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ileserver\ST2\PES\STI\CPI (consumer price index)\Census Server CPI\Rebasing 2022\Documentaion\Writeup\Tables\2023\Aug 2023\"/>
    </mc:Choice>
  </mc:AlternateContent>
  <xr:revisionPtr revIDLastSave="0" documentId="13_ncr:1_{4DFBB051-C16E-4F30-82CF-F9AE75BE53F9}" xr6:coauthVersionLast="47" xr6:coauthVersionMax="47" xr10:uidLastSave="{00000000-0000-0000-0000-000000000000}"/>
  <bookViews>
    <workbookView xWindow="-120" yWindow="-120" windowWidth="29040" windowHeight="15720" activeTab="6" xr2:uid="{00000000-000D-0000-FFFF-FFFF00000000}"/>
  </bookViews>
  <sheets>
    <sheet name="table 1" sheetId="30" r:id="rId1"/>
    <sheet name="Table 2" sheetId="43" r:id="rId2"/>
    <sheet name="Table 3" sheetId="44" r:id="rId3"/>
    <sheet name="table 4" sheetId="24" r:id="rId4"/>
    <sheet name="table 5" sheetId="45" r:id="rId5"/>
    <sheet name="table 6" sheetId="46" r:id="rId6"/>
    <sheet name="table 7" sheetId="28" r:id="rId7"/>
    <sheet name="table 8" sheetId="12" r:id="rId8"/>
    <sheet name="table 9" sheetId="13" r:id="rId9"/>
  </sheets>
  <definedNames>
    <definedName name="_xlnm._FilterDatabase" localSheetId="0" hidden="1">'table 1'!$A$7:$CY$137</definedName>
    <definedName name="_xlnm._FilterDatabase" localSheetId="1" hidden="1">'Table 2'!$A$5:$CY$5</definedName>
    <definedName name="_xlnm._FilterDatabase" localSheetId="2" hidden="1">'Table 3'!$A$7:$CY$137</definedName>
    <definedName name="_xlnm._FilterDatabase" localSheetId="3" hidden="1">'table 4'!$A$4:$H$263</definedName>
    <definedName name="_xlnm._FilterDatabase" localSheetId="4" hidden="1">'table 5'!$A$4:$H$263</definedName>
    <definedName name="_xlnm._FilterDatabase" localSheetId="5" hidden="1">'table 6'!$A$4:$H$263</definedName>
    <definedName name="_xlnm.Print_Area" localSheetId="0">'table 1'!$A$1:$J$139</definedName>
    <definedName name="_xlnm.Print_Area" localSheetId="1">'Table 2'!$A$1:$J$139</definedName>
    <definedName name="_xlnm.Print_Area" localSheetId="2">'Table 3'!$A$1:$J$139</definedName>
    <definedName name="_xlnm.Print_Area" localSheetId="3">'table 4'!$A$1:$J$264</definedName>
    <definedName name="_xlnm.Print_Area" localSheetId="4">'table 5'!$A$1:$J$264</definedName>
    <definedName name="_xlnm.Print_Area" localSheetId="5">'table 6'!$A$1:$J$264</definedName>
    <definedName name="_xlnm.Print_Area" localSheetId="6">'table 7'!$A$1:$H$63</definedName>
    <definedName name="_xlnm.Print_Area" localSheetId="7">'table 8'!$A$1:$E$302</definedName>
    <definedName name="_xlnm.Print_Titles" localSheetId="3">'table 4'!$3:$4</definedName>
    <definedName name="_xlnm.Print_Titles" localSheetId="4">'table 5'!$3:$4</definedName>
    <definedName name="_xlnm.Print_Titles" localSheetId="5">'table 6'!$3:$4</definedName>
    <definedName name="_xlnm.Print_Titles" localSheetId="6">'table 7'!$3:$4</definedName>
    <definedName name="_xlnm.Print_Titles" localSheetId="7">'table 8'!$3:$3</definedName>
    <definedName name="_xlnm.Print_Titles" localSheetId="8">'table 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1" i="28" l="1"/>
  <c r="I60" i="28"/>
  <c r="J60" i="28" s="1"/>
  <c r="E60" i="28"/>
  <c r="I59" i="28"/>
  <c r="J59" i="28" s="1"/>
  <c r="E59" i="28"/>
  <c r="I58" i="28"/>
  <c r="J58" i="28" s="1"/>
  <c r="E58" i="28"/>
  <c r="I57" i="28"/>
  <c r="J57" i="28" s="1"/>
  <c r="E57" i="28"/>
  <c r="I56" i="28"/>
  <c r="J56" i="28" s="1"/>
  <c r="E56" i="28"/>
  <c r="I55" i="28"/>
  <c r="J55" i="28" s="1"/>
  <c r="E55" i="28"/>
  <c r="I54" i="28"/>
  <c r="J54" i="28" s="1"/>
  <c r="E54" i="28"/>
  <c r="I53" i="28"/>
  <c r="J53" i="28" s="1"/>
  <c r="E53" i="28"/>
  <c r="I52" i="28"/>
  <c r="J52" i="28" s="1"/>
  <c r="E52" i="28"/>
  <c r="I51" i="28"/>
  <c r="J51" i="28" s="1"/>
  <c r="E51" i="28"/>
  <c r="I50" i="28"/>
  <c r="J50" i="28" s="1"/>
  <c r="E50" i="28"/>
  <c r="I49" i="28"/>
  <c r="J49" i="28" s="1"/>
  <c r="E49" i="28"/>
  <c r="I48" i="28"/>
  <c r="J48" i="28" s="1"/>
  <c r="E48" i="28"/>
  <c r="I47" i="28"/>
  <c r="J47" i="28" s="1"/>
  <c r="E47" i="28"/>
  <c r="I46" i="28"/>
  <c r="J46" i="28" s="1"/>
  <c r="E46" i="28"/>
  <c r="I45" i="28"/>
  <c r="J45" i="28" s="1"/>
  <c r="E45" i="28"/>
  <c r="I41" i="28"/>
  <c r="J41" i="28" s="1"/>
  <c r="E41" i="28"/>
  <c r="I40" i="28"/>
  <c r="J40" i="28" s="1"/>
  <c r="E40" i="28"/>
  <c r="I39" i="28"/>
  <c r="J39" i="28" s="1"/>
  <c r="E39" i="28"/>
  <c r="I38" i="28"/>
  <c r="J38" i="28" s="1"/>
  <c r="E38" i="28"/>
  <c r="I37" i="28"/>
  <c r="J37" i="28" s="1"/>
  <c r="E37" i="28"/>
  <c r="I36" i="28"/>
  <c r="J36" i="28" s="1"/>
  <c r="E36" i="28"/>
  <c r="I35" i="28"/>
  <c r="J35" i="28" s="1"/>
  <c r="E35" i="28"/>
  <c r="I34" i="28"/>
  <c r="J34" i="28" s="1"/>
  <c r="E34" i="28"/>
  <c r="I33" i="28"/>
  <c r="J33" i="28" s="1"/>
  <c r="E33" i="28"/>
  <c r="I32" i="28"/>
  <c r="J32" i="28" s="1"/>
  <c r="E32" i="28"/>
  <c r="I31" i="28"/>
  <c r="J31" i="28" s="1"/>
  <c r="E31" i="28"/>
  <c r="I30" i="28"/>
  <c r="J30" i="28" s="1"/>
  <c r="E30" i="28"/>
  <c r="I29" i="28"/>
  <c r="J29" i="28" s="1"/>
  <c r="E29" i="28"/>
  <c r="I28" i="28"/>
  <c r="J28" i="28" s="1"/>
  <c r="E28" i="28"/>
  <c r="I27" i="28"/>
  <c r="J27" i="28" s="1"/>
  <c r="E27" i="28"/>
  <c r="I26" i="28"/>
  <c r="J26" i="28" s="1"/>
  <c r="E26" i="28"/>
  <c r="I22" i="28"/>
  <c r="J22" i="28" s="1"/>
  <c r="E22" i="28"/>
  <c r="I21" i="28"/>
  <c r="J21" i="28" s="1"/>
  <c r="E21" i="28"/>
  <c r="I20" i="28"/>
  <c r="J20" i="28" s="1"/>
  <c r="E20" i="28"/>
  <c r="I19" i="28"/>
  <c r="J19" i="28" s="1"/>
  <c r="E19" i="28"/>
  <c r="I18" i="28"/>
  <c r="J18" i="28" s="1"/>
  <c r="E18" i="28"/>
  <c r="I17" i="28"/>
  <c r="J17" i="28" s="1"/>
  <c r="E17" i="28"/>
  <c r="I16" i="28"/>
  <c r="J16" i="28" s="1"/>
  <c r="E16" i="28"/>
  <c r="I15" i="28"/>
  <c r="J15" i="28" s="1"/>
  <c r="E15" i="28"/>
  <c r="I14" i="28"/>
  <c r="J14" i="28" s="1"/>
  <c r="E14" i="28"/>
  <c r="I13" i="28"/>
  <c r="J13" i="28" s="1"/>
  <c r="E13" i="28"/>
  <c r="I12" i="28"/>
  <c r="J12" i="28" s="1"/>
  <c r="E12" i="28"/>
  <c r="I11" i="28"/>
  <c r="J11" i="28" s="1"/>
  <c r="E11" i="28"/>
  <c r="I10" i="28"/>
  <c r="J10" i="28" s="1"/>
  <c r="E10" i="28"/>
  <c r="I9" i="28"/>
  <c r="J9" i="28" s="1"/>
  <c r="E9" i="28"/>
  <c r="I8" i="28"/>
  <c r="J8" i="28" s="1"/>
  <c r="E8" i="28"/>
  <c r="I7" i="28"/>
  <c r="J7" i="28" s="1"/>
  <c r="E7" i="28"/>
  <c r="J263" i="46"/>
  <c r="K263" i="46" s="1"/>
  <c r="E263" i="46"/>
  <c r="J262" i="46"/>
  <c r="K262" i="46" s="1"/>
  <c r="E262" i="46"/>
  <c r="J261" i="46"/>
  <c r="K261" i="46" s="1"/>
  <c r="E261" i="46"/>
  <c r="J260" i="46"/>
  <c r="K260" i="46" s="1"/>
  <c r="E260" i="46"/>
  <c r="J259" i="46"/>
  <c r="K259" i="46" s="1"/>
  <c r="E259" i="46"/>
  <c r="J258" i="46"/>
  <c r="K258" i="46" s="1"/>
  <c r="E258" i="46"/>
  <c r="J257" i="46"/>
  <c r="K257" i="46" s="1"/>
  <c r="E257" i="46"/>
  <c r="J256" i="46"/>
  <c r="K256" i="46" s="1"/>
  <c r="E256" i="46"/>
  <c r="J255" i="46"/>
  <c r="K255" i="46" s="1"/>
  <c r="E255" i="46"/>
  <c r="J254" i="46"/>
  <c r="K254" i="46" s="1"/>
  <c r="E254" i="46"/>
  <c r="J253" i="46"/>
  <c r="K253" i="46" s="1"/>
  <c r="E253" i="46"/>
  <c r="J252" i="46"/>
  <c r="K252" i="46" s="1"/>
  <c r="E252" i="46"/>
  <c r="J251" i="46"/>
  <c r="K251" i="46" s="1"/>
  <c r="E251" i="46"/>
  <c r="J250" i="46"/>
  <c r="K250" i="46" s="1"/>
  <c r="E250" i="46"/>
  <c r="J249" i="46"/>
  <c r="K249" i="46" s="1"/>
  <c r="E249" i="46"/>
  <c r="J248" i="46"/>
  <c r="K248" i="46" s="1"/>
  <c r="E248" i="46"/>
  <c r="J247" i="46"/>
  <c r="K247" i="46" s="1"/>
  <c r="E247" i="46"/>
  <c r="J246" i="46"/>
  <c r="K246" i="46" s="1"/>
  <c r="E246" i="46"/>
  <c r="J245" i="46"/>
  <c r="K245" i="46" s="1"/>
  <c r="E245" i="46"/>
  <c r="J244" i="46"/>
  <c r="K244" i="46" s="1"/>
  <c r="E244" i="46"/>
  <c r="J243" i="46"/>
  <c r="K243" i="46" s="1"/>
  <c r="E243" i="46"/>
  <c r="J242" i="46"/>
  <c r="K242" i="46" s="1"/>
  <c r="E242" i="46"/>
  <c r="J241" i="46"/>
  <c r="K241" i="46" s="1"/>
  <c r="E241" i="46"/>
  <c r="J240" i="46"/>
  <c r="K240" i="46" s="1"/>
  <c r="E240" i="46"/>
  <c r="J239" i="46"/>
  <c r="K239" i="46" s="1"/>
  <c r="E239" i="46"/>
  <c r="J238" i="46"/>
  <c r="K238" i="46" s="1"/>
  <c r="E238" i="46"/>
  <c r="J237" i="46"/>
  <c r="K237" i="46" s="1"/>
  <c r="E237" i="46"/>
  <c r="J236" i="46"/>
  <c r="K236" i="46" s="1"/>
  <c r="E236" i="46"/>
  <c r="J235" i="46"/>
  <c r="K235" i="46" s="1"/>
  <c r="E235" i="46"/>
  <c r="J234" i="46"/>
  <c r="K234" i="46" s="1"/>
  <c r="E234" i="46"/>
  <c r="J233" i="46"/>
  <c r="K233" i="46" s="1"/>
  <c r="E233" i="46"/>
  <c r="J232" i="46"/>
  <c r="K232" i="46" s="1"/>
  <c r="E232" i="46"/>
  <c r="J231" i="46"/>
  <c r="K231" i="46" s="1"/>
  <c r="E231" i="46"/>
  <c r="J230" i="46"/>
  <c r="K230" i="46" s="1"/>
  <c r="E230" i="46"/>
  <c r="J229" i="46"/>
  <c r="K229" i="46" s="1"/>
  <c r="E229" i="46"/>
  <c r="J228" i="46"/>
  <c r="K228" i="46" s="1"/>
  <c r="E228" i="46"/>
  <c r="J227" i="46"/>
  <c r="K227" i="46" s="1"/>
  <c r="E227" i="46"/>
  <c r="J226" i="46"/>
  <c r="K226" i="46" s="1"/>
  <c r="E226" i="46"/>
  <c r="J225" i="46"/>
  <c r="K225" i="46" s="1"/>
  <c r="E225" i="46"/>
  <c r="J224" i="46"/>
  <c r="K224" i="46" s="1"/>
  <c r="E224" i="46"/>
  <c r="J223" i="46"/>
  <c r="K223" i="46" s="1"/>
  <c r="E223" i="46"/>
  <c r="J222" i="46"/>
  <c r="K222" i="46" s="1"/>
  <c r="E222" i="46"/>
  <c r="J221" i="46"/>
  <c r="K221" i="46" s="1"/>
  <c r="E221" i="46"/>
  <c r="J220" i="46"/>
  <c r="K220" i="46" s="1"/>
  <c r="E220" i="46"/>
  <c r="J219" i="46"/>
  <c r="K219" i="46" s="1"/>
  <c r="E219" i="46"/>
  <c r="J218" i="46"/>
  <c r="K218" i="46" s="1"/>
  <c r="E218" i="46"/>
  <c r="J217" i="46"/>
  <c r="K217" i="46" s="1"/>
  <c r="E217" i="46"/>
  <c r="J216" i="46"/>
  <c r="K216" i="46" s="1"/>
  <c r="E216" i="46"/>
  <c r="J215" i="46"/>
  <c r="K215" i="46" s="1"/>
  <c r="E215" i="46"/>
  <c r="J214" i="46"/>
  <c r="K214" i="46" s="1"/>
  <c r="E214" i="46"/>
  <c r="J213" i="46"/>
  <c r="K213" i="46" s="1"/>
  <c r="E213" i="46"/>
  <c r="J212" i="46"/>
  <c r="K212" i="46" s="1"/>
  <c r="E212" i="46"/>
  <c r="J211" i="46"/>
  <c r="K211" i="46" s="1"/>
  <c r="E211" i="46"/>
  <c r="J210" i="46"/>
  <c r="K210" i="46" s="1"/>
  <c r="E210" i="46"/>
  <c r="J209" i="46"/>
  <c r="K209" i="46" s="1"/>
  <c r="E209" i="46"/>
  <c r="J208" i="46"/>
  <c r="K208" i="46" s="1"/>
  <c r="E208" i="46"/>
  <c r="J207" i="46"/>
  <c r="K207" i="46" s="1"/>
  <c r="E207" i="46"/>
  <c r="J206" i="46"/>
  <c r="K206" i="46" s="1"/>
  <c r="E206" i="46"/>
  <c r="J205" i="46"/>
  <c r="K205" i="46" s="1"/>
  <c r="E205" i="46"/>
  <c r="J204" i="46"/>
  <c r="K204" i="46" s="1"/>
  <c r="E204" i="46"/>
  <c r="J203" i="46"/>
  <c r="K203" i="46" s="1"/>
  <c r="E203" i="46"/>
  <c r="J202" i="46"/>
  <c r="K202" i="46" s="1"/>
  <c r="E202" i="46"/>
  <c r="J201" i="46"/>
  <c r="K201" i="46" s="1"/>
  <c r="E201" i="46"/>
  <c r="J200" i="46"/>
  <c r="K200" i="46" s="1"/>
  <c r="E200" i="46"/>
  <c r="J199" i="46"/>
  <c r="K199" i="46" s="1"/>
  <c r="E199" i="46"/>
  <c r="J198" i="46"/>
  <c r="K198" i="46" s="1"/>
  <c r="E198" i="46"/>
  <c r="J197" i="46"/>
  <c r="K197" i="46" s="1"/>
  <c r="E197" i="46"/>
  <c r="J196" i="46"/>
  <c r="K196" i="46" s="1"/>
  <c r="E196" i="46"/>
  <c r="J195" i="46"/>
  <c r="K195" i="46" s="1"/>
  <c r="E195" i="46"/>
  <c r="J194" i="46"/>
  <c r="K194" i="46" s="1"/>
  <c r="E194" i="46"/>
  <c r="J193" i="46"/>
  <c r="K193" i="46" s="1"/>
  <c r="E193" i="46"/>
  <c r="J192" i="46"/>
  <c r="K192" i="46" s="1"/>
  <c r="E192" i="46"/>
  <c r="J191" i="46"/>
  <c r="K191" i="46" s="1"/>
  <c r="E191" i="46"/>
  <c r="J190" i="46"/>
  <c r="K190" i="46" s="1"/>
  <c r="E190" i="46"/>
  <c r="J189" i="46"/>
  <c r="K189" i="46" s="1"/>
  <c r="E189" i="46"/>
  <c r="J188" i="46"/>
  <c r="K188" i="46" s="1"/>
  <c r="E188" i="46"/>
  <c r="J187" i="46"/>
  <c r="K187" i="46" s="1"/>
  <c r="E187" i="46"/>
  <c r="J186" i="46"/>
  <c r="K186" i="46" s="1"/>
  <c r="E186" i="46"/>
  <c r="J185" i="46"/>
  <c r="K185" i="46" s="1"/>
  <c r="E185" i="46"/>
  <c r="J184" i="46"/>
  <c r="K184" i="46" s="1"/>
  <c r="E184" i="46"/>
  <c r="J183" i="46"/>
  <c r="K183" i="46" s="1"/>
  <c r="E183" i="46"/>
  <c r="J182" i="46"/>
  <c r="K182" i="46" s="1"/>
  <c r="E182" i="46"/>
  <c r="J181" i="46"/>
  <c r="K181" i="46" s="1"/>
  <c r="E181" i="46"/>
  <c r="J180" i="46"/>
  <c r="K180" i="46" s="1"/>
  <c r="E180" i="46"/>
  <c r="J179" i="46"/>
  <c r="K179" i="46" s="1"/>
  <c r="E179" i="46"/>
  <c r="J178" i="46"/>
  <c r="K178" i="46" s="1"/>
  <c r="E178" i="46"/>
  <c r="J177" i="46"/>
  <c r="K177" i="46" s="1"/>
  <c r="E177" i="46"/>
  <c r="J176" i="46"/>
  <c r="K176" i="46" s="1"/>
  <c r="E176" i="46"/>
  <c r="J175" i="46"/>
  <c r="K175" i="46" s="1"/>
  <c r="E175" i="46"/>
  <c r="J174" i="46"/>
  <c r="K174" i="46" s="1"/>
  <c r="E174" i="46"/>
  <c r="J173" i="46"/>
  <c r="K173" i="46" s="1"/>
  <c r="E173" i="46"/>
  <c r="J172" i="46"/>
  <c r="K172" i="46" s="1"/>
  <c r="E172" i="46"/>
  <c r="J171" i="46"/>
  <c r="K171" i="46" s="1"/>
  <c r="E171" i="46"/>
  <c r="J170" i="46"/>
  <c r="K170" i="46" s="1"/>
  <c r="E170" i="46"/>
  <c r="J169" i="46"/>
  <c r="K169" i="46" s="1"/>
  <c r="E169" i="46"/>
  <c r="J168" i="46"/>
  <c r="K168" i="46" s="1"/>
  <c r="E168" i="46"/>
  <c r="J167" i="46"/>
  <c r="K167" i="46" s="1"/>
  <c r="E167" i="46"/>
  <c r="J166" i="46"/>
  <c r="K166" i="46" s="1"/>
  <c r="E166" i="46"/>
  <c r="J165" i="46"/>
  <c r="K165" i="46" s="1"/>
  <c r="E165" i="46"/>
  <c r="J164" i="46"/>
  <c r="K164" i="46" s="1"/>
  <c r="E164" i="46"/>
  <c r="J163" i="46"/>
  <c r="K163" i="46" s="1"/>
  <c r="E163" i="46"/>
  <c r="J162" i="46"/>
  <c r="K162" i="46" s="1"/>
  <c r="E162" i="46"/>
  <c r="J161" i="46"/>
  <c r="K161" i="46" s="1"/>
  <c r="E161" i="46"/>
  <c r="J160" i="46"/>
  <c r="K160" i="46" s="1"/>
  <c r="E160" i="46"/>
  <c r="J159" i="46"/>
  <c r="K159" i="46" s="1"/>
  <c r="E159" i="46"/>
  <c r="J158" i="46"/>
  <c r="K158" i="46" s="1"/>
  <c r="E158" i="46"/>
  <c r="J157" i="46"/>
  <c r="K157" i="46" s="1"/>
  <c r="E157" i="46"/>
  <c r="J156" i="46"/>
  <c r="K156" i="46" s="1"/>
  <c r="E156" i="46"/>
  <c r="J155" i="46"/>
  <c r="K155" i="46" s="1"/>
  <c r="E155" i="46"/>
  <c r="J154" i="46"/>
  <c r="K154" i="46" s="1"/>
  <c r="E154" i="46"/>
  <c r="J153" i="46"/>
  <c r="K153" i="46" s="1"/>
  <c r="E153" i="46"/>
  <c r="J152" i="46"/>
  <c r="K152" i="46" s="1"/>
  <c r="E152" i="46"/>
  <c r="J151" i="46"/>
  <c r="K151" i="46" s="1"/>
  <c r="E151" i="46"/>
  <c r="J150" i="46"/>
  <c r="K150" i="46" s="1"/>
  <c r="E150" i="46"/>
  <c r="J149" i="46"/>
  <c r="K149" i="46" s="1"/>
  <c r="E149" i="46"/>
  <c r="J148" i="46"/>
  <c r="K148" i="46" s="1"/>
  <c r="E148" i="46"/>
  <c r="J147" i="46"/>
  <c r="K147" i="46" s="1"/>
  <c r="E147" i="46"/>
  <c r="J146" i="46"/>
  <c r="K146" i="46" s="1"/>
  <c r="E146" i="46"/>
  <c r="J145" i="46"/>
  <c r="K145" i="46" s="1"/>
  <c r="E145" i="46"/>
  <c r="J144" i="46"/>
  <c r="K144" i="46" s="1"/>
  <c r="E144" i="46"/>
  <c r="J143" i="46"/>
  <c r="K143" i="46" s="1"/>
  <c r="E143" i="46"/>
  <c r="J142" i="46"/>
  <c r="K142" i="46" s="1"/>
  <c r="E142" i="46"/>
  <c r="J141" i="46"/>
  <c r="K141" i="46" s="1"/>
  <c r="E141" i="46"/>
  <c r="J140" i="46"/>
  <c r="K140" i="46" s="1"/>
  <c r="E140" i="46"/>
  <c r="J139" i="46"/>
  <c r="K139" i="46" s="1"/>
  <c r="E139" i="46"/>
  <c r="J138" i="46"/>
  <c r="K138" i="46" s="1"/>
  <c r="E138" i="46"/>
  <c r="J137" i="46"/>
  <c r="K137" i="46" s="1"/>
  <c r="E137" i="46"/>
  <c r="J136" i="46"/>
  <c r="K136" i="46" s="1"/>
  <c r="E136" i="46"/>
  <c r="J135" i="46"/>
  <c r="K135" i="46" s="1"/>
  <c r="E135" i="46"/>
  <c r="J134" i="46"/>
  <c r="K134" i="46" s="1"/>
  <c r="E134" i="46"/>
  <c r="J133" i="46"/>
  <c r="K133" i="46" s="1"/>
  <c r="E133" i="46"/>
  <c r="J132" i="46"/>
  <c r="K132" i="46" s="1"/>
  <c r="E132" i="46"/>
  <c r="J131" i="46"/>
  <c r="K131" i="46" s="1"/>
  <c r="E131" i="46"/>
  <c r="J130" i="46"/>
  <c r="K130" i="46" s="1"/>
  <c r="E130" i="46"/>
  <c r="J129" i="46"/>
  <c r="K129" i="46" s="1"/>
  <c r="E129" i="46"/>
  <c r="J128" i="46"/>
  <c r="K128" i="46" s="1"/>
  <c r="E128" i="46"/>
  <c r="J127" i="46"/>
  <c r="K127" i="46" s="1"/>
  <c r="E127" i="46"/>
  <c r="J126" i="46"/>
  <c r="K126" i="46" s="1"/>
  <c r="E126" i="46"/>
  <c r="J125" i="46"/>
  <c r="K125" i="46" s="1"/>
  <c r="E125" i="46"/>
  <c r="J124" i="46"/>
  <c r="K124" i="46" s="1"/>
  <c r="E124" i="46"/>
  <c r="J123" i="46"/>
  <c r="K123" i="46" s="1"/>
  <c r="E123" i="46"/>
  <c r="J122" i="46"/>
  <c r="K122" i="46" s="1"/>
  <c r="E122" i="46"/>
  <c r="J121" i="46"/>
  <c r="K121" i="46" s="1"/>
  <c r="E121" i="46"/>
  <c r="J120" i="46"/>
  <c r="K120" i="46" s="1"/>
  <c r="E120" i="46"/>
  <c r="J119" i="46"/>
  <c r="K119" i="46" s="1"/>
  <c r="E119" i="46"/>
  <c r="J118" i="46"/>
  <c r="K118" i="46" s="1"/>
  <c r="E118" i="46"/>
  <c r="J117" i="46"/>
  <c r="K117" i="46" s="1"/>
  <c r="E117" i="46"/>
  <c r="J116" i="46"/>
  <c r="K116" i="46" s="1"/>
  <c r="E116" i="46"/>
  <c r="J115" i="46"/>
  <c r="K115" i="46" s="1"/>
  <c r="E115" i="46"/>
  <c r="J114" i="46"/>
  <c r="K114" i="46" s="1"/>
  <c r="E114" i="46"/>
  <c r="J113" i="46"/>
  <c r="K113" i="46" s="1"/>
  <c r="E113" i="46"/>
  <c r="J112" i="46"/>
  <c r="K112" i="46" s="1"/>
  <c r="E112" i="46"/>
  <c r="J111" i="46"/>
  <c r="K111" i="46" s="1"/>
  <c r="E111" i="46"/>
  <c r="J110" i="46"/>
  <c r="K110" i="46" s="1"/>
  <c r="E110" i="46"/>
  <c r="J109" i="46"/>
  <c r="K109" i="46" s="1"/>
  <c r="E109" i="46"/>
  <c r="J108" i="46"/>
  <c r="K108" i="46" s="1"/>
  <c r="E108" i="46"/>
  <c r="J107" i="46"/>
  <c r="K107" i="46" s="1"/>
  <c r="E107" i="46"/>
  <c r="J106" i="46"/>
  <c r="K106" i="46" s="1"/>
  <c r="E106" i="46"/>
  <c r="J105" i="46"/>
  <c r="K105" i="46" s="1"/>
  <c r="E105" i="46"/>
  <c r="J104" i="46"/>
  <c r="K104" i="46" s="1"/>
  <c r="E104" i="46"/>
  <c r="J103" i="46"/>
  <c r="K103" i="46" s="1"/>
  <c r="E103" i="46"/>
  <c r="J102" i="46"/>
  <c r="K102" i="46" s="1"/>
  <c r="E102" i="46"/>
  <c r="J101" i="46"/>
  <c r="K101" i="46" s="1"/>
  <c r="E101" i="46"/>
  <c r="J100" i="46"/>
  <c r="K100" i="46" s="1"/>
  <c r="E100" i="46"/>
  <c r="J99" i="46"/>
  <c r="K99" i="46" s="1"/>
  <c r="E99" i="46"/>
  <c r="J98" i="46"/>
  <c r="K98" i="46" s="1"/>
  <c r="E98" i="46"/>
  <c r="J97" i="46"/>
  <c r="K97" i="46" s="1"/>
  <c r="E97" i="46"/>
  <c r="J96" i="46"/>
  <c r="K96" i="46" s="1"/>
  <c r="E96" i="46"/>
  <c r="J95" i="46"/>
  <c r="K95" i="46" s="1"/>
  <c r="E95" i="46"/>
  <c r="J94" i="46"/>
  <c r="K94" i="46" s="1"/>
  <c r="E94" i="46"/>
  <c r="J93" i="46"/>
  <c r="K93" i="46" s="1"/>
  <c r="E93" i="46"/>
  <c r="J92" i="46"/>
  <c r="K92" i="46" s="1"/>
  <c r="E92" i="46"/>
  <c r="J91" i="46"/>
  <c r="K91" i="46" s="1"/>
  <c r="E91" i="46"/>
  <c r="J90" i="46"/>
  <c r="K90" i="46" s="1"/>
  <c r="E90" i="46"/>
  <c r="J89" i="46"/>
  <c r="K89" i="46" s="1"/>
  <c r="E89" i="46"/>
  <c r="J88" i="46"/>
  <c r="K88" i="46" s="1"/>
  <c r="E88" i="46"/>
  <c r="J87" i="46"/>
  <c r="K87" i="46" s="1"/>
  <c r="E87" i="46"/>
  <c r="J86" i="46"/>
  <c r="K86" i="46" s="1"/>
  <c r="E86" i="46"/>
  <c r="J85" i="46"/>
  <c r="K85" i="46" s="1"/>
  <c r="E85" i="46"/>
  <c r="J84" i="46"/>
  <c r="K84" i="46" s="1"/>
  <c r="E84" i="46"/>
  <c r="J83" i="46"/>
  <c r="K83" i="46" s="1"/>
  <c r="E83" i="46"/>
  <c r="J82" i="46"/>
  <c r="K82" i="46" s="1"/>
  <c r="E82" i="46"/>
  <c r="J81" i="46"/>
  <c r="K81" i="46" s="1"/>
  <c r="E81" i="46"/>
  <c r="J80" i="46"/>
  <c r="K80" i="46" s="1"/>
  <c r="E80" i="46"/>
  <c r="J79" i="46"/>
  <c r="K79" i="46" s="1"/>
  <c r="E79" i="46"/>
  <c r="J78" i="46"/>
  <c r="K78" i="46" s="1"/>
  <c r="E78" i="46"/>
  <c r="J77" i="46"/>
  <c r="K77" i="46" s="1"/>
  <c r="E77" i="46"/>
  <c r="J76" i="46"/>
  <c r="K76" i="46" s="1"/>
  <c r="E76" i="46"/>
  <c r="J75" i="46"/>
  <c r="K75" i="46" s="1"/>
  <c r="E75" i="46"/>
  <c r="J74" i="46"/>
  <c r="K74" i="46" s="1"/>
  <c r="E74" i="46"/>
  <c r="J73" i="46"/>
  <c r="K73" i="46" s="1"/>
  <c r="E73" i="46"/>
  <c r="J72" i="46"/>
  <c r="K72" i="46" s="1"/>
  <c r="E72" i="46"/>
  <c r="J71" i="46"/>
  <c r="K71" i="46" s="1"/>
  <c r="E71" i="46"/>
  <c r="J70" i="46"/>
  <c r="K70" i="46" s="1"/>
  <c r="E70" i="46"/>
  <c r="J69" i="46"/>
  <c r="K69" i="46" s="1"/>
  <c r="E69" i="46"/>
  <c r="J68" i="46"/>
  <c r="K68" i="46" s="1"/>
  <c r="E68" i="46"/>
  <c r="J67" i="46"/>
  <c r="K67" i="46" s="1"/>
  <c r="E67" i="46"/>
  <c r="J66" i="46"/>
  <c r="K66" i="46" s="1"/>
  <c r="E66" i="46"/>
  <c r="J65" i="46"/>
  <c r="K65" i="46" s="1"/>
  <c r="E65" i="46"/>
  <c r="J64" i="46"/>
  <c r="K64" i="46" s="1"/>
  <c r="E64" i="46"/>
  <c r="J63" i="46"/>
  <c r="K63" i="46" s="1"/>
  <c r="E63" i="46"/>
  <c r="J62" i="46"/>
  <c r="K62" i="46" s="1"/>
  <c r="E62" i="46"/>
  <c r="J61" i="46"/>
  <c r="K61" i="46" s="1"/>
  <c r="E61" i="46"/>
  <c r="J60" i="46"/>
  <c r="K60" i="46" s="1"/>
  <c r="E60" i="46"/>
  <c r="J59" i="46"/>
  <c r="K59" i="46" s="1"/>
  <c r="E59" i="46"/>
  <c r="J58" i="46"/>
  <c r="K58" i="46" s="1"/>
  <c r="E58" i="46"/>
  <c r="J57" i="46"/>
  <c r="K57" i="46" s="1"/>
  <c r="E57" i="46"/>
  <c r="J56" i="46"/>
  <c r="K56" i="46" s="1"/>
  <c r="E56" i="46"/>
  <c r="J55" i="46"/>
  <c r="K55" i="46" s="1"/>
  <c r="E55" i="46"/>
  <c r="J54" i="46"/>
  <c r="K54" i="46" s="1"/>
  <c r="E54" i="46"/>
  <c r="J53" i="46"/>
  <c r="K53" i="46" s="1"/>
  <c r="E53" i="46"/>
  <c r="J52" i="46"/>
  <c r="K52" i="46" s="1"/>
  <c r="E52" i="46"/>
  <c r="J51" i="46"/>
  <c r="K51" i="46" s="1"/>
  <c r="E51" i="46"/>
  <c r="J50" i="46"/>
  <c r="K50" i="46" s="1"/>
  <c r="E50" i="46"/>
  <c r="J49" i="46"/>
  <c r="K49" i="46" s="1"/>
  <c r="E49" i="46"/>
  <c r="J48" i="46"/>
  <c r="K48" i="46" s="1"/>
  <c r="E48" i="46"/>
  <c r="J47" i="46"/>
  <c r="K47" i="46" s="1"/>
  <c r="E47" i="46"/>
  <c r="J46" i="46"/>
  <c r="K46" i="46" s="1"/>
  <c r="E46" i="46"/>
  <c r="J45" i="46"/>
  <c r="K45" i="46" s="1"/>
  <c r="E45" i="46"/>
  <c r="J44" i="46"/>
  <c r="K44" i="46" s="1"/>
  <c r="E44" i="46"/>
  <c r="J43" i="46"/>
  <c r="K43" i="46" s="1"/>
  <c r="E43" i="46"/>
  <c r="J42" i="46"/>
  <c r="K42" i="46" s="1"/>
  <c r="E42" i="46"/>
  <c r="J41" i="46"/>
  <c r="K41" i="46" s="1"/>
  <c r="E41" i="46"/>
  <c r="J40" i="46"/>
  <c r="K40" i="46" s="1"/>
  <c r="E40" i="46"/>
  <c r="J39" i="46"/>
  <c r="K39" i="46" s="1"/>
  <c r="E39" i="46"/>
  <c r="J38" i="46"/>
  <c r="K38" i="46" s="1"/>
  <c r="E38" i="46"/>
  <c r="J37" i="46"/>
  <c r="K37" i="46" s="1"/>
  <c r="E37" i="46"/>
  <c r="J36" i="46"/>
  <c r="K36" i="46" s="1"/>
  <c r="E36" i="46"/>
  <c r="J35" i="46"/>
  <c r="K35" i="46" s="1"/>
  <c r="E35" i="46"/>
  <c r="J34" i="46"/>
  <c r="K34" i="46" s="1"/>
  <c r="E34" i="46"/>
  <c r="J33" i="46"/>
  <c r="K33" i="46" s="1"/>
  <c r="E33" i="46"/>
  <c r="J32" i="46"/>
  <c r="K32" i="46" s="1"/>
  <c r="E32" i="46"/>
  <c r="J31" i="46"/>
  <c r="K31" i="46" s="1"/>
  <c r="E31" i="46"/>
  <c r="J30" i="46"/>
  <c r="K30" i="46" s="1"/>
  <c r="E30" i="46"/>
  <c r="J29" i="46"/>
  <c r="K29" i="46" s="1"/>
  <c r="E29" i="46"/>
  <c r="J28" i="46"/>
  <c r="K28" i="46" s="1"/>
  <c r="E28" i="46"/>
  <c r="J27" i="46"/>
  <c r="K27" i="46" s="1"/>
  <c r="E27" i="46"/>
  <c r="J26" i="46"/>
  <c r="K26" i="46" s="1"/>
  <c r="E26" i="46"/>
  <c r="J25" i="46"/>
  <c r="K25" i="46" s="1"/>
  <c r="E25" i="46"/>
  <c r="J24" i="46"/>
  <c r="K24" i="46" s="1"/>
  <c r="E24" i="46"/>
  <c r="J23" i="46"/>
  <c r="K23" i="46" s="1"/>
  <c r="E23" i="46"/>
  <c r="J22" i="46"/>
  <c r="K22" i="46" s="1"/>
  <c r="E22" i="46"/>
  <c r="J21" i="46"/>
  <c r="K21" i="46" s="1"/>
  <c r="E21" i="46"/>
  <c r="J20" i="46"/>
  <c r="K20" i="46" s="1"/>
  <c r="E20" i="46"/>
  <c r="J19" i="46"/>
  <c r="K19" i="46" s="1"/>
  <c r="E19" i="46"/>
  <c r="J18" i="46"/>
  <c r="K18" i="46" s="1"/>
  <c r="E18" i="46"/>
  <c r="J17" i="46"/>
  <c r="K17" i="46" s="1"/>
  <c r="E17" i="46"/>
  <c r="J16" i="46"/>
  <c r="K16" i="46" s="1"/>
  <c r="E16" i="46"/>
  <c r="J15" i="46"/>
  <c r="K15" i="46" s="1"/>
  <c r="E15" i="46"/>
  <c r="J14" i="46"/>
  <c r="K14" i="46" s="1"/>
  <c r="E14" i="46"/>
  <c r="J13" i="46"/>
  <c r="K13" i="46" s="1"/>
  <c r="E13" i="46"/>
  <c r="J12" i="46"/>
  <c r="K12" i="46" s="1"/>
  <c r="E12" i="46"/>
  <c r="J11" i="46"/>
  <c r="K11" i="46" s="1"/>
  <c r="E11" i="46"/>
  <c r="J10" i="46"/>
  <c r="K10" i="46" s="1"/>
  <c r="E10" i="46"/>
  <c r="J9" i="46"/>
  <c r="K9" i="46" s="1"/>
  <c r="E9" i="46"/>
  <c r="J8" i="46"/>
  <c r="K8" i="46" s="1"/>
  <c r="E8" i="46"/>
  <c r="J7" i="46"/>
  <c r="K7" i="46" s="1"/>
  <c r="E7" i="46"/>
  <c r="J5" i="46"/>
  <c r="E5" i="46"/>
  <c r="J263" i="45"/>
  <c r="K263" i="45" s="1"/>
  <c r="E263" i="45"/>
  <c r="K262" i="45"/>
  <c r="J262" i="45"/>
  <c r="E262" i="45"/>
  <c r="J261" i="45"/>
  <c r="K261" i="45" s="1"/>
  <c r="E261" i="45"/>
  <c r="J260" i="45"/>
  <c r="K260" i="45" s="1"/>
  <c r="E260" i="45"/>
  <c r="J259" i="45"/>
  <c r="K259" i="45" s="1"/>
  <c r="E259" i="45"/>
  <c r="K258" i="45"/>
  <c r="J258" i="45"/>
  <c r="E258" i="45"/>
  <c r="J257" i="45"/>
  <c r="K257" i="45" s="1"/>
  <c r="E257" i="45"/>
  <c r="J256" i="45"/>
  <c r="K256" i="45" s="1"/>
  <c r="E256" i="45"/>
  <c r="J255" i="45"/>
  <c r="K255" i="45" s="1"/>
  <c r="E255" i="45"/>
  <c r="K254" i="45"/>
  <c r="J254" i="45"/>
  <c r="E254" i="45"/>
  <c r="J253" i="45"/>
  <c r="K253" i="45" s="1"/>
  <c r="E253" i="45"/>
  <c r="J252" i="45"/>
  <c r="K252" i="45" s="1"/>
  <c r="E252" i="45"/>
  <c r="J251" i="45"/>
  <c r="K251" i="45" s="1"/>
  <c r="E251" i="45"/>
  <c r="K250" i="45"/>
  <c r="J250" i="45"/>
  <c r="E250" i="45"/>
  <c r="J249" i="45"/>
  <c r="K249" i="45" s="1"/>
  <c r="E249" i="45"/>
  <c r="J248" i="45"/>
  <c r="K248" i="45" s="1"/>
  <c r="E248" i="45"/>
  <c r="J247" i="45"/>
  <c r="K247" i="45" s="1"/>
  <c r="E247" i="45"/>
  <c r="K246" i="45"/>
  <c r="J246" i="45"/>
  <c r="E246" i="45"/>
  <c r="J245" i="45"/>
  <c r="K245" i="45" s="1"/>
  <c r="E245" i="45"/>
  <c r="J244" i="45"/>
  <c r="K244" i="45" s="1"/>
  <c r="E244" i="45"/>
  <c r="J243" i="45"/>
  <c r="K243" i="45" s="1"/>
  <c r="E243" i="45"/>
  <c r="K242" i="45"/>
  <c r="J242" i="45"/>
  <c r="E242" i="45"/>
  <c r="J241" i="45"/>
  <c r="K241" i="45" s="1"/>
  <c r="E241" i="45"/>
  <c r="J240" i="45"/>
  <c r="K240" i="45" s="1"/>
  <c r="E240" i="45"/>
  <c r="J239" i="45"/>
  <c r="K239" i="45" s="1"/>
  <c r="E239" i="45"/>
  <c r="K238" i="45"/>
  <c r="J238" i="45"/>
  <c r="E238" i="45"/>
  <c r="J237" i="45"/>
  <c r="K237" i="45" s="1"/>
  <c r="E237" i="45"/>
  <c r="J236" i="45"/>
  <c r="K236" i="45" s="1"/>
  <c r="E236" i="45"/>
  <c r="J235" i="45"/>
  <c r="K235" i="45" s="1"/>
  <c r="E235" i="45"/>
  <c r="K234" i="45"/>
  <c r="J234" i="45"/>
  <c r="E234" i="45"/>
  <c r="J233" i="45"/>
  <c r="K233" i="45" s="1"/>
  <c r="E233" i="45"/>
  <c r="J232" i="45"/>
  <c r="K232" i="45" s="1"/>
  <c r="E232" i="45"/>
  <c r="J231" i="45"/>
  <c r="K231" i="45" s="1"/>
  <c r="E231" i="45"/>
  <c r="K230" i="45"/>
  <c r="J230" i="45"/>
  <c r="E230" i="45"/>
  <c r="J229" i="45"/>
  <c r="K229" i="45" s="1"/>
  <c r="E229" i="45"/>
  <c r="J228" i="45"/>
  <c r="K228" i="45" s="1"/>
  <c r="E228" i="45"/>
  <c r="J227" i="45"/>
  <c r="K227" i="45" s="1"/>
  <c r="E227" i="45"/>
  <c r="K226" i="45"/>
  <c r="J226" i="45"/>
  <c r="E226" i="45"/>
  <c r="J225" i="45"/>
  <c r="K225" i="45" s="1"/>
  <c r="E225" i="45"/>
  <c r="J224" i="45"/>
  <c r="K224" i="45" s="1"/>
  <c r="E224" i="45"/>
  <c r="J223" i="45"/>
  <c r="K223" i="45" s="1"/>
  <c r="E223" i="45"/>
  <c r="K222" i="45"/>
  <c r="J222" i="45"/>
  <c r="E222" i="45"/>
  <c r="J221" i="45"/>
  <c r="K221" i="45" s="1"/>
  <c r="E221" i="45"/>
  <c r="J220" i="45"/>
  <c r="K220" i="45" s="1"/>
  <c r="E220" i="45"/>
  <c r="J219" i="45"/>
  <c r="K219" i="45" s="1"/>
  <c r="E219" i="45"/>
  <c r="K218" i="45"/>
  <c r="J218" i="45"/>
  <c r="E218" i="45"/>
  <c r="J217" i="45"/>
  <c r="K217" i="45" s="1"/>
  <c r="E217" i="45"/>
  <c r="J216" i="45"/>
  <c r="K216" i="45" s="1"/>
  <c r="E216" i="45"/>
  <c r="J215" i="45"/>
  <c r="K215" i="45" s="1"/>
  <c r="E215" i="45"/>
  <c r="K214" i="45"/>
  <c r="J214" i="45"/>
  <c r="E214" i="45"/>
  <c r="J213" i="45"/>
  <c r="K213" i="45" s="1"/>
  <c r="E213" i="45"/>
  <c r="J212" i="45"/>
  <c r="K212" i="45" s="1"/>
  <c r="E212" i="45"/>
  <c r="J211" i="45"/>
  <c r="K211" i="45" s="1"/>
  <c r="E211" i="45"/>
  <c r="K210" i="45"/>
  <c r="J210" i="45"/>
  <c r="E210" i="45"/>
  <c r="J209" i="45"/>
  <c r="K209" i="45" s="1"/>
  <c r="E209" i="45"/>
  <c r="J208" i="45"/>
  <c r="K208" i="45" s="1"/>
  <c r="E208" i="45"/>
  <c r="J207" i="45"/>
  <c r="K207" i="45" s="1"/>
  <c r="E207" i="45"/>
  <c r="K206" i="45"/>
  <c r="J206" i="45"/>
  <c r="E206" i="45"/>
  <c r="J205" i="45"/>
  <c r="K205" i="45" s="1"/>
  <c r="E205" i="45"/>
  <c r="J204" i="45"/>
  <c r="K204" i="45" s="1"/>
  <c r="E204" i="45"/>
  <c r="J203" i="45"/>
  <c r="K203" i="45" s="1"/>
  <c r="E203" i="45"/>
  <c r="K202" i="45"/>
  <c r="J202" i="45"/>
  <c r="E202" i="45"/>
  <c r="J201" i="45"/>
  <c r="K201" i="45" s="1"/>
  <c r="E201" i="45"/>
  <c r="J200" i="45"/>
  <c r="K200" i="45" s="1"/>
  <c r="E200" i="45"/>
  <c r="J199" i="45"/>
  <c r="K199" i="45" s="1"/>
  <c r="E199" i="45"/>
  <c r="K198" i="45"/>
  <c r="J198" i="45"/>
  <c r="E198" i="45"/>
  <c r="J197" i="45"/>
  <c r="K197" i="45" s="1"/>
  <c r="E197" i="45"/>
  <c r="J196" i="45"/>
  <c r="K196" i="45" s="1"/>
  <c r="E196" i="45"/>
  <c r="J195" i="45"/>
  <c r="K195" i="45" s="1"/>
  <c r="E195" i="45"/>
  <c r="K194" i="45"/>
  <c r="J194" i="45"/>
  <c r="E194" i="45"/>
  <c r="J193" i="45"/>
  <c r="K193" i="45" s="1"/>
  <c r="E193" i="45"/>
  <c r="J192" i="45"/>
  <c r="K192" i="45" s="1"/>
  <c r="E192" i="45"/>
  <c r="J191" i="45"/>
  <c r="K191" i="45" s="1"/>
  <c r="E191" i="45"/>
  <c r="K190" i="45"/>
  <c r="J190" i="45"/>
  <c r="E190" i="45"/>
  <c r="J189" i="45"/>
  <c r="K189" i="45" s="1"/>
  <c r="E189" i="45"/>
  <c r="J188" i="45"/>
  <c r="K188" i="45" s="1"/>
  <c r="E188" i="45"/>
  <c r="J187" i="45"/>
  <c r="K187" i="45" s="1"/>
  <c r="E187" i="45"/>
  <c r="K186" i="45"/>
  <c r="J186" i="45"/>
  <c r="E186" i="45"/>
  <c r="J185" i="45"/>
  <c r="K185" i="45" s="1"/>
  <c r="E185" i="45"/>
  <c r="J184" i="45"/>
  <c r="K184" i="45" s="1"/>
  <c r="E184" i="45"/>
  <c r="J183" i="45"/>
  <c r="K183" i="45" s="1"/>
  <c r="E183" i="45"/>
  <c r="K182" i="45"/>
  <c r="J182" i="45"/>
  <c r="E182" i="45"/>
  <c r="J181" i="45"/>
  <c r="K181" i="45" s="1"/>
  <c r="E181" i="45"/>
  <c r="J180" i="45"/>
  <c r="K180" i="45" s="1"/>
  <c r="E180" i="45"/>
  <c r="J179" i="45"/>
  <c r="K179" i="45" s="1"/>
  <c r="E179" i="45"/>
  <c r="K178" i="45"/>
  <c r="J178" i="45"/>
  <c r="E178" i="45"/>
  <c r="J177" i="45"/>
  <c r="K177" i="45" s="1"/>
  <c r="E177" i="45"/>
  <c r="J176" i="45"/>
  <c r="K176" i="45" s="1"/>
  <c r="E176" i="45"/>
  <c r="J175" i="45"/>
  <c r="K175" i="45" s="1"/>
  <c r="E175" i="45"/>
  <c r="K174" i="45"/>
  <c r="J174" i="45"/>
  <c r="E174" i="45"/>
  <c r="J173" i="45"/>
  <c r="K173" i="45" s="1"/>
  <c r="E173" i="45"/>
  <c r="J172" i="45"/>
  <c r="K172" i="45" s="1"/>
  <c r="E172" i="45"/>
  <c r="J171" i="45"/>
  <c r="K171" i="45" s="1"/>
  <c r="E171" i="45"/>
  <c r="K170" i="45"/>
  <c r="J170" i="45"/>
  <c r="E170" i="45"/>
  <c r="J169" i="45"/>
  <c r="K169" i="45" s="1"/>
  <c r="E169" i="45"/>
  <c r="J168" i="45"/>
  <c r="K168" i="45" s="1"/>
  <c r="E168" i="45"/>
  <c r="J167" i="45"/>
  <c r="K167" i="45" s="1"/>
  <c r="E167" i="45"/>
  <c r="K166" i="45"/>
  <c r="J166" i="45"/>
  <c r="E166" i="45"/>
  <c r="J165" i="45"/>
  <c r="K165" i="45" s="1"/>
  <c r="E165" i="45"/>
  <c r="J164" i="45"/>
  <c r="K164" i="45" s="1"/>
  <c r="E164" i="45"/>
  <c r="J163" i="45"/>
  <c r="K163" i="45" s="1"/>
  <c r="E163" i="45"/>
  <c r="K162" i="45"/>
  <c r="J162" i="45"/>
  <c r="E162" i="45"/>
  <c r="J161" i="45"/>
  <c r="K161" i="45" s="1"/>
  <c r="E161" i="45"/>
  <c r="J160" i="45"/>
  <c r="K160" i="45" s="1"/>
  <c r="E160" i="45"/>
  <c r="J159" i="45"/>
  <c r="K159" i="45" s="1"/>
  <c r="E159" i="45"/>
  <c r="K158" i="45"/>
  <c r="J158" i="45"/>
  <c r="E158" i="45"/>
  <c r="J157" i="45"/>
  <c r="K157" i="45" s="1"/>
  <c r="E157" i="45"/>
  <c r="J156" i="45"/>
  <c r="K156" i="45" s="1"/>
  <c r="E156" i="45"/>
  <c r="J155" i="45"/>
  <c r="K155" i="45" s="1"/>
  <c r="E155" i="45"/>
  <c r="K154" i="45"/>
  <c r="J154" i="45"/>
  <c r="E154" i="45"/>
  <c r="J153" i="45"/>
  <c r="K153" i="45" s="1"/>
  <c r="E153" i="45"/>
  <c r="J152" i="45"/>
  <c r="K152" i="45" s="1"/>
  <c r="E152" i="45"/>
  <c r="J151" i="45"/>
  <c r="K151" i="45" s="1"/>
  <c r="E151" i="45"/>
  <c r="K150" i="45"/>
  <c r="J150" i="45"/>
  <c r="E150" i="45"/>
  <c r="J149" i="45"/>
  <c r="K149" i="45" s="1"/>
  <c r="E149" i="45"/>
  <c r="J148" i="45"/>
  <c r="K148" i="45" s="1"/>
  <c r="E148" i="45"/>
  <c r="J147" i="45"/>
  <c r="K147" i="45" s="1"/>
  <c r="E147" i="45"/>
  <c r="K146" i="45"/>
  <c r="J146" i="45"/>
  <c r="E146" i="45"/>
  <c r="J145" i="45"/>
  <c r="K145" i="45" s="1"/>
  <c r="E145" i="45"/>
  <c r="J144" i="45"/>
  <c r="K144" i="45" s="1"/>
  <c r="E144" i="45"/>
  <c r="J143" i="45"/>
  <c r="K143" i="45" s="1"/>
  <c r="E143" i="45"/>
  <c r="K142" i="45"/>
  <c r="J142" i="45"/>
  <c r="E142" i="45"/>
  <c r="J141" i="45"/>
  <c r="K141" i="45" s="1"/>
  <c r="E141" i="45"/>
  <c r="J140" i="45"/>
  <c r="K140" i="45" s="1"/>
  <c r="E140" i="45"/>
  <c r="J139" i="45"/>
  <c r="K139" i="45" s="1"/>
  <c r="E139" i="45"/>
  <c r="K138" i="45"/>
  <c r="J138" i="45"/>
  <c r="E138" i="45"/>
  <c r="J137" i="45"/>
  <c r="K137" i="45" s="1"/>
  <c r="E137" i="45"/>
  <c r="J136" i="45"/>
  <c r="K136" i="45" s="1"/>
  <c r="E136" i="45"/>
  <c r="J135" i="45"/>
  <c r="K135" i="45" s="1"/>
  <c r="E135" i="45"/>
  <c r="K134" i="45"/>
  <c r="J134" i="45"/>
  <c r="E134" i="45"/>
  <c r="J133" i="45"/>
  <c r="K133" i="45" s="1"/>
  <c r="E133" i="45"/>
  <c r="J132" i="45"/>
  <c r="K132" i="45" s="1"/>
  <c r="E132" i="45"/>
  <c r="J131" i="45"/>
  <c r="K131" i="45" s="1"/>
  <c r="E131" i="45"/>
  <c r="K130" i="45"/>
  <c r="J130" i="45"/>
  <c r="E130" i="45"/>
  <c r="J129" i="45"/>
  <c r="K129" i="45" s="1"/>
  <c r="E129" i="45"/>
  <c r="J128" i="45"/>
  <c r="K128" i="45" s="1"/>
  <c r="E128" i="45"/>
  <c r="J127" i="45"/>
  <c r="K127" i="45" s="1"/>
  <c r="E127" i="45"/>
  <c r="K126" i="45"/>
  <c r="J126" i="45"/>
  <c r="E126" i="45"/>
  <c r="J125" i="45"/>
  <c r="K125" i="45" s="1"/>
  <c r="E125" i="45"/>
  <c r="J124" i="45"/>
  <c r="K124" i="45" s="1"/>
  <c r="E124" i="45"/>
  <c r="J123" i="45"/>
  <c r="K123" i="45" s="1"/>
  <c r="E123" i="45"/>
  <c r="K122" i="45"/>
  <c r="J122" i="45"/>
  <c r="E122" i="45"/>
  <c r="J121" i="45"/>
  <c r="K121" i="45" s="1"/>
  <c r="E121" i="45"/>
  <c r="J120" i="45"/>
  <c r="K120" i="45" s="1"/>
  <c r="E120" i="45"/>
  <c r="J119" i="45"/>
  <c r="K119" i="45" s="1"/>
  <c r="E119" i="45"/>
  <c r="K118" i="45"/>
  <c r="J118" i="45"/>
  <c r="E118" i="45"/>
  <c r="J117" i="45"/>
  <c r="K117" i="45" s="1"/>
  <c r="E117" i="45"/>
  <c r="J116" i="45"/>
  <c r="K116" i="45" s="1"/>
  <c r="E116" i="45"/>
  <c r="J115" i="45"/>
  <c r="K115" i="45" s="1"/>
  <c r="E115" i="45"/>
  <c r="K114" i="45"/>
  <c r="J114" i="45"/>
  <c r="E114" i="45"/>
  <c r="J113" i="45"/>
  <c r="K113" i="45" s="1"/>
  <c r="E113" i="45"/>
  <c r="J112" i="45"/>
  <c r="K112" i="45" s="1"/>
  <c r="E112" i="45"/>
  <c r="J111" i="45"/>
  <c r="K111" i="45" s="1"/>
  <c r="E111" i="45"/>
  <c r="K110" i="45"/>
  <c r="J110" i="45"/>
  <c r="E110" i="45"/>
  <c r="J109" i="45"/>
  <c r="K109" i="45" s="1"/>
  <c r="E109" i="45"/>
  <c r="J108" i="45"/>
  <c r="K108" i="45" s="1"/>
  <c r="E108" i="45"/>
  <c r="J107" i="45"/>
  <c r="K107" i="45" s="1"/>
  <c r="E107" i="45"/>
  <c r="K106" i="45"/>
  <c r="J106" i="45"/>
  <c r="E106" i="45"/>
  <c r="J105" i="45"/>
  <c r="K105" i="45" s="1"/>
  <c r="E105" i="45"/>
  <c r="J104" i="45"/>
  <c r="K104" i="45" s="1"/>
  <c r="E104" i="45"/>
  <c r="J103" i="45"/>
  <c r="K103" i="45" s="1"/>
  <c r="E103" i="45"/>
  <c r="K102" i="45"/>
  <c r="J102" i="45"/>
  <c r="E102" i="45"/>
  <c r="J101" i="45"/>
  <c r="K101" i="45" s="1"/>
  <c r="E101" i="45"/>
  <c r="J100" i="45"/>
  <c r="K100" i="45" s="1"/>
  <c r="E100" i="45"/>
  <c r="J99" i="45"/>
  <c r="K99" i="45" s="1"/>
  <c r="E99" i="45"/>
  <c r="K98" i="45"/>
  <c r="J98" i="45"/>
  <c r="E98" i="45"/>
  <c r="J97" i="45"/>
  <c r="K97" i="45" s="1"/>
  <c r="E97" i="45"/>
  <c r="J96" i="45"/>
  <c r="K96" i="45" s="1"/>
  <c r="E96" i="45"/>
  <c r="J95" i="45"/>
  <c r="K95" i="45" s="1"/>
  <c r="E95" i="45"/>
  <c r="K94" i="45"/>
  <c r="J94" i="45"/>
  <c r="E94" i="45"/>
  <c r="J93" i="45"/>
  <c r="K93" i="45" s="1"/>
  <c r="E93" i="45"/>
  <c r="J92" i="45"/>
  <c r="K92" i="45" s="1"/>
  <c r="E92" i="45"/>
  <c r="J91" i="45"/>
  <c r="K91" i="45" s="1"/>
  <c r="E91" i="45"/>
  <c r="K90" i="45"/>
  <c r="J90" i="45"/>
  <c r="E90" i="45"/>
  <c r="J89" i="45"/>
  <c r="K89" i="45" s="1"/>
  <c r="E89" i="45"/>
  <c r="J88" i="45"/>
  <c r="K88" i="45" s="1"/>
  <c r="E88" i="45"/>
  <c r="J87" i="45"/>
  <c r="K87" i="45" s="1"/>
  <c r="E87" i="45"/>
  <c r="K86" i="45"/>
  <c r="J86" i="45"/>
  <c r="E86" i="45"/>
  <c r="J85" i="45"/>
  <c r="K85" i="45" s="1"/>
  <c r="E85" i="45"/>
  <c r="J84" i="45"/>
  <c r="K84" i="45" s="1"/>
  <c r="E84" i="45"/>
  <c r="J83" i="45"/>
  <c r="K83" i="45" s="1"/>
  <c r="E83" i="45"/>
  <c r="K82" i="45"/>
  <c r="J82" i="45"/>
  <c r="E82" i="45"/>
  <c r="J81" i="45"/>
  <c r="K81" i="45" s="1"/>
  <c r="E81" i="45"/>
  <c r="J80" i="45"/>
  <c r="K80" i="45" s="1"/>
  <c r="E80" i="45"/>
  <c r="J79" i="45"/>
  <c r="K79" i="45" s="1"/>
  <c r="E79" i="45"/>
  <c r="K78" i="45"/>
  <c r="J78" i="45"/>
  <c r="E78" i="45"/>
  <c r="J77" i="45"/>
  <c r="K77" i="45" s="1"/>
  <c r="E77" i="45"/>
  <c r="J76" i="45"/>
  <c r="K76" i="45" s="1"/>
  <c r="E76" i="45"/>
  <c r="J75" i="45"/>
  <c r="K75" i="45" s="1"/>
  <c r="E75" i="45"/>
  <c r="K74" i="45"/>
  <c r="J74" i="45"/>
  <c r="E74" i="45"/>
  <c r="J73" i="45"/>
  <c r="K73" i="45" s="1"/>
  <c r="E73" i="45"/>
  <c r="J72" i="45"/>
  <c r="K72" i="45" s="1"/>
  <c r="E72" i="45"/>
  <c r="J71" i="45"/>
  <c r="K71" i="45" s="1"/>
  <c r="E71" i="45"/>
  <c r="K70" i="45"/>
  <c r="J70" i="45"/>
  <c r="E70" i="45"/>
  <c r="J69" i="45"/>
  <c r="K69" i="45" s="1"/>
  <c r="E69" i="45"/>
  <c r="J68" i="45"/>
  <c r="K68" i="45" s="1"/>
  <c r="E68" i="45"/>
  <c r="J67" i="45"/>
  <c r="K67" i="45" s="1"/>
  <c r="E67" i="45"/>
  <c r="K66" i="45"/>
  <c r="J66" i="45"/>
  <c r="E66" i="45"/>
  <c r="J65" i="45"/>
  <c r="K65" i="45" s="1"/>
  <c r="E65" i="45"/>
  <c r="J64" i="45"/>
  <c r="K64" i="45" s="1"/>
  <c r="E64" i="45"/>
  <c r="J63" i="45"/>
  <c r="K63" i="45" s="1"/>
  <c r="E63" i="45"/>
  <c r="K62" i="45"/>
  <c r="J62" i="45"/>
  <c r="E62" i="45"/>
  <c r="J61" i="45"/>
  <c r="K61" i="45" s="1"/>
  <c r="E61" i="45"/>
  <c r="J60" i="45"/>
  <c r="K60" i="45" s="1"/>
  <c r="E60" i="45"/>
  <c r="J59" i="45"/>
  <c r="K59" i="45" s="1"/>
  <c r="E59" i="45"/>
  <c r="K58" i="45"/>
  <c r="J58" i="45"/>
  <c r="E58" i="45"/>
  <c r="J57" i="45"/>
  <c r="K57" i="45" s="1"/>
  <c r="E57" i="45"/>
  <c r="J56" i="45"/>
  <c r="K56" i="45" s="1"/>
  <c r="E56" i="45"/>
  <c r="J55" i="45"/>
  <c r="K55" i="45" s="1"/>
  <c r="E55" i="45"/>
  <c r="K54" i="45"/>
  <c r="J54" i="45"/>
  <c r="E54" i="45"/>
  <c r="J53" i="45"/>
  <c r="K53" i="45" s="1"/>
  <c r="E53" i="45"/>
  <c r="J52" i="45"/>
  <c r="K52" i="45" s="1"/>
  <c r="E52" i="45"/>
  <c r="J51" i="45"/>
  <c r="K51" i="45" s="1"/>
  <c r="E51" i="45"/>
  <c r="K50" i="45"/>
  <c r="J50" i="45"/>
  <c r="E50" i="45"/>
  <c r="J49" i="45"/>
  <c r="K49" i="45" s="1"/>
  <c r="E49" i="45"/>
  <c r="J48" i="45"/>
  <c r="K48" i="45" s="1"/>
  <c r="E48" i="45"/>
  <c r="J47" i="45"/>
  <c r="K47" i="45" s="1"/>
  <c r="E47" i="45"/>
  <c r="K46" i="45"/>
  <c r="J46" i="45"/>
  <c r="E46" i="45"/>
  <c r="J45" i="45"/>
  <c r="K45" i="45" s="1"/>
  <c r="E45" i="45"/>
  <c r="J44" i="45"/>
  <c r="K44" i="45" s="1"/>
  <c r="E44" i="45"/>
  <c r="J43" i="45"/>
  <c r="K43" i="45" s="1"/>
  <c r="E43" i="45"/>
  <c r="K42" i="45"/>
  <c r="J42" i="45"/>
  <c r="E42" i="45"/>
  <c r="J41" i="45"/>
  <c r="K41" i="45" s="1"/>
  <c r="E41" i="45"/>
  <c r="J40" i="45"/>
  <c r="K40" i="45" s="1"/>
  <c r="E40" i="45"/>
  <c r="J39" i="45"/>
  <c r="K39" i="45" s="1"/>
  <c r="E39" i="45"/>
  <c r="K38" i="45"/>
  <c r="J38" i="45"/>
  <c r="E38" i="45"/>
  <c r="J37" i="45"/>
  <c r="K37" i="45" s="1"/>
  <c r="E37" i="45"/>
  <c r="J36" i="45"/>
  <c r="K36" i="45" s="1"/>
  <c r="E36" i="45"/>
  <c r="J35" i="45"/>
  <c r="K35" i="45" s="1"/>
  <c r="E35" i="45"/>
  <c r="K34" i="45"/>
  <c r="J34" i="45"/>
  <c r="E34" i="45"/>
  <c r="J33" i="45"/>
  <c r="K33" i="45" s="1"/>
  <c r="E33" i="45"/>
  <c r="J32" i="45"/>
  <c r="K32" i="45" s="1"/>
  <c r="E32" i="45"/>
  <c r="J31" i="45"/>
  <c r="K31" i="45" s="1"/>
  <c r="E31" i="45"/>
  <c r="K30" i="45"/>
  <c r="J30" i="45"/>
  <c r="E30" i="45"/>
  <c r="J29" i="45"/>
  <c r="K29" i="45" s="1"/>
  <c r="E29" i="45"/>
  <c r="J28" i="45"/>
  <c r="K28" i="45" s="1"/>
  <c r="E28" i="45"/>
  <c r="J27" i="45"/>
  <c r="K27" i="45" s="1"/>
  <c r="E27" i="45"/>
  <c r="K26" i="45"/>
  <c r="J26" i="45"/>
  <c r="E26" i="45"/>
  <c r="J25" i="45"/>
  <c r="K25" i="45" s="1"/>
  <c r="E25" i="45"/>
  <c r="J24" i="45"/>
  <c r="K24" i="45" s="1"/>
  <c r="E24" i="45"/>
  <c r="J23" i="45"/>
  <c r="K23" i="45" s="1"/>
  <c r="E23" i="45"/>
  <c r="K22" i="45"/>
  <c r="J22" i="45"/>
  <c r="E22" i="45"/>
  <c r="J21" i="45"/>
  <c r="K21" i="45" s="1"/>
  <c r="E21" i="45"/>
  <c r="J20" i="45"/>
  <c r="K20" i="45" s="1"/>
  <c r="E20" i="45"/>
  <c r="J19" i="45"/>
  <c r="K19" i="45" s="1"/>
  <c r="E19" i="45"/>
  <c r="K18" i="45"/>
  <c r="J18" i="45"/>
  <c r="E18" i="45"/>
  <c r="J17" i="45"/>
  <c r="K17" i="45" s="1"/>
  <c r="E17" i="45"/>
  <c r="J16" i="45"/>
  <c r="K16" i="45" s="1"/>
  <c r="E16" i="45"/>
  <c r="J15" i="45"/>
  <c r="K15" i="45" s="1"/>
  <c r="E15" i="45"/>
  <c r="K14" i="45"/>
  <c r="J14" i="45"/>
  <c r="E14" i="45"/>
  <c r="J13" i="45"/>
  <c r="K13" i="45" s="1"/>
  <c r="E13" i="45"/>
  <c r="J12" i="45"/>
  <c r="K12" i="45" s="1"/>
  <c r="E12" i="45"/>
  <c r="J11" i="45"/>
  <c r="K11" i="45" s="1"/>
  <c r="E11" i="45"/>
  <c r="K10" i="45"/>
  <c r="J10" i="45"/>
  <c r="E10" i="45"/>
  <c r="J9" i="45"/>
  <c r="K9" i="45" s="1"/>
  <c r="E9" i="45"/>
  <c r="J8" i="45"/>
  <c r="K8" i="45" s="1"/>
  <c r="E8" i="45"/>
  <c r="J7" i="45"/>
  <c r="K7" i="45" s="1"/>
  <c r="E7" i="45"/>
  <c r="J5" i="45"/>
  <c r="E5" i="45"/>
  <c r="J263" i="24"/>
  <c r="K263" i="24" s="1"/>
  <c r="E263" i="24"/>
  <c r="K262" i="24"/>
  <c r="J262" i="24"/>
  <c r="E262" i="24"/>
  <c r="K261" i="24"/>
  <c r="J261" i="24"/>
  <c r="E261" i="24"/>
  <c r="J260" i="24"/>
  <c r="K260" i="24" s="1"/>
  <c r="E260" i="24"/>
  <c r="J259" i="24"/>
  <c r="K259" i="24" s="1"/>
  <c r="E259" i="24"/>
  <c r="K258" i="24"/>
  <c r="J258" i="24"/>
  <c r="E258" i="24"/>
  <c r="K257" i="24"/>
  <c r="J257" i="24"/>
  <c r="E257" i="24"/>
  <c r="J256" i="24"/>
  <c r="K256" i="24" s="1"/>
  <c r="E256" i="24"/>
  <c r="J255" i="24"/>
  <c r="K255" i="24" s="1"/>
  <c r="E255" i="24"/>
  <c r="K254" i="24"/>
  <c r="J254" i="24"/>
  <c r="E254" i="24"/>
  <c r="K253" i="24"/>
  <c r="J253" i="24"/>
  <c r="E253" i="24"/>
  <c r="J252" i="24"/>
  <c r="K252" i="24" s="1"/>
  <c r="E252" i="24"/>
  <c r="J251" i="24"/>
  <c r="K251" i="24" s="1"/>
  <c r="E251" i="24"/>
  <c r="K250" i="24"/>
  <c r="J250" i="24"/>
  <c r="E250" i="24"/>
  <c r="K249" i="24"/>
  <c r="J249" i="24"/>
  <c r="E249" i="24"/>
  <c r="J248" i="24"/>
  <c r="K248" i="24" s="1"/>
  <c r="E248" i="24"/>
  <c r="J247" i="24"/>
  <c r="K247" i="24" s="1"/>
  <c r="E247" i="24"/>
  <c r="K246" i="24"/>
  <c r="J246" i="24"/>
  <c r="E246" i="24"/>
  <c r="K245" i="24"/>
  <c r="J245" i="24"/>
  <c r="E245" i="24"/>
  <c r="J244" i="24"/>
  <c r="K244" i="24" s="1"/>
  <c r="E244" i="24"/>
  <c r="J243" i="24"/>
  <c r="K243" i="24" s="1"/>
  <c r="E243" i="24"/>
  <c r="K242" i="24"/>
  <c r="J242" i="24"/>
  <c r="E242" i="24"/>
  <c r="K241" i="24"/>
  <c r="J241" i="24"/>
  <c r="E241" i="24"/>
  <c r="J240" i="24"/>
  <c r="K240" i="24" s="1"/>
  <c r="E240" i="24"/>
  <c r="J239" i="24"/>
  <c r="K239" i="24" s="1"/>
  <c r="E239" i="24"/>
  <c r="K238" i="24"/>
  <c r="J238" i="24"/>
  <c r="E238" i="24"/>
  <c r="K237" i="24"/>
  <c r="J237" i="24"/>
  <c r="E237" i="24"/>
  <c r="J236" i="24"/>
  <c r="K236" i="24" s="1"/>
  <c r="E236" i="24"/>
  <c r="J235" i="24"/>
  <c r="K235" i="24" s="1"/>
  <c r="E235" i="24"/>
  <c r="K234" i="24"/>
  <c r="J234" i="24"/>
  <c r="E234" i="24"/>
  <c r="K233" i="24"/>
  <c r="J233" i="24"/>
  <c r="E233" i="24"/>
  <c r="J232" i="24"/>
  <c r="K232" i="24" s="1"/>
  <c r="E232" i="24"/>
  <c r="J231" i="24"/>
  <c r="K231" i="24" s="1"/>
  <c r="E231" i="24"/>
  <c r="K230" i="24"/>
  <c r="J230" i="24"/>
  <c r="E230" i="24"/>
  <c r="K229" i="24"/>
  <c r="J229" i="24"/>
  <c r="E229" i="24"/>
  <c r="J228" i="24"/>
  <c r="K228" i="24" s="1"/>
  <c r="E228" i="24"/>
  <c r="J227" i="24"/>
  <c r="K227" i="24" s="1"/>
  <c r="E227" i="24"/>
  <c r="K226" i="24"/>
  <c r="J226" i="24"/>
  <c r="E226" i="24"/>
  <c r="K225" i="24"/>
  <c r="J225" i="24"/>
  <c r="E225" i="24"/>
  <c r="J224" i="24"/>
  <c r="K224" i="24" s="1"/>
  <c r="E224" i="24"/>
  <c r="J223" i="24"/>
  <c r="K223" i="24" s="1"/>
  <c r="E223" i="24"/>
  <c r="K222" i="24"/>
  <c r="J222" i="24"/>
  <c r="E222" i="24"/>
  <c r="K221" i="24"/>
  <c r="J221" i="24"/>
  <c r="E221" i="24"/>
  <c r="J220" i="24"/>
  <c r="K220" i="24" s="1"/>
  <c r="E220" i="24"/>
  <c r="J219" i="24"/>
  <c r="K219" i="24" s="1"/>
  <c r="E219" i="24"/>
  <c r="K218" i="24"/>
  <c r="J218" i="24"/>
  <c r="E218" i="24"/>
  <c r="K217" i="24"/>
  <c r="J217" i="24"/>
  <c r="E217" i="24"/>
  <c r="J216" i="24"/>
  <c r="K216" i="24" s="1"/>
  <c r="E216" i="24"/>
  <c r="J215" i="24"/>
  <c r="K215" i="24" s="1"/>
  <c r="E215" i="24"/>
  <c r="K214" i="24"/>
  <c r="J214" i="24"/>
  <c r="E214" i="24"/>
  <c r="K213" i="24"/>
  <c r="J213" i="24"/>
  <c r="E213" i="24"/>
  <c r="J212" i="24"/>
  <c r="K212" i="24" s="1"/>
  <c r="E212" i="24"/>
  <c r="J211" i="24"/>
  <c r="K211" i="24" s="1"/>
  <c r="E211" i="24"/>
  <c r="K210" i="24"/>
  <c r="J210" i="24"/>
  <c r="E210" i="24"/>
  <c r="K209" i="24"/>
  <c r="J209" i="24"/>
  <c r="E209" i="24"/>
  <c r="J208" i="24"/>
  <c r="K208" i="24" s="1"/>
  <c r="E208" i="24"/>
  <c r="J207" i="24"/>
  <c r="K207" i="24" s="1"/>
  <c r="E207" i="24"/>
  <c r="K206" i="24"/>
  <c r="J206" i="24"/>
  <c r="E206" i="24"/>
  <c r="K205" i="24"/>
  <c r="J205" i="24"/>
  <c r="E205" i="24"/>
  <c r="J204" i="24"/>
  <c r="K204" i="24" s="1"/>
  <c r="E204" i="24"/>
  <c r="J203" i="24"/>
  <c r="K203" i="24" s="1"/>
  <c r="E203" i="24"/>
  <c r="K202" i="24"/>
  <c r="J202" i="24"/>
  <c r="E202" i="24"/>
  <c r="K201" i="24"/>
  <c r="J201" i="24"/>
  <c r="E201" i="24"/>
  <c r="J200" i="24"/>
  <c r="K200" i="24" s="1"/>
  <c r="E200" i="24"/>
  <c r="J199" i="24"/>
  <c r="K199" i="24" s="1"/>
  <c r="E199" i="24"/>
  <c r="K198" i="24"/>
  <c r="J198" i="24"/>
  <c r="E198" i="24"/>
  <c r="K197" i="24"/>
  <c r="J197" i="24"/>
  <c r="E197" i="24"/>
  <c r="J196" i="24"/>
  <c r="K196" i="24" s="1"/>
  <c r="E196" i="24"/>
  <c r="J195" i="24"/>
  <c r="K195" i="24" s="1"/>
  <c r="E195" i="24"/>
  <c r="K194" i="24"/>
  <c r="J194" i="24"/>
  <c r="E194" i="24"/>
  <c r="K193" i="24"/>
  <c r="J193" i="24"/>
  <c r="E193" i="24"/>
  <c r="J192" i="24"/>
  <c r="K192" i="24" s="1"/>
  <c r="E192" i="24"/>
  <c r="J191" i="24"/>
  <c r="K191" i="24" s="1"/>
  <c r="E191" i="24"/>
  <c r="K190" i="24"/>
  <c r="J190" i="24"/>
  <c r="E190" i="24"/>
  <c r="K189" i="24"/>
  <c r="J189" i="24"/>
  <c r="E189" i="24"/>
  <c r="J188" i="24"/>
  <c r="K188" i="24" s="1"/>
  <c r="E188" i="24"/>
  <c r="J187" i="24"/>
  <c r="K187" i="24" s="1"/>
  <c r="E187" i="24"/>
  <c r="K186" i="24"/>
  <c r="J186" i="24"/>
  <c r="E186" i="24"/>
  <c r="K185" i="24"/>
  <c r="J185" i="24"/>
  <c r="E185" i="24"/>
  <c r="J184" i="24"/>
  <c r="K184" i="24" s="1"/>
  <c r="E184" i="24"/>
  <c r="J183" i="24"/>
  <c r="K183" i="24" s="1"/>
  <c r="E183" i="24"/>
  <c r="K182" i="24"/>
  <c r="J182" i="24"/>
  <c r="E182" i="24"/>
  <c r="K181" i="24"/>
  <c r="J181" i="24"/>
  <c r="E181" i="24"/>
  <c r="J180" i="24"/>
  <c r="K180" i="24" s="1"/>
  <c r="E180" i="24"/>
  <c r="J179" i="24"/>
  <c r="K179" i="24" s="1"/>
  <c r="E179" i="24"/>
  <c r="K178" i="24"/>
  <c r="J178" i="24"/>
  <c r="E178" i="24"/>
  <c r="K177" i="24"/>
  <c r="J177" i="24"/>
  <c r="E177" i="24"/>
  <c r="J176" i="24"/>
  <c r="K176" i="24" s="1"/>
  <c r="E176" i="24"/>
  <c r="J175" i="24"/>
  <c r="K175" i="24" s="1"/>
  <c r="E175" i="24"/>
  <c r="K174" i="24"/>
  <c r="J174" i="24"/>
  <c r="E174" i="24"/>
  <c r="K173" i="24"/>
  <c r="J173" i="24"/>
  <c r="E173" i="24"/>
  <c r="J172" i="24"/>
  <c r="K172" i="24" s="1"/>
  <c r="E172" i="24"/>
  <c r="J171" i="24"/>
  <c r="K171" i="24" s="1"/>
  <c r="E171" i="24"/>
  <c r="K170" i="24"/>
  <c r="J170" i="24"/>
  <c r="E170" i="24"/>
  <c r="K169" i="24"/>
  <c r="J169" i="24"/>
  <c r="E169" i="24"/>
  <c r="J168" i="24"/>
  <c r="K168" i="24" s="1"/>
  <c r="E168" i="24"/>
  <c r="J167" i="24"/>
  <c r="K167" i="24" s="1"/>
  <c r="E167" i="24"/>
  <c r="K166" i="24"/>
  <c r="J166" i="24"/>
  <c r="E166" i="24"/>
  <c r="K165" i="24"/>
  <c r="J165" i="24"/>
  <c r="E165" i="24"/>
  <c r="J164" i="24"/>
  <c r="K164" i="24" s="1"/>
  <c r="E164" i="24"/>
  <c r="J163" i="24"/>
  <c r="K163" i="24" s="1"/>
  <c r="E163" i="24"/>
  <c r="K162" i="24"/>
  <c r="J162" i="24"/>
  <c r="E162" i="24"/>
  <c r="K161" i="24"/>
  <c r="J161" i="24"/>
  <c r="E161" i="24"/>
  <c r="J160" i="24"/>
  <c r="K160" i="24" s="1"/>
  <c r="E160" i="24"/>
  <c r="J159" i="24"/>
  <c r="K159" i="24" s="1"/>
  <c r="E159" i="24"/>
  <c r="K158" i="24"/>
  <c r="J158" i="24"/>
  <c r="E158" i="24"/>
  <c r="K157" i="24"/>
  <c r="J157" i="24"/>
  <c r="E157" i="24"/>
  <c r="J156" i="24"/>
  <c r="K156" i="24" s="1"/>
  <c r="E156" i="24"/>
  <c r="J155" i="24"/>
  <c r="K155" i="24" s="1"/>
  <c r="E155" i="24"/>
  <c r="K154" i="24"/>
  <c r="J154" i="24"/>
  <c r="E154" i="24"/>
  <c r="K153" i="24"/>
  <c r="J153" i="24"/>
  <c r="E153" i="24"/>
  <c r="J152" i="24"/>
  <c r="K152" i="24" s="1"/>
  <c r="E152" i="24"/>
  <c r="J151" i="24"/>
  <c r="K151" i="24" s="1"/>
  <c r="E151" i="24"/>
  <c r="K150" i="24"/>
  <c r="J150" i="24"/>
  <c r="E150" i="24"/>
  <c r="K149" i="24"/>
  <c r="J149" i="24"/>
  <c r="E149" i="24"/>
  <c r="J148" i="24"/>
  <c r="K148" i="24" s="1"/>
  <c r="E148" i="24"/>
  <c r="J147" i="24"/>
  <c r="K147" i="24" s="1"/>
  <c r="E147" i="24"/>
  <c r="K146" i="24"/>
  <c r="J146" i="24"/>
  <c r="E146" i="24"/>
  <c r="K145" i="24"/>
  <c r="J145" i="24"/>
  <c r="E145" i="24"/>
  <c r="J144" i="24"/>
  <c r="K144" i="24" s="1"/>
  <c r="E144" i="24"/>
  <c r="J143" i="24"/>
  <c r="K143" i="24" s="1"/>
  <c r="E143" i="24"/>
  <c r="K142" i="24"/>
  <c r="J142" i="24"/>
  <c r="E142" i="24"/>
  <c r="K141" i="24"/>
  <c r="J141" i="24"/>
  <c r="E141" i="24"/>
  <c r="J140" i="24"/>
  <c r="K140" i="24" s="1"/>
  <c r="E140" i="24"/>
  <c r="J139" i="24"/>
  <c r="K139" i="24" s="1"/>
  <c r="E139" i="24"/>
  <c r="K138" i="24"/>
  <c r="J138" i="24"/>
  <c r="E138" i="24"/>
  <c r="K137" i="24"/>
  <c r="J137" i="24"/>
  <c r="E137" i="24"/>
  <c r="J136" i="24"/>
  <c r="K136" i="24" s="1"/>
  <c r="E136" i="24"/>
  <c r="J135" i="24"/>
  <c r="K135" i="24" s="1"/>
  <c r="E135" i="24"/>
  <c r="K134" i="24"/>
  <c r="J134" i="24"/>
  <c r="E134" i="24"/>
  <c r="K133" i="24"/>
  <c r="J133" i="24"/>
  <c r="E133" i="24"/>
  <c r="J132" i="24"/>
  <c r="K132" i="24" s="1"/>
  <c r="E132" i="24"/>
  <c r="J131" i="24"/>
  <c r="K131" i="24" s="1"/>
  <c r="E131" i="24"/>
  <c r="K130" i="24"/>
  <c r="J130" i="24"/>
  <c r="E130" i="24"/>
  <c r="K129" i="24"/>
  <c r="J129" i="24"/>
  <c r="E129" i="24"/>
  <c r="J128" i="24"/>
  <c r="K128" i="24" s="1"/>
  <c r="E128" i="24"/>
  <c r="J127" i="24"/>
  <c r="K127" i="24" s="1"/>
  <c r="E127" i="24"/>
  <c r="K126" i="24"/>
  <c r="J126" i="24"/>
  <c r="E126" i="24"/>
  <c r="K125" i="24"/>
  <c r="J125" i="24"/>
  <c r="E125" i="24"/>
  <c r="J124" i="24"/>
  <c r="K124" i="24" s="1"/>
  <c r="E124" i="24"/>
  <c r="J123" i="24"/>
  <c r="K123" i="24" s="1"/>
  <c r="E123" i="24"/>
  <c r="K122" i="24"/>
  <c r="J122" i="24"/>
  <c r="E122" i="24"/>
  <c r="K121" i="24"/>
  <c r="J121" i="24"/>
  <c r="E121" i="24"/>
  <c r="J120" i="24"/>
  <c r="K120" i="24" s="1"/>
  <c r="E120" i="24"/>
  <c r="J119" i="24"/>
  <c r="K119" i="24" s="1"/>
  <c r="E119" i="24"/>
  <c r="K118" i="24"/>
  <c r="J118" i="24"/>
  <c r="E118" i="24"/>
  <c r="K117" i="24"/>
  <c r="J117" i="24"/>
  <c r="E117" i="24"/>
  <c r="J116" i="24"/>
  <c r="K116" i="24" s="1"/>
  <c r="E116" i="24"/>
  <c r="J115" i="24"/>
  <c r="K115" i="24" s="1"/>
  <c r="E115" i="24"/>
  <c r="K114" i="24"/>
  <c r="J114" i="24"/>
  <c r="E114" i="24"/>
  <c r="K113" i="24"/>
  <c r="J113" i="24"/>
  <c r="E113" i="24"/>
  <c r="J112" i="24"/>
  <c r="K112" i="24" s="1"/>
  <c r="E112" i="24"/>
  <c r="J111" i="24"/>
  <c r="K111" i="24" s="1"/>
  <c r="E111" i="24"/>
  <c r="K110" i="24"/>
  <c r="J110" i="24"/>
  <c r="E110" i="24"/>
  <c r="K109" i="24"/>
  <c r="J109" i="24"/>
  <c r="E109" i="24"/>
  <c r="J108" i="24"/>
  <c r="K108" i="24" s="1"/>
  <c r="E108" i="24"/>
  <c r="J107" i="24"/>
  <c r="K107" i="24" s="1"/>
  <c r="E107" i="24"/>
  <c r="K106" i="24"/>
  <c r="J106" i="24"/>
  <c r="E106" i="24"/>
  <c r="K105" i="24"/>
  <c r="J105" i="24"/>
  <c r="E105" i="24"/>
  <c r="J104" i="24"/>
  <c r="K104" i="24" s="1"/>
  <c r="E104" i="24"/>
  <c r="J103" i="24"/>
  <c r="K103" i="24" s="1"/>
  <c r="E103" i="24"/>
  <c r="K102" i="24"/>
  <c r="J102" i="24"/>
  <c r="E102" i="24"/>
  <c r="K101" i="24"/>
  <c r="J101" i="24"/>
  <c r="E101" i="24"/>
  <c r="J100" i="24"/>
  <c r="K100" i="24" s="1"/>
  <c r="E100" i="24"/>
  <c r="J99" i="24"/>
  <c r="K99" i="24" s="1"/>
  <c r="E99" i="24"/>
  <c r="K98" i="24"/>
  <c r="J98" i="24"/>
  <c r="E98" i="24"/>
  <c r="K97" i="24"/>
  <c r="J97" i="24"/>
  <c r="E97" i="24"/>
  <c r="J96" i="24"/>
  <c r="K96" i="24" s="1"/>
  <c r="E96" i="24"/>
  <c r="J95" i="24"/>
  <c r="K95" i="24" s="1"/>
  <c r="E95" i="24"/>
  <c r="K94" i="24"/>
  <c r="J94" i="24"/>
  <c r="E94" i="24"/>
  <c r="K93" i="24"/>
  <c r="J93" i="24"/>
  <c r="E93" i="24"/>
  <c r="J92" i="24"/>
  <c r="K92" i="24" s="1"/>
  <c r="E92" i="24"/>
  <c r="J91" i="24"/>
  <c r="K91" i="24" s="1"/>
  <c r="E91" i="24"/>
  <c r="K90" i="24"/>
  <c r="J90" i="24"/>
  <c r="E90" i="24"/>
  <c r="K89" i="24"/>
  <c r="J89" i="24"/>
  <c r="E89" i="24"/>
  <c r="J88" i="24"/>
  <c r="K88" i="24" s="1"/>
  <c r="E88" i="24"/>
  <c r="J87" i="24"/>
  <c r="K87" i="24" s="1"/>
  <c r="E87" i="24"/>
  <c r="K86" i="24"/>
  <c r="J86" i="24"/>
  <c r="E86" i="24"/>
  <c r="K85" i="24"/>
  <c r="J85" i="24"/>
  <c r="E85" i="24"/>
  <c r="J84" i="24"/>
  <c r="K84" i="24" s="1"/>
  <c r="E84" i="24"/>
  <c r="J83" i="24"/>
  <c r="K83" i="24" s="1"/>
  <c r="E83" i="24"/>
  <c r="K82" i="24"/>
  <c r="J82" i="24"/>
  <c r="E82" i="24"/>
  <c r="K81" i="24"/>
  <c r="J81" i="24"/>
  <c r="E81" i="24"/>
  <c r="J80" i="24"/>
  <c r="K80" i="24" s="1"/>
  <c r="E80" i="24"/>
  <c r="J79" i="24"/>
  <c r="K79" i="24" s="1"/>
  <c r="E79" i="24"/>
  <c r="K78" i="24"/>
  <c r="J78" i="24"/>
  <c r="E78" i="24"/>
  <c r="K77" i="24"/>
  <c r="J77" i="24"/>
  <c r="E77" i="24"/>
  <c r="J76" i="24"/>
  <c r="K76" i="24" s="1"/>
  <c r="E76" i="24"/>
  <c r="J75" i="24"/>
  <c r="K75" i="24" s="1"/>
  <c r="E75" i="24"/>
  <c r="K74" i="24"/>
  <c r="J74" i="24"/>
  <c r="E74" i="24"/>
  <c r="K73" i="24"/>
  <c r="J73" i="24"/>
  <c r="E73" i="24"/>
  <c r="J72" i="24"/>
  <c r="K72" i="24" s="1"/>
  <c r="E72" i="24"/>
  <c r="J71" i="24"/>
  <c r="K71" i="24" s="1"/>
  <c r="E71" i="24"/>
  <c r="K70" i="24"/>
  <c r="J70" i="24"/>
  <c r="E70" i="24"/>
  <c r="J69" i="24"/>
  <c r="K69" i="24" s="1"/>
  <c r="E69" i="24"/>
  <c r="J68" i="24"/>
  <c r="K68" i="24" s="1"/>
  <c r="E68" i="24"/>
  <c r="J67" i="24"/>
  <c r="K67" i="24" s="1"/>
  <c r="E67" i="24"/>
  <c r="K66" i="24"/>
  <c r="J66" i="24"/>
  <c r="E66" i="24"/>
  <c r="J65" i="24"/>
  <c r="K65" i="24" s="1"/>
  <c r="E65" i="24"/>
  <c r="J64" i="24"/>
  <c r="K64" i="24" s="1"/>
  <c r="E64" i="24"/>
  <c r="J63" i="24"/>
  <c r="K63" i="24" s="1"/>
  <c r="E63" i="24"/>
  <c r="K62" i="24"/>
  <c r="J62" i="24"/>
  <c r="E62" i="24"/>
  <c r="J61" i="24"/>
  <c r="K61" i="24" s="1"/>
  <c r="E61" i="24"/>
  <c r="J60" i="24"/>
  <c r="K60" i="24" s="1"/>
  <c r="E60" i="24"/>
  <c r="J59" i="24"/>
  <c r="K59" i="24" s="1"/>
  <c r="E59" i="24"/>
  <c r="K58" i="24"/>
  <c r="J58" i="24"/>
  <c r="E58" i="24"/>
  <c r="J57" i="24"/>
  <c r="K57" i="24" s="1"/>
  <c r="E57" i="24"/>
  <c r="J56" i="24"/>
  <c r="K56" i="24" s="1"/>
  <c r="E56" i="24"/>
  <c r="J55" i="24"/>
  <c r="K55" i="24" s="1"/>
  <c r="E55" i="24"/>
  <c r="K54" i="24"/>
  <c r="J54" i="24"/>
  <c r="E54" i="24"/>
  <c r="J53" i="24"/>
  <c r="K53" i="24" s="1"/>
  <c r="E53" i="24"/>
  <c r="J52" i="24"/>
  <c r="K52" i="24" s="1"/>
  <c r="E52" i="24"/>
  <c r="J51" i="24"/>
  <c r="K51" i="24" s="1"/>
  <c r="E51" i="24"/>
  <c r="K50" i="24"/>
  <c r="J50" i="24"/>
  <c r="E50" i="24"/>
  <c r="J49" i="24"/>
  <c r="K49" i="24" s="1"/>
  <c r="E49" i="24"/>
  <c r="J48" i="24"/>
  <c r="K48" i="24" s="1"/>
  <c r="E48" i="24"/>
  <c r="J47" i="24"/>
  <c r="K47" i="24" s="1"/>
  <c r="E47" i="24"/>
  <c r="K46" i="24"/>
  <c r="J46" i="24"/>
  <c r="E46" i="24"/>
  <c r="J45" i="24"/>
  <c r="K45" i="24" s="1"/>
  <c r="E45" i="24"/>
  <c r="J44" i="24"/>
  <c r="K44" i="24" s="1"/>
  <c r="E44" i="24"/>
  <c r="J43" i="24"/>
  <c r="K43" i="24" s="1"/>
  <c r="E43" i="24"/>
  <c r="K42" i="24"/>
  <c r="J42" i="24"/>
  <c r="E42" i="24"/>
  <c r="J41" i="24"/>
  <c r="K41" i="24" s="1"/>
  <c r="E41" i="24"/>
  <c r="J40" i="24"/>
  <c r="K40" i="24" s="1"/>
  <c r="E40" i="24"/>
  <c r="J39" i="24"/>
  <c r="K39" i="24" s="1"/>
  <c r="E39" i="24"/>
  <c r="K38" i="24"/>
  <c r="J38" i="24"/>
  <c r="E38" i="24"/>
  <c r="J37" i="24"/>
  <c r="K37" i="24" s="1"/>
  <c r="E37" i="24"/>
  <c r="J36" i="24"/>
  <c r="K36" i="24" s="1"/>
  <c r="E36" i="24"/>
  <c r="J35" i="24"/>
  <c r="K35" i="24" s="1"/>
  <c r="E35" i="24"/>
  <c r="K34" i="24"/>
  <c r="J34" i="24"/>
  <c r="E34" i="24"/>
  <c r="J33" i="24"/>
  <c r="K33" i="24" s="1"/>
  <c r="E33" i="24"/>
  <c r="J32" i="24"/>
  <c r="K32" i="24" s="1"/>
  <c r="E32" i="24"/>
  <c r="J31" i="24"/>
  <c r="K31" i="24" s="1"/>
  <c r="E31" i="24"/>
  <c r="K30" i="24"/>
  <c r="J30" i="24"/>
  <c r="E30" i="24"/>
  <c r="J29" i="24"/>
  <c r="K29" i="24" s="1"/>
  <c r="E29" i="24"/>
  <c r="J28" i="24"/>
  <c r="K28" i="24" s="1"/>
  <c r="E28" i="24"/>
  <c r="J27" i="24"/>
  <c r="K27" i="24" s="1"/>
  <c r="E27" i="24"/>
  <c r="K26" i="24"/>
  <c r="J26" i="24"/>
  <c r="E26" i="24"/>
  <c r="J25" i="24"/>
  <c r="K25" i="24" s="1"/>
  <c r="E25" i="24"/>
  <c r="J24" i="24"/>
  <c r="K24" i="24" s="1"/>
  <c r="E24" i="24"/>
  <c r="J23" i="24"/>
  <c r="K23" i="24" s="1"/>
  <c r="E23" i="24"/>
  <c r="K22" i="24"/>
  <c r="J22" i="24"/>
  <c r="E22" i="24"/>
  <c r="J21" i="24"/>
  <c r="K21" i="24" s="1"/>
  <c r="E21" i="24"/>
  <c r="J20" i="24"/>
  <c r="K20" i="24" s="1"/>
  <c r="E20" i="24"/>
  <c r="J19" i="24"/>
  <c r="K19" i="24" s="1"/>
  <c r="E19" i="24"/>
  <c r="K18" i="24"/>
  <c r="J18" i="24"/>
  <c r="E18" i="24"/>
  <c r="J17" i="24"/>
  <c r="K17" i="24" s="1"/>
  <c r="E17" i="24"/>
  <c r="J16" i="24"/>
  <c r="K16" i="24" s="1"/>
  <c r="E16" i="24"/>
  <c r="J15" i="24"/>
  <c r="K15" i="24" s="1"/>
  <c r="E15" i="24"/>
  <c r="K14" i="24"/>
  <c r="J14" i="24"/>
  <c r="E14" i="24"/>
  <c r="J13" i="24"/>
  <c r="K13" i="24" s="1"/>
  <c r="E13" i="24"/>
  <c r="J12" i="24"/>
  <c r="K12" i="24" s="1"/>
  <c r="E12" i="24"/>
  <c r="J11" i="24"/>
  <c r="K11" i="24" s="1"/>
  <c r="E11" i="24"/>
  <c r="K10" i="24"/>
  <c r="J10" i="24"/>
  <c r="E10" i="24"/>
  <c r="J9" i="24"/>
  <c r="K9" i="24" s="1"/>
  <c r="E9" i="24"/>
  <c r="J8" i="24"/>
  <c r="K8" i="24" s="1"/>
  <c r="E8" i="24"/>
  <c r="J7" i="24"/>
  <c r="K7" i="24" s="1"/>
  <c r="E7" i="24"/>
  <c r="J5" i="24"/>
  <c r="E5" i="24"/>
  <c r="J135" i="44"/>
  <c r="K135" i="44" s="1"/>
  <c r="E135" i="44"/>
  <c r="K134" i="44"/>
  <c r="J134" i="44"/>
  <c r="E134" i="44"/>
  <c r="J133" i="44"/>
  <c r="K133" i="44" s="1"/>
  <c r="E133" i="44"/>
  <c r="J132" i="44"/>
  <c r="K132" i="44" s="1"/>
  <c r="E132" i="44"/>
  <c r="J131" i="44"/>
  <c r="K131" i="44" s="1"/>
  <c r="E131" i="44"/>
  <c r="K130" i="44"/>
  <c r="J130" i="44"/>
  <c r="E130" i="44"/>
  <c r="J129" i="44"/>
  <c r="K129" i="44" s="1"/>
  <c r="E129" i="44"/>
  <c r="J128" i="44"/>
  <c r="K128" i="44" s="1"/>
  <c r="E128" i="44"/>
  <c r="J127" i="44"/>
  <c r="K127" i="44" s="1"/>
  <c r="E127" i="44"/>
  <c r="K126" i="44"/>
  <c r="J126" i="44"/>
  <c r="E126" i="44"/>
  <c r="K125" i="44"/>
  <c r="J125" i="44"/>
  <c r="E125" i="44"/>
  <c r="J124" i="44"/>
  <c r="K124" i="44" s="1"/>
  <c r="E124" i="44"/>
  <c r="J123" i="44"/>
  <c r="K123" i="44" s="1"/>
  <c r="E123" i="44"/>
  <c r="K122" i="44"/>
  <c r="J122" i="44"/>
  <c r="E122" i="44"/>
  <c r="K121" i="44"/>
  <c r="J121" i="44"/>
  <c r="E121" i="44"/>
  <c r="J120" i="44"/>
  <c r="K120" i="44" s="1"/>
  <c r="E120" i="44"/>
  <c r="J119" i="44"/>
  <c r="K119" i="44" s="1"/>
  <c r="E119" i="44"/>
  <c r="K118" i="44"/>
  <c r="J118" i="44"/>
  <c r="E118" i="44"/>
  <c r="K117" i="44"/>
  <c r="J117" i="44"/>
  <c r="E117" i="44"/>
  <c r="J116" i="44"/>
  <c r="K116" i="44" s="1"/>
  <c r="E116" i="44"/>
  <c r="K115" i="44"/>
  <c r="J115" i="44"/>
  <c r="E115" i="44"/>
  <c r="K114" i="44"/>
  <c r="J114" i="44"/>
  <c r="E114" i="44"/>
  <c r="K113" i="44"/>
  <c r="J113" i="44"/>
  <c r="E113" i="44"/>
  <c r="J112" i="44"/>
  <c r="K112" i="44" s="1"/>
  <c r="E112" i="44"/>
  <c r="K111" i="44"/>
  <c r="J111" i="44"/>
  <c r="E111" i="44"/>
  <c r="J110" i="44"/>
  <c r="K110" i="44" s="1"/>
  <c r="E110" i="44"/>
  <c r="K109" i="44"/>
  <c r="J109" i="44"/>
  <c r="E109" i="44"/>
  <c r="J108" i="44"/>
  <c r="K108" i="44" s="1"/>
  <c r="E108" i="44"/>
  <c r="K107" i="44"/>
  <c r="J107" i="44"/>
  <c r="E107" i="44"/>
  <c r="J106" i="44"/>
  <c r="K106" i="44" s="1"/>
  <c r="E106" i="44"/>
  <c r="K105" i="44"/>
  <c r="J105" i="44"/>
  <c r="E105" i="44"/>
  <c r="J104" i="44"/>
  <c r="K104" i="44" s="1"/>
  <c r="E104" i="44"/>
  <c r="K103" i="44"/>
  <c r="J103" i="44"/>
  <c r="E103" i="44"/>
  <c r="J102" i="44"/>
  <c r="K102" i="44" s="1"/>
  <c r="E102" i="44"/>
  <c r="K101" i="44"/>
  <c r="J101" i="44"/>
  <c r="E101" i="44"/>
  <c r="J100" i="44"/>
  <c r="K100" i="44" s="1"/>
  <c r="E100" i="44"/>
  <c r="K99" i="44"/>
  <c r="J99" i="44"/>
  <c r="E99" i="44"/>
  <c r="J98" i="44"/>
  <c r="K98" i="44" s="1"/>
  <c r="E98" i="44"/>
  <c r="K97" i="44"/>
  <c r="J97" i="44"/>
  <c r="E97" i="44"/>
  <c r="J96" i="44"/>
  <c r="K96" i="44" s="1"/>
  <c r="E96" i="44"/>
  <c r="J95" i="44"/>
  <c r="K95" i="44" s="1"/>
  <c r="E95" i="44"/>
  <c r="J94" i="44"/>
  <c r="K94" i="44" s="1"/>
  <c r="E94" i="44"/>
  <c r="K93" i="44"/>
  <c r="J93" i="44"/>
  <c r="E93" i="44"/>
  <c r="J92" i="44"/>
  <c r="K92" i="44" s="1"/>
  <c r="E92" i="44"/>
  <c r="J91" i="44"/>
  <c r="K91" i="44" s="1"/>
  <c r="E91" i="44"/>
  <c r="J90" i="44"/>
  <c r="K90" i="44" s="1"/>
  <c r="E90" i="44"/>
  <c r="K89" i="44"/>
  <c r="J89" i="44"/>
  <c r="E89" i="44"/>
  <c r="J88" i="44"/>
  <c r="K88" i="44" s="1"/>
  <c r="E88" i="44"/>
  <c r="J87" i="44"/>
  <c r="K87" i="44" s="1"/>
  <c r="E87" i="44"/>
  <c r="J86" i="44"/>
  <c r="K86" i="44" s="1"/>
  <c r="E86" i="44"/>
  <c r="K85" i="44"/>
  <c r="J85" i="44"/>
  <c r="E85" i="44"/>
  <c r="J84" i="44"/>
  <c r="K84" i="44" s="1"/>
  <c r="E84" i="44"/>
  <c r="J83" i="44"/>
  <c r="K83" i="44" s="1"/>
  <c r="E83" i="44"/>
  <c r="J82" i="44"/>
  <c r="K82" i="44" s="1"/>
  <c r="E82" i="44"/>
  <c r="K81" i="44"/>
  <c r="J81" i="44"/>
  <c r="E81" i="44"/>
  <c r="J80" i="44"/>
  <c r="K80" i="44" s="1"/>
  <c r="E80" i="44"/>
  <c r="J79" i="44"/>
  <c r="K79" i="44" s="1"/>
  <c r="E79" i="44"/>
  <c r="J78" i="44"/>
  <c r="K78" i="44" s="1"/>
  <c r="E78" i="44"/>
  <c r="K77" i="44"/>
  <c r="J77" i="44"/>
  <c r="E77" i="44"/>
  <c r="J76" i="44"/>
  <c r="K76" i="44" s="1"/>
  <c r="E76" i="44"/>
  <c r="J75" i="44"/>
  <c r="K75" i="44" s="1"/>
  <c r="E75" i="44"/>
  <c r="J74" i="44"/>
  <c r="K74" i="44" s="1"/>
  <c r="E74" i="44"/>
  <c r="K73" i="44"/>
  <c r="J73" i="44"/>
  <c r="E73" i="44"/>
  <c r="J72" i="44"/>
  <c r="K72" i="44" s="1"/>
  <c r="E72" i="44"/>
  <c r="J71" i="44"/>
  <c r="K71" i="44" s="1"/>
  <c r="E71" i="44"/>
  <c r="J70" i="44"/>
  <c r="K70" i="44" s="1"/>
  <c r="E70" i="44"/>
  <c r="K69" i="44"/>
  <c r="J69" i="44"/>
  <c r="E69" i="44"/>
  <c r="J68" i="44"/>
  <c r="K68" i="44" s="1"/>
  <c r="E68" i="44"/>
  <c r="J67" i="44"/>
  <c r="K67" i="44" s="1"/>
  <c r="E67" i="44"/>
  <c r="J66" i="44"/>
  <c r="K66" i="44" s="1"/>
  <c r="E66" i="44"/>
  <c r="K65" i="44"/>
  <c r="J65" i="44"/>
  <c r="E65" i="44"/>
  <c r="J64" i="44"/>
  <c r="K64" i="44" s="1"/>
  <c r="E64" i="44"/>
  <c r="J63" i="44"/>
  <c r="K63" i="44" s="1"/>
  <c r="E63" i="44"/>
  <c r="J62" i="44"/>
  <c r="K62" i="44" s="1"/>
  <c r="E62" i="44"/>
  <c r="K61" i="44"/>
  <c r="J61" i="44"/>
  <c r="E61" i="44"/>
  <c r="J60" i="44"/>
  <c r="K60" i="44" s="1"/>
  <c r="E60" i="44"/>
  <c r="J59" i="44"/>
  <c r="K59" i="44" s="1"/>
  <c r="E59" i="44"/>
  <c r="J58" i="44"/>
  <c r="K58" i="44" s="1"/>
  <c r="E58" i="44"/>
  <c r="K57" i="44"/>
  <c r="J57" i="44"/>
  <c r="E57" i="44"/>
  <c r="J56" i="44"/>
  <c r="K56" i="44" s="1"/>
  <c r="E56" i="44"/>
  <c r="J55" i="44"/>
  <c r="K55" i="44" s="1"/>
  <c r="E55" i="44"/>
  <c r="J54" i="44"/>
  <c r="K54" i="44" s="1"/>
  <c r="E54" i="44"/>
  <c r="K53" i="44"/>
  <c r="J53" i="44"/>
  <c r="E53" i="44"/>
  <c r="J52" i="44"/>
  <c r="K52" i="44" s="1"/>
  <c r="E52" i="44"/>
  <c r="J51" i="44"/>
  <c r="K51" i="44" s="1"/>
  <c r="E51" i="44"/>
  <c r="J50" i="44"/>
  <c r="K50" i="44" s="1"/>
  <c r="E50" i="44"/>
  <c r="K49" i="44"/>
  <c r="J49" i="44"/>
  <c r="E49" i="44"/>
  <c r="J48" i="44"/>
  <c r="K48" i="44" s="1"/>
  <c r="E48" i="44"/>
  <c r="J47" i="44"/>
  <c r="K47" i="44" s="1"/>
  <c r="E47" i="44"/>
  <c r="J46" i="44"/>
  <c r="K46" i="44" s="1"/>
  <c r="E46" i="44"/>
  <c r="K45" i="44"/>
  <c r="J45" i="44"/>
  <c r="E45" i="44"/>
  <c r="J44" i="44"/>
  <c r="K44" i="44" s="1"/>
  <c r="E44" i="44"/>
  <c r="J43" i="44"/>
  <c r="K43" i="44" s="1"/>
  <c r="E43" i="44"/>
  <c r="J42" i="44"/>
  <c r="K42" i="44" s="1"/>
  <c r="E42" i="44"/>
  <c r="K41" i="44"/>
  <c r="J41" i="44"/>
  <c r="E41" i="44"/>
  <c r="J40" i="44"/>
  <c r="K40" i="44" s="1"/>
  <c r="E40" i="44"/>
  <c r="J39" i="44"/>
  <c r="K39" i="44" s="1"/>
  <c r="E39" i="44"/>
  <c r="J38" i="44"/>
  <c r="K38" i="44" s="1"/>
  <c r="E38" i="44"/>
  <c r="K37" i="44"/>
  <c r="J37" i="44"/>
  <c r="E37" i="44"/>
  <c r="J36" i="44"/>
  <c r="K36" i="44" s="1"/>
  <c r="E36" i="44"/>
  <c r="J35" i="44"/>
  <c r="K35" i="44" s="1"/>
  <c r="E35" i="44"/>
  <c r="J34" i="44"/>
  <c r="K34" i="44" s="1"/>
  <c r="E34" i="44"/>
  <c r="K33" i="44"/>
  <c r="J33" i="44"/>
  <c r="E33" i="44"/>
  <c r="J32" i="44"/>
  <c r="K32" i="44" s="1"/>
  <c r="E32" i="44"/>
  <c r="J31" i="44"/>
  <c r="K31" i="44" s="1"/>
  <c r="E31" i="44"/>
  <c r="J30" i="44"/>
  <c r="K30" i="44" s="1"/>
  <c r="E30" i="44"/>
  <c r="K29" i="44"/>
  <c r="J29" i="44"/>
  <c r="E29" i="44"/>
  <c r="J28" i="44"/>
  <c r="K28" i="44" s="1"/>
  <c r="E28" i="44"/>
  <c r="J27" i="44"/>
  <c r="K27" i="44" s="1"/>
  <c r="E27" i="44"/>
  <c r="J26" i="44"/>
  <c r="K26" i="44" s="1"/>
  <c r="E26" i="44"/>
  <c r="K25" i="44"/>
  <c r="J25" i="44"/>
  <c r="E25" i="44"/>
  <c r="J24" i="44"/>
  <c r="K24" i="44" s="1"/>
  <c r="E24" i="44"/>
  <c r="J23" i="44"/>
  <c r="K23" i="44" s="1"/>
  <c r="E23" i="44"/>
  <c r="J22" i="44"/>
  <c r="K22" i="44" s="1"/>
  <c r="E22" i="44"/>
  <c r="K21" i="44"/>
  <c r="J21" i="44"/>
  <c r="E21" i="44"/>
  <c r="J20" i="44"/>
  <c r="K20" i="44" s="1"/>
  <c r="E20" i="44"/>
  <c r="J19" i="44"/>
  <c r="K19" i="44" s="1"/>
  <c r="E19" i="44"/>
  <c r="J18" i="44"/>
  <c r="K18" i="44" s="1"/>
  <c r="E18" i="44"/>
  <c r="K17" i="44"/>
  <c r="J17" i="44"/>
  <c r="E17" i="44"/>
  <c r="J16" i="44"/>
  <c r="K16" i="44" s="1"/>
  <c r="E16" i="44"/>
  <c r="J15" i="44"/>
  <c r="K15" i="44" s="1"/>
  <c r="E15" i="44"/>
  <c r="J14" i="44"/>
  <c r="K14" i="44" s="1"/>
  <c r="E14" i="44"/>
  <c r="K13" i="44"/>
  <c r="J13" i="44"/>
  <c r="E13" i="44"/>
  <c r="J12" i="44"/>
  <c r="K12" i="44" s="1"/>
  <c r="E12" i="44"/>
  <c r="J11" i="44"/>
  <c r="K11" i="44" s="1"/>
  <c r="E11" i="44"/>
  <c r="J10" i="44"/>
  <c r="K10" i="44" s="1"/>
  <c r="E10" i="44"/>
  <c r="K9" i="44"/>
  <c r="J9" i="44"/>
  <c r="E9" i="44"/>
  <c r="J8" i="44"/>
  <c r="K8" i="44" s="1"/>
  <c r="E8" i="44"/>
  <c r="J7" i="44"/>
  <c r="K7" i="44" s="1"/>
  <c r="E7" i="44"/>
  <c r="J5" i="44"/>
  <c r="E5" i="44"/>
  <c r="J135" i="43"/>
  <c r="K135" i="43" s="1"/>
  <c r="E135" i="43"/>
  <c r="K134" i="43"/>
  <c r="J134" i="43"/>
  <c r="E134" i="43"/>
  <c r="J133" i="43"/>
  <c r="K133" i="43" s="1"/>
  <c r="E133" i="43"/>
  <c r="J132" i="43"/>
  <c r="K132" i="43" s="1"/>
  <c r="E132" i="43"/>
  <c r="J131" i="43"/>
  <c r="K131" i="43" s="1"/>
  <c r="E131" i="43"/>
  <c r="K130" i="43"/>
  <c r="J130" i="43"/>
  <c r="E130" i="43"/>
  <c r="J129" i="43"/>
  <c r="K129" i="43" s="1"/>
  <c r="E129" i="43"/>
  <c r="J128" i="43"/>
  <c r="K128" i="43" s="1"/>
  <c r="E128" i="43"/>
  <c r="J127" i="43"/>
  <c r="K127" i="43" s="1"/>
  <c r="E127" i="43"/>
  <c r="K126" i="43"/>
  <c r="J126" i="43"/>
  <c r="E126" i="43"/>
  <c r="J125" i="43"/>
  <c r="K125" i="43" s="1"/>
  <c r="E125" i="43"/>
  <c r="J124" i="43"/>
  <c r="K124" i="43" s="1"/>
  <c r="E124" i="43"/>
  <c r="J123" i="43"/>
  <c r="K123" i="43" s="1"/>
  <c r="E123" i="43"/>
  <c r="K122" i="43"/>
  <c r="J122" i="43"/>
  <c r="E122" i="43"/>
  <c r="J121" i="43"/>
  <c r="K121" i="43" s="1"/>
  <c r="E121" i="43"/>
  <c r="J120" i="43"/>
  <c r="K120" i="43" s="1"/>
  <c r="E120" i="43"/>
  <c r="J119" i="43"/>
  <c r="K119" i="43" s="1"/>
  <c r="E119" i="43"/>
  <c r="K118" i="43"/>
  <c r="J118" i="43"/>
  <c r="E118" i="43"/>
  <c r="J117" i="43"/>
  <c r="K117" i="43" s="1"/>
  <c r="E117" i="43"/>
  <c r="J116" i="43"/>
  <c r="K116" i="43" s="1"/>
  <c r="E116" i="43"/>
  <c r="J115" i="43"/>
  <c r="K115" i="43" s="1"/>
  <c r="E115" i="43"/>
  <c r="K114" i="43"/>
  <c r="J114" i="43"/>
  <c r="E114" i="43"/>
  <c r="J113" i="43"/>
  <c r="K113" i="43" s="1"/>
  <c r="E113" i="43"/>
  <c r="J112" i="43"/>
  <c r="K112" i="43" s="1"/>
  <c r="E112" i="43"/>
  <c r="J111" i="43"/>
  <c r="K111" i="43" s="1"/>
  <c r="E111" i="43"/>
  <c r="K110" i="43"/>
  <c r="J110" i="43"/>
  <c r="E110" i="43"/>
  <c r="K109" i="43"/>
  <c r="J109" i="43"/>
  <c r="E109" i="43"/>
  <c r="J108" i="43"/>
  <c r="K108" i="43" s="1"/>
  <c r="E108" i="43"/>
  <c r="J107" i="43"/>
  <c r="K107" i="43" s="1"/>
  <c r="E107" i="43"/>
  <c r="K106" i="43"/>
  <c r="J106" i="43"/>
  <c r="E106" i="43"/>
  <c r="K105" i="43"/>
  <c r="J105" i="43"/>
  <c r="E105" i="43"/>
  <c r="J104" i="43"/>
  <c r="K104" i="43" s="1"/>
  <c r="E104" i="43"/>
  <c r="J103" i="43"/>
  <c r="K103" i="43" s="1"/>
  <c r="E103" i="43"/>
  <c r="K102" i="43"/>
  <c r="J102" i="43"/>
  <c r="E102" i="43"/>
  <c r="K101" i="43"/>
  <c r="J101" i="43"/>
  <c r="E101" i="43"/>
  <c r="J100" i="43"/>
  <c r="K100" i="43" s="1"/>
  <c r="E100" i="43"/>
  <c r="J99" i="43"/>
  <c r="K99" i="43" s="1"/>
  <c r="E99" i="43"/>
  <c r="K98" i="43"/>
  <c r="J98" i="43"/>
  <c r="E98" i="43"/>
  <c r="K97" i="43"/>
  <c r="J97" i="43"/>
  <c r="E97" i="43"/>
  <c r="J96" i="43"/>
  <c r="K96" i="43" s="1"/>
  <c r="E96" i="43"/>
  <c r="J95" i="43"/>
  <c r="K95" i="43" s="1"/>
  <c r="E95" i="43"/>
  <c r="K94" i="43"/>
  <c r="J94" i="43"/>
  <c r="E94" i="43"/>
  <c r="K93" i="43"/>
  <c r="J93" i="43"/>
  <c r="E93" i="43"/>
  <c r="J92" i="43"/>
  <c r="K92" i="43" s="1"/>
  <c r="E92" i="43"/>
  <c r="J91" i="43"/>
  <c r="K91" i="43" s="1"/>
  <c r="E91" i="43"/>
  <c r="K90" i="43"/>
  <c r="J90" i="43"/>
  <c r="E90" i="43"/>
  <c r="K89" i="43"/>
  <c r="J89" i="43"/>
  <c r="E89" i="43"/>
  <c r="J88" i="43"/>
  <c r="K88" i="43" s="1"/>
  <c r="E88" i="43"/>
  <c r="J87" i="43"/>
  <c r="K87" i="43" s="1"/>
  <c r="E87" i="43"/>
  <c r="K86" i="43"/>
  <c r="J86" i="43"/>
  <c r="E86" i="43"/>
  <c r="K85" i="43"/>
  <c r="J85" i="43"/>
  <c r="E85" i="43"/>
  <c r="J84" i="43"/>
  <c r="K84" i="43" s="1"/>
  <c r="E84" i="43"/>
  <c r="J83" i="43"/>
  <c r="K83" i="43" s="1"/>
  <c r="E83" i="43"/>
  <c r="K82" i="43"/>
  <c r="J82" i="43"/>
  <c r="E82" i="43"/>
  <c r="K81" i="43"/>
  <c r="J81" i="43"/>
  <c r="E81" i="43"/>
  <c r="J80" i="43"/>
  <c r="K80" i="43" s="1"/>
  <c r="E80" i="43"/>
  <c r="J79" i="43"/>
  <c r="K79" i="43" s="1"/>
  <c r="E79" i="43"/>
  <c r="K78" i="43"/>
  <c r="J78" i="43"/>
  <c r="E78" i="43"/>
  <c r="K77" i="43"/>
  <c r="J77" i="43"/>
  <c r="E77" i="43"/>
  <c r="J76" i="43"/>
  <c r="K76" i="43" s="1"/>
  <c r="E76" i="43"/>
  <c r="J75" i="43"/>
  <c r="K75" i="43" s="1"/>
  <c r="E75" i="43"/>
  <c r="K74" i="43"/>
  <c r="J74" i="43"/>
  <c r="E74" i="43"/>
  <c r="K73" i="43"/>
  <c r="J73" i="43"/>
  <c r="E73" i="43"/>
  <c r="J72" i="43"/>
  <c r="K72" i="43" s="1"/>
  <c r="E72" i="43"/>
  <c r="J71" i="43"/>
  <c r="K71" i="43" s="1"/>
  <c r="E71" i="43"/>
  <c r="K70" i="43"/>
  <c r="J70" i="43"/>
  <c r="E70" i="43"/>
  <c r="K69" i="43"/>
  <c r="J69" i="43"/>
  <c r="E69" i="43"/>
  <c r="J68" i="43"/>
  <c r="K68" i="43" s="1"/>
  <c r="E68" i="43"/>
  <c r="J67" i="43"/>
  <c r="K67" i="43" s="1"/>
  <c r="E67" i="43"/>
  <c r="K66" i="43"/>
  <c r="J66" i="43"/>
  <c r="E66" i="43"/>
  <c r="K65" i="43"/>
  <c r="J65" i="43"/>
  <c r="E65" i="43"/>
  <c r="J64" i="43"/>
  <c r="K64" i="43" s="1"/>
  <c r="E64" i="43"/>
  <c r="J63" i="43"/>
  <c r="K63" i="43" s="1"/>
  <c r="E63" i="43"/>
  <c r="K62" i="43"/>
  <c r="J62" i="43"/>
  <c r="E62" i="43"/>
  <c r="K61" i="43"/>
  <c r="J61" i="43"/>
  <c r="E61" i="43"/>
  <c r="J60" i="43"/>
  <c r="K60" i="43" s="1"/>
  <c r="E60" i="43"/>
  <c r="J59" i="43"/>
  <c r="K59" i="43" s="1"/>
  <c r="E59" i="43"/>
  <c r="K58" i="43"/>
  <c r="J58" i="43"/>
  <c r="E58" i="43"/>
  <c r="K57" i="43"/>
  <c r="J57" i="43"/>
  <c r="E57" i="43"/>
  <c r="J56" i="43"/>
  <c r="K56" i="43" s="1"/>
  <c r="E56" i="43"/>
  <c r="J55" i="43"/>
  <c r="K55" i="43" s="1"/>
  <c r="E55" i="43"/>
  <c r="K54" i="43"/>
  <c r="J54" i="43"/>
  <c r="E54" i="43"/>
  <c r="K53" i="43"/>
  <c r="J53" i="43"/>
  <c r="E53" i="43"/>
  <c r="J52" i="43"/>
  <c r="K52" i="43" s="1"/>
  <c r="E52" i="43"/>
  <c r="J51" i="43"/>
  <c r="K51" i="43" s="1"/>
  <c r="E51" i="43"/>
  <c r="K50" i="43"/>
  <c r="J50" i="43"/>
  <c r="E50" i="43"/>
  <c r="K49" i="43"/>
  <c r="J49" i="43"/>
  <c r="E49" i="43"/>
  <c r="J48" i="43"/>
  <c r="K48" i="43" s="1"/>
  <c r="E48" i="43"/>
  <c r="J47" i="43"/>
  <c r="K47" i="43" s="1"/>
  <c r="E47" i="43"/>
  <c r="K46" i="43"/>
  <c r="J46" i="43"/>
  <c r="E46" i="43"/>
  <c r="J45" i="43"/>
  <c r="K45" i="43" s="1"/>
  <c r="E45" i="43"/>
  <c r="J44" i="43"/>
  <c r="K44" i="43" s="1"/>
  <c r="E44" i="43"/>
  <c r="J43" i="43"/>
  <c r="K43" i="43" s="1"/>
  <c r="E43" i="43"/>
  <c r="K42" i="43"/>
  <c r="J42" i="43"/>
  <c r="E42" i="43"/>
  <c r="J41" i="43"/>
  <c r="K41" i="43" s="1"/>
  <c r="E41" i="43"/>
  <c r="J40" i="43"/>
  <c r="K40" i="43" s="1"/>
  <c r="E40" i="43"/>
  <c r="J39" i="43"/>
  <c r="K39" i="43" s="1"/>
  <c r="E39" i="43"/>
  <c r="K38" i="43"/>
  <c r="J38" i="43"/>
  <c r="E38" i="43"/>
  <c r="J37" i="43"/>
  <c r="K37" i="43" s="1"/>
  <c r="E37" i="43"/>
  <c r="J36" i="43"/>
  <c r="K36" i="43" s="1"/>
  <c r="E36" i="43"/>
  <c r="J35" i="43"/>
  <c r="K35" i="43" s="1"/>
  <c r="E35" i="43"/>
  <c r="K34" i="43"/>
  <c r="J34" i="43"/>
  <c r="E34" i="43"/>
  <c r="K33" i="43"/>
  <c r="J33" i="43"/>
  <c r="E33" i="43"/>
  <c r="J32" i="43"/>
  <c r="K32" i="43" s="1"/>
  <c r="E32" i="43"/>
  <c r="J31" i="43"/>
  <c r="K31" i="43" s="1"/>
  <c r="E31" i="43"/>
  <c r="K30" i="43"/>
  <c r="J30" i="43"/>
  <c r="E30" i="43"/>
  <c r="J29" i="43"/>
  <c r="K29" i="43" s="1"/>
  <c r="E29" i="43"/>
  <c r="J28" i="43"/>
  <c r="K28" i="43" s="1"/>
  <c r="E28" i="43"/>
  <c r="J27" i="43"/>
  <c r="K27" i="43" s="1"/>
  <c r="E27" i="43"/>
  <c r="K26" i="43"/>
  <c r="J26" i="43"/>
  <c r="E26" i="43"/>
  <c r="J25" i="43"/>
  <c r="K25" i="43" s="1"/>
  <c r="E25" i="43"/>
  <c r="J24" i="43"/>
  <c r="K24" i="43" s="1"/>
  <c r="E24" i="43"/>
  <c r="J23" i="43"/>
  <c r="K23" i="43" s="1"/>
  <c r="E23" i="43"/>
  <c r="K22" i="43"/>
  <c r="J22" i="43"/>
  <c r="E22" i="43"/>
  <c r="K21" i="43"/>
  <c r="J21" i="43"/>
  <c r="E21" i="43"/>
  <c r="J20" i="43"/>
  <c r="K20" i="43" s="1"/>
  <c r="E20" i="43"/>
  <c r="J19" i="43"/>
  <c r="K19" i="43" s="1"/>
  <c r="E19" i="43"/>
  <c r="K18" i="43"/>
  <c r="J18" i="43"/>
  <c r="E18" i="43"/>
  <c r="K17" i="43"/>
  <c r="J17" i="43"/>
  <c r="E17" i="43"/>
  <c r="J16" i="43"/>
  <c r="K16" i="43" s="1"/>
  <c r="E16" i="43"/>
  <c r="J15" i="43"/>
  <c r="K15" i="43" s="1"/>
  <c r="E15" i="43"/>
  <c r="K14" i="43"/>
  <c r="J14" i="43"/>
  <c r="E14" i="43"/>
  <c r="K13" i="43"/>
  <c r="J13" i="43"/>
  <c r="E13" i="43"/>
  <c r="J12" i="43"/>
  <c r="K12" i="43" s="1"/>
  <c r="E12" i="43"/>
  <c r="J11" i="43"/>
  <c r="K11" i="43" s="1"/>
  <c r="E11" i="43"/>
  <c r="K10" i="43"/>
  <c r="J10" i="43"/>
  <c r="E10" i="43"/>
  <c r="K9" i="43"/>
  <c r="J9" i="43"/>
  <c r="E9" i="43"/>
  <c r="J8" i="43"/>
  <c r="K8" i="43" s="1"/>
  <c r="E8" i="43"/>
  <c r="J7" i="43"/>
  <c r="K7" i="43" s="1"/>
  <c r="E7" i="43"/>
  <c r="J5" i="43"/>
  <c r="E5" i="43"/>
  <c r="J135" i="30"/>
  <c r="K135" i="30" s="1"/>
  <c r="E135" i="30"/>
  <c r="K134" i="30"/>
  <c r="J134" i="30"/>
  <c r="E134" i="30"/>
  <c r="K133" i="30"/>
  <c r="J133" i="30"/>
  <c r="E133" i="30"/>
  <c r="K132" i="30"/>
  <c r="J132" i="30"/>
  <c r="E132" i="30"/>
  <c r="J131" i="30"/>
  <c r="K131" i="30" s="1"/>
  <c r="E131" i="30"/>
  <c r="K130" i="30"/>
  <c r="J130" i="30"/>
  <c r="E130" i="30"/>
  <c r="K129" i="30"/>
  <c r="J129" i="30"/>
  <c r="E129" i="30"/>
  <c r="K128" i="30"/>
  <c r="J128" i="30"/>
  <c r="E128" i="30"/>
  <c r="J127" i="30"/>
  <c r="K127" i="30" s="1"/>
  <c r="E127" i="30"/>
  <c r="K126" i="30"/>
  <c r="J126" i="30"/>
  <c r="E126" i="30"/>
  <c r="K125" i="30"/>
  <c r="J125" i="30"/>
  <c r="E125" i="30"/>
  <c r="K124" i="30"/>
  <c r="J124" i="30"/>
  <c r="E124" i="30"/>
  <c r="J123" i="30"/>
  <c r="K123" i="30" s="1"/>
  <c r="E123" i="30"/>
  <c r="K122" i="30"/>
  <c r="J122" i="30"/>
  <c r="E122" i="30"/>
  <c r="K121" i="30"/>
  <c r="J121" i="30"/>
  <c r="E121" i="30"/>
  <c r="K120" i="30"/>
  <c r="J120" i="30"/>
  <c r="E120" i="30"/>
  <c r="J119" i="30"/>
  <c r="K119" i="30" s="1"/>
  <c r="E119" i="30"/>
  <c r="K118" i="30"/>
  <c r="J118" i="30"/>
  <c r="E118" i="30"/>
  <c r="K117" i="30"/>
  <c r="J117" i="30"/>
  <c r="E117" i="30"/>
  <c r="K116" i="30"/>
  <c r="J116" i="30"/>
  <c r="E116" i="30"/>
  <c r="J115" i="30"/>
  <c r="K115" i="30" s="1"/>
  <c r="E115" i="30"/>
  <c r="K114" i="30"/>
  <c r="J114" i="30"/>
  <c r="E114" i="30"/>
  <c r="K113" i="30"/>
  <c r="J113" i="30"/>
  <c r="E113" i="30"/>
  <c r="K112" i="30"/>
  <c r="J112" i="30"/>
  <c r="E112" i="30"/>
  <c r="J111" i="30"/>
  <c r="K111" i="30" s="1"/>
  <c r="E111" i="30"/>
  <c r="K110" i="30"/>
  <c r="J110" i="30"/>
  <c r="E110" i="30"/>
  <c r="K109" i="30"/>
  <c r="J109" i="30"/>
  <c r="E109" i="30"/>
  <c r="K108" i="30"/>
  <c r="J108" i="30"/>
  <c r="E108" i="30"/>
  <c r="J107" i="30"/>
  <c r="K107" i="30" s="1"/>
  <c r="E107" i="30"/>
  <c r="K106" i="30"/>
  <c r="J106" i="30"/>
  <c r="E106" i="30"/>
  <c r="J105" i="30"/>
  <c r="K105" i="30" s="1"/>
  <c r="E105" i="30"/>
  <c r="K104" i="30"/>
  <c r="J104" i="30"/>
  <c r="E104" i="30"/>
  <c r="J103" i="30"/>
  <c r="K103" i="30" s="1"/>
  <c r="E103" i="30"/>
  <c r="K102" i="30"/>
  <c r="J102" i="30"/>
  <c r="E102" i="30"/>
  <c r="K101" i="30"/>
  <c r="J101" i="30"/>
  <c r="E101" i="30"/>
  <c r="K100" i="30"/>
  <c r="J100" i="30"/>
  <c r="E100" i="30"/>
  <c r="J99" i="30"/>
  <c r="K99" i="30" s="1"/>
  <c r="E99" i="30"/>
  <c r="K98" i="30"/>
  <c r="J98" i="30"/>
  <c r="E98" i="30"/>
  <c r="K97" i="30"/>
  <c r="J97" i="30"/>
  <c r="E97" i="30"/>
  <c r="K96" i="30"/>
  <c r="J96" i="30"/>
  <c r="E96" i="30"/>
  <c r="J95" i="30"/>
  <c r="K95" i="30" s="1"/>
  <c r="E95" i="30"/>
  <c r="K94" i="30"/>
  <c r="J94" i="30"/>
  <c r="E94" i="30"/>
  <c r="K93" i="30"/>
  <c r="J93" i="30"/>
  <c r="E93" i="30"/>
  <c r="K92" i="30"/>
  <c r="J92" i="30"/>
  <c r="E92" i="30"/>
  <c r="J91" i="30"/>
  <c r="K91" i="30" s="1"/>
  <c r="E91" i="30"/>
  <c r="K90" i="30"/>
  <c r="J90" i="30"/>
  <c r="E90" i="30"/>
  <c r="K89" i="30"/>
  <c r="J89" i="30"/>
  <c r="E89" i="30"/>
  <c r="K88" i="30"/>
  <c r="J88" i="30"/>
  <c r="E88" i="30"/>
  <c r="J87" i="30"/>
  <c r="K87" i="30" s="1"/>
  <c r="E87" i="30"/>
  <c r="K86" i="30"/>
  <c r="J86" i="30"/>
  <c r="E86" i="30"/>
  <c r="K85" i="30"/>
  <c r="J85" i="30"/>
  <c r="E85" i="30"/>
  <c r="K84" i="30"/>
  <c r="J84" i="30"/>
  <c r="E84" i="30"/>
  <c r="J83" i="30"/>
  <c r="K83" i="30" s="1"/>
  <c r="E83" i="30"/>
  <c r="K82" i="30"/>
  <c r="J82" i="30"/>
  <c r="E82" i="30"/>
  <c r="K81" i="30"/>
  <c r="J81" i="30"/>
  <c r="E81" i="30"/>
  <c r="K80" i="30"/>
  <c r="J80" i="30"/>
  <c r="E80" i="30"/>
  <c r="J79" i="30"/>
  <c r="K79" i="30" s="1"/>
  <c r="E79" i="30"/>
  <c r="K78" i="30"/>
  <c r="J78" i="30"/>
  <c r="E78" i="30"/>
  <c r="K77" i="30"/>
  <c r="J77" i="30"/>
  <c r="E77" i="30"/>
  <c r="K76" i="30"/>
  <c r="J76" i="30"/>
  <c r="E76" i="30"/>
  <c r="J75" i="30"/>
  <c r="K75" i="30" s="1"/>
  <c r="E75" i="30"/>
  <c r="K74" i="30"/>
  <c r="J74" i="30"/>
  <c r="E74" i="30"/>
  <c r="K73" i="30"/>
  <c r="J73" i="30"/>
  <c r="E73" i="30"/>
  <c r="K72" i="30"/>
  <c r="J72" i="30"/>
  <c r="E72" i="30"/>
  <c r="J71" i="30"/>
  <c r="K71" i="30" s="1"/>
  <c r="E71" i="30"/>
  <c r="K70" i="30"/>
  <c r="J70" i="30"/>
  <c r="E70" i="30"/>
  <c r="K69" i="30"/>
  <c r="J69" i="30"/>
  <c r="E69" i="30"/>
  <c r="K68" i="30"/>
  <c r="J68" i="30"/>
  <c r="E68" i="30"/>
  <c r="J67" i="30"/>
  <c r="K67" i="30" s="1"/>
  <c r="E67" i="30"/>
  <c r="K66" i="30"/>
  <c r="J66" i="30"/>
  <c r="E66" i="30"/>
  <c r="K65" i="30"/>
  <c r="J65" i="30"/>
  <c r="E65" i="30"/>
  <c r="K64" i="30"/>
  <c r="J64" i="30"/>
  <c r="E64" i="30"/>
  <c r="J63" i="30"/>
  <c r="K63" i="30" s="1"/>
  <c r="E63" i="30"/>
  <c r="K62" i="30"/>
  <c r="J62" i="30"/>
  <c r="E62" i="30"/>
  <c r="K61" i="30"/>
  <c r="J61" i="30"/>
  <c r="E61" i="30"/>
  <c r="K60" i="30"/>
  <c r="J60" i="30"/>
  <c r="E60" i="30"/>
  <c r="J59" i="30"/>
  <c r="K59" i="30" s="1"/>
  <c r="E59" i="30"/>
  <c r="K58" i="30"/>
  <c r="J58" i="30"/>
  <c r="E58" i="30"/>
  <c r="K57" i="30"/>
  <c r="J57" i="30"/>
  <c r="E57" i="30"/>
  <c r="K56" i="30"/>
  <c r="J56" i="30"/>
  <c r="E56" i="30"/>
  <c r="J55" i="30"/>
  <c r="K55" i="30" s="1"/>
  <c r="E55" i="30"/>
  <c r="K54" i="30"/>
  <c r="J54" i="30"/>
  <c r="E54" i="30"/>
  <c r="K53" i="30"/>
  <c r="J53" i="30"/>
  <c r="E53" i="30"/>
  <c r="K52" i="30"/>
  <c r="J52" i="30"/>
  <c r="E52" i="30"/>
  <c r="J51" i="30"/>
  <c r="K51" i="30" s="1"/>
  <c r="E51" i="30"/>
  <c r="K50" i="30"/>
  <c r="J50" i="30"/>
  <c r="E50" i="30"/>
  <c r="K49" i="30"/>
  <c r="J49" i="30"/>
  <c r="E49" i="30"/>
  <c r="K48" i="30"/>
  <c r="J48" i="30"/>
  <c r="E48" i="30"/>
  <c r="J47" i="30"/>
  <c r="K47" i="30" s="1"/>
  <c r="E47" i="30"/>
  <c r="K46" i="30"/>
  <c r="J46" i="30"/>
  <c r="E46" i="30"/>
  <c r="K45" i="30"/>
  <c r="J45" i="30"/>
  <c r="E45" i="30"/>
  <c r="K44" i="30"/>
  <c r="J44" i="30"/>
  <c r="E44" i="30"/>
  <c r="J43" i="30"/>
  <c r="K43" i="30" s="1"/>
  <c r="E43" i="30"/>
  <c r="K42" i="30"/>
  <c r="J42" i="30"/>
  <c r="E42" i="30"/>
  <c r="K41" i="30"/>
  <c r="J41" i="30"/>
  <c r="E41" i="30"/>
  <c r="K40" i="30"/>
  <c r="J40" i="30"/>
  <c r="E40" i="30"/>
  <c r="J39" i="30"/>
  <c r="K39" i="30" s="1"/>
  <c r="E39" i="30"/>
  <c r="K38" i="30"/>
  <c r="J38" i="30"/>
  <c r="E38" i="30"/>
  <c r="K37" i="30"/>
  <c r="J37" i="30"/>
  <c r="E37" i="30"/>
  <c r="K36" i="30"/>
  <c r="J36" i="30"/>
  <c r="E36" i="30"/>
  <c r="J35" i="30"/>
  <c r="K35" i="30" s="1"/>
  <c r="E35" i="30"/>
  <c r="K34" i="30"/>
  <c r="J34" i="30"/>
  <c r="E34" i="30"/>
  <c r="K33" i="30"/>
  <c r="J33" i="30"/>
  <c r="E33" i="30"/>
  <c r="K32" i="30"/>
  <c r="J32" i="30"/>
  <c r="E32" i="30"/>
  <c r="J31" i="30"/>
  <c r="K31" i="30" s="1"/>
  <c r="E31" i="30"/>
  <c r="K30" i="30"/>
  <c r="J30" i="30"/>
  <c r="E30" i="30"/>
  <c r="K29" i="30"/>
  <c r="J29" i="30"/>
  <c r="E29" i="30"/>
  <c r="K28" i="30"/>
  <c r="J28" i="30"/>
  <c r="E28" i="30"/>
  <c r="J27" i="30"/>
  <c r="K27" i="30" s="1"/>
  <c r="E27" i="30"/>
  <c r="K26" i="30"/>
  <c r="J26" i="30"/>
  <c r="E26" i="30"/>
  <c r="K25" i="30"/>
  <c r="J25" i="30"/>
  <c r="E25" i="30"/>
  <c r="K24" i="30"/>
  <c r="J24" i="30"/>
  <c r="E24" i="30"/>
  <c r="J23" i="30"/>
  <c r="K23" i="30" s="1"/>
  <c r="E23" i="30"/>
  <c r="K22" i="30"/>
  <c r="J22" i="30"/>
  <c r="E22" i="30"/>
  <c r="K21" i="30"/>
  <c r="J21" i="30"/>
  <c r="E21" i="30"/>
  <c r="K20" i="30"/>
  <c r="J20" i="30"/>
  <c r="E20" i="30"/>
  <c r="J19" i="30"/>
  <c r="K19" i="30" s="1"/>
  <c r="E19" i="30"/>
  <c r="K18" i="30"/>
  <c r="J18" i="30"/>
  <c r="E18" i="30"/>
  <c r="K17" i="30"/>
  <c r="J17" i="30"/>
  <c r="E17" i="30"/>
  <c r="K16" i="30"/>
  <c r="J16" i="30"/>
  <c r="E16" i="30"/>
  <c r="J15" i="30"/>
  <c r="K15" i="30" s="1"/>
  <c r="E15" i="30"/>
  <c r="K14" i="30"/>
  <c r="J14" i="30"/>
  <c r="E14" i="30"/>
  <c r="K13" i="30"/>
  <c r="J13" i="30"/>
  <c r="E13" i="30"/>
  <c r="K12" i="30"/>
  <c r="J12" i="30"/>
  <c r="E12" i="30"/>
  <c r="J11" i="30"/>
  <c r="K11" i="30" s="1"/>
  <c r="E11" i="30"/>
  <c r="K10" i="30"/>
  <c r="J10" i="30"/>
  <c r="E10" i="30"/>
  <c r="K9" i="30"/>
  <c r="J9" i="30"/>
  <c r="E9" i="30"/>
  <c r="K8" i="30"/>
  <c r="J8" i="30"/>
  <c r="E8" i="30"/>
  <c r="J7" i="30"/>
  <c r="K7" i="30" s="1"/>
  <c r="K5" i="30" s="1"/>
  <c r="E7" i="30"/>
  <c r="J5" i="30"/>
  <c r="E5" i="30"/>
  <c r="K5" i="46" l="1"/>
  <c r="K5" i="45"/>
  <c r="K5" i="24"/>
  <c r="K5" i="44"/>
  <c r="K5" i="43"/>
</calcChain>
</file>

<file path=xl/sharedStrings.xml><?xml version="1.0" encoding="utf-8"?>
<sst xmlns="http://schemas.openxmlformats.org/spreadsheetml/2006/main" count="2501" uniqueCount="285">
  <si>
    <t>FOOD AND NON-ALCOHOLIC BEVERAGES</t>
  </si>
  <si>
    <t>FOOD</t>
  </si>
  <si>
    <t>na</t>
  </si>
  <si>
    <t>Meat (ND)</t>
  </si>
  <si>
    <t>Fish (ND)</t>
  </si>
  <si>
    <t>Oils and fats (ND)</t>
  </si>
  <si>
    <t xml:space="preserve"> Fruit (ND)</t>
  </si>
  <si>
    <t>Vegetables(ND)</t>
  </si>
  <si>
    <t>Sugar, jam, honey, chocolate and confectionery(ND)</t>
  </si>
  <si>
    <t>Food products n.e.c (ND)</t>
  </si>
  <si>
    <t>NON-ALCOHOLIC BEVERAGES</t>
  </si>
  <si>
    <t>TOBACCO</t>
  </si>
  <si>
    <t>Tobacco (ND)</t>
  </si>
  <si>
    <t>NARCOTICS</t>
  </si>
  <si>
    <t>Narcotics (ND)</t>
  </si>
  <si>
    <t>CLOTHING AND FOOTWEAR</t>
  </si>
  <si>
    <t>CLOTHING</t>
  </si>
  <si>
    <t>Clothing materials (SD)</t>
  </si>
  <si>
    <t>Garments (SD)</t>
  </si>
  <si>
    <t>Other articles of clothing and clothing accessories (SD)</t>
  </si>
  <si>
    <t>FOOTWEAR</t>
  </si>
  <si>
    <t>Shoes and other footwear (SD)</t>
  </si>
  <si>
    <t>HOUSING, WATER, ELECTRICITY, GAS AND OTHER FUELS</t>
  </si>
  <si>
    <t>ACTUAL RENTALS FOR HOUSING</t>
  </si>
  <si>
    <t>Materials for the maintenance and repair of the dwelling (ND)</t>
  </si>
  <si>
    <t>WATER SUPPLY AND MISCELLANEOUS SERVICES RELATING TO THE DWELLING</t>
  </si>
  <si>
    <t>ELECTRICITY, GAS AND OTHER FUELS</t>
  </si>
  <si>
    <t>Gas (ND)</t>
  </si>
  <si>
    <t>FURNISHING HOUSEHOLD EQUIPMENTS. CARPETS, AND OTHER FLOOR COVERINGS</t>
  </si>
  <si>
    <t>HOUSEHOLD TEXTILES</t>
  </si>
  <si>
    <t>Household textiles (SD)</t>
  </si>
  <si>
    <t>HOUSEHOLD APPLIANCES</t>
  </si>
  <si>
    <t>GLASSWARE, TABLEWARE AND HOUSEHOLD UTENSILS</t>
  </si>
  <si>
    <t>Glassware, tableware and household utensils (SD)</t>
  </si>
  <si>
    <t>TOOLS AND EQUIPMENT FOR HOUSE AND GARDEN</t>
  </si>
  <si>
    <t>GOODS AND SERVICES FOR ROUTINE HOUSEHOLD MAINTENANCE</t>
  </si>
  <si>
    <t>Non-durable household goods (ND)</t>
  </si>
  <si>
    <t>HEALTH</t>
  </si>
  <si>
    <t>TRANSPORT</t>
  </si>
  <si>
    <t>Passenger transport by road (S)</t>
  </si>
  <si>
    <t>Passenger transport by air (S)</t>
  </si>
  <si>
    <t>Passenger transport by sea and inland waterway (S)</t>
  </si>
  <si>
    <t>Information processing equipment (D)</t>
  </si>
  <si>
    <t>Games, toys and hobbies (SD)</t>
  </si>
  <si>
    <t>Recreational and sporting services (S)</t>
  </si>
  <si>
    <t>NEWSPAPERS, BOOKS AND STATIONERY</t>
  </si>
  <si>
    <t>Books (SD)</t>
  </si>
  <si>
    <t>SECONDARY EDUCATION</t>
  </si>
  <si>
    <t>Secondary education (S)</t>
  </si>
  <si>
    <t>PERSONAL CARE</t>
  </si>
  <si>
    <t>Hairdressing salons and personal grooming establishments (S)</t>
  </si>
  <si>
    <t>Other appliances, articles and products for personal care (ND)</t>
  </si>
  <si>
    <t>Total excluding Fish</t>
  </si>
  <si>
    <t>Food and non-alcoholic beverages excluding Fish</t>
  </si>
  <si>
    <t>Total excluding Food and non-alcoholic beverages</t>
  </si>
  <si>
    <t>Total excluding Alcoholic beverages, tobacco and narcotics</t>
  </si>
  <si>
    <t>Total excluding Clothing and Footwear</t>
  </si>
  <si>
    <t>Total excluding Housing and utilities</t>
  </si>
  <si>
    <t>Total excluding Furnishing, household equipment etc</t>
  </si>
  <si>
    <t>Total excluding Health</t>
  </si>
  <si>
    <t>Total excluding Transport</t>
  </si>
  <si>
    <t>Total excluding Education</t>
  </si>
  <si>
    <t>May</t>
  </si>
  <si>
    <t>Male'</t>
  </si>
  <si>
    <t>Atolls</t>
  </si>
  <si>
    <t>Republic</t>
  </si>
  <si>
    <t>Atoll</t>
  </si>
  <si>
    <t>December</t>
  </si>
  <si>
    <t>September</t>
  </si>
  <si>
    <t>June</t>
  </si>
  <si>
    <t>March</t>
  </si>
  <si>
    <t>Period</t>
  </si>
  <si>
    <t>January</t>
  </si>
  <si>
    <t>February</t>
  </si>
  <si>
    <t>April</t>
  </si>
  <si>
    <t>July</t>
  </si>
  <si>
    <t>August</t>
  </si>
  <si>
    <t>October</t>
  </si>
  <si>
    <t>November</t>
  </si>
  <si>
    <t>PERCENTAGE CHANGE (from corresponding month of previous year)</t>
  </si>
  <si>
    <t>PERCENTAGE CHANGE (from previous month)</t>
  </si>
  <si>
    <t>Groups, sub group and expenditure class</t>
  </si>
  <si>
    <t>All group CPI</t>
  </si>
  <si>
    <t>Index numbers (a)</t>
  </si>
  <si>
    <t>Percentage change</t>
  </si>
  <si>
    <t>Contribution to total CPI (All groups CPI index points)</t>
  </si>
  <si>
    <t xml:space="preserve">Change in points contribution </t>
  </si>
  <si>
    <t>na- not available</t>
  </si>
  <si>
    <t>TABLE 1: CPI GROUP AND SUB- GROUP, REPUBLIC</t>
  </si>
  <si>
    <t>TABLE 4: CPI GROUP, SUB- GROUP AND EXPENDITURE CLASS, REPUBLIC</t>
  </si>
  <si>
    <t>TABLE 6: CPI GROUP, SUB- GROUP AND EXPENDITURE CLASS, ATOLLS</t>
  </si>
  <si>
    <t>TABLE 8: ALL GROUPS CPI (TOTAL), Index numbers (a)</t>
  </si>
  <si>
    <t xml:space="preserve">TABLE 9: ALL GROUPS CPI (TOTAL), Percentage changes </t>
  </si>
  <si>
    <t>TABLE 7: ANALYTICAL SERIES</t>
  </si>
  <si>
    <t>TABLE 5: CPI GROUP, SUB- GROUP AND EXPENDITURE CLASS, MALE'</t>
  </si>
  <si>
    <t>Cereals (ND)</t>
  </si>
  <si>
    <t>Flour of cereals (ND)</t>
  </si>
  <si>
    <t>Bread and bakery products (ND)</t>
  </si>
  <si>
    <t>Breakfast cereals (ND)</t>
  </si>
  <si>
    <t>Macaroni, noodles, couscous and similar pasta products (ND)</t>
  </si>
  <si>
    <t>Other cereal and grain mill products (ND)</t>
  </si>
  <si>
    <t>Meat, fresh, chilled or frozen (ND)</t>
  </si>
  <si>
    <t>Meat, offal, blood and other parts of slaughtered animals' preparations (ND)</t>
  </si>
  <si>
    <t>Fish, live, fresh, chilled or frozen (ND)</t>
  </si>
  <si>
    <t>Fish, dried, salted, in brine or smoked (ND)</t>
  </si>
  <si>
    <t>Fish preparations (ND)</t>
  </si>
  <si>
    <t>Milk, other dairy products and eggs (ND)</t>
  </si>
  <si>
    <t>Other milk and cream (ND)</t>
  </si>
  <si>
    <t>Cheese (ND)</t>
  </si>
  <si>
    <t>Yoghurt and similar products (ND)</t>
  </si>
  <si>
    <t>Milk-based dessert and beverages (ND)</t>
  </si>
  <si>
    <t>Eggs (ND)</t>
  </si>
  <si>
    <t>Vegetable oils (ND)</t>
  </si>
  <si>
    <t>Butter and other fats and oils derived from milk (ND)</t>
  </si>
  <si>
    <t>Dates, figs and tropical fruits, fresh (ND)</t>
  </si>
  <si>
    <t>Citrus fruits, fresh (ND)</t>
  </si>
  <si>
    <t>Stone fruits and pome fruits, fresh (ND)</t>
  </si>
  <si>
    <t>Other fruits, fresh (ND)</t>
  </si>
  <si>
    <t>Fruit, dried and dehydrated (ND)</t>
  </si>
  <si>
    <t>Leafy or stem vegetables, fresh or chilled (ND)</t>
  </si>
  <si>
    <t>Fruit-bearing vegetables, fresh or chilled (ND)</t>
  </si>
  <si>
    <t>Green leguminous vegetables, fresh or chilled (ND)</t>
  </si>
  <si>
    <t>Other vegetables, fresh or chilled (ND)</t>
  </si>
  <si>
    <t>Tubers, plantains and cooking bananas (ND)</t>
  </si>
  <si>
    <t>Pulses (ND)</t>
  </si>
  <si>
    <t>Vegetables, tubers, plantains, cooking bananas and pulses ground and other preparations (ND)</t>
  </si>
  <si>
    <t>Cane and beet sugar (ND)</t>
  </si>
  <si>
    <t>Jams, fruit jellies, marmalades, fruit purée and pastes, honey (ND)</t>
  </si>
  <si>
    <t>Nut purée, nut butter and nut pastes (ND)</t>
  </si>
  <si>
    <t>Chocolate, cocoa, and cocoa-based food products (ND)</t>
  </si>
  <si>
    <t>Ice, ice cream and sorbet (ND)</t>
  </si>
  <si>
    <t>Ready-made food (ND)</t>
  </si>
  <si>
    <t>Baby food (ND)</t>
  </si>
  <si>
    <t>Salt, condiments and sauces (ND)</t>
  </si>
  <si>
    <t>Spices, culinary herbs and seeds (ND)</t>
  </si>
  <si>
    <t>Other food products n.e.c. (ND)</t>
  </si>
  <si>
    <t>Fruit and vegetable juices (ND)</t>
  </si>
  <si>
    <t>Coffee and coffee substitutes (ND)</t>
  </si>
  <si>
    <t>Tea, maté and other plant products for infusion (ND)</t>
  </si>
  <si>
    <t>Water (ND)</t>
  </si>
  <si>
    <t>Soft drinks (ND)</t>
  </si>
  <si>
    <t>Other non-alcoholic beverages (ND)</t>
  </si>
  <si>
    <t>ALCOHOLIC BEVERAGES, TOBACCO AND NARCOTICS</t>
  </si>
  <si>
    <t>Cigarettes (ND)</t>
  </si>
  <si>
    <t>Garments for men or boys (SD)</t>
  </si>
  <si>
    <t>Garments for women or girls (SD)</t>
  </si>
  <si>
    <t>Garments for infants (0 to under 2 years) (SD)</t>
  </si>
  <si>
    <t>School uniforms (SD)</t>
  </si>
  <si>
    <t>Other articles of clothing (SD)</t>
  </si>
  <si>
    <t>Cleaning, repair, tailoring and hire of clothing (S)</t>
  </si>
  <si>
    <t>Repair, tailoring and hire of clothing (S)</t>
  </si>
  <si>
    <t>Footwear for men (SD)</t>
  </si>
  <si>
    <t>Footwear for women (SD)</t>
  </si>
  <si>
    <t>Footwear for infants and children (SD)</t>
  </si>
  <si>
    <t>Actual rentals paid by tenants for main residence (S)</t>
  </si>
  <si>
    <t>MAINTENANCE, REPAIR AND SECURITY OF THE DWELLING</t>
  </si>
  <si>
    <t>Security equipment and materials for the maintenance and repair of the dwelling (ND)</t>
  </si>
  <si>
    <t>Services for the maintenance, repair and security of the dwelling (S)</t>
  </si>
  <si>
    <t>Water supply (ND)</t>
  </si>
  <si>
    <t>Water supply through network systems (ND)</t>
  </si>
  <si>
    <t>Refuse collection (S)</t>
  </si>
  <si>
    <t>Electricity (ND)</t>
  </si>
  <si>
    <t>Liquefied hydrocarbons (ND)</t>
  </si>
  <si>
    <t>FURNITURE, FURNISHINGS, AND LOOSE CARPETS</t>
  </si>
  <si>
    <t>Furniture, furnishings and loose carpets (D)</t>
  </si>
  <si>
    <t>Household furniture (D)</t>
  </si>
  <si>
    <t>Bed linen and bedding (SD)</t>
  </si>
  <si>
    <t>Table linen and bathroom linen (SD)</t>
  </si>
  <si>
    <t>Major household appliances, whether electric or not (D)</t>
  </si>
  <si>
    <t>Major kitchen appliances (D)</t>
  </si>
  <si>
    <t>Major laundry appliances (D)</t>
  </si>
  <si>
    <t>Heaters, air conditioners (D)</t>
  </si>
  <si>
    <t>Small household appliances (SD)</t>
  </si>
  <si>
    <t>Small appliances for cooking and processing of food (SD)</t>
  </si>
  <si>
    <t>Other small household appliances (SD)</t>
  </si>
  <si>
    <t>Repair, installation and hire of household appliances (S)S</t>
  </si>
  <si>
    <t>Cutlery, flatware and silverware (SD)</t>
  </si>
  <si>
    <t>Kitchen utensils and articles (SD)</t>
  </si>
  <si>
    <t>Motorized tools and equipment (D)</t>
  </si>
  <si>
    <t>Non-motorized tools and miscellaneous accessories (SD)</t>
  </si>
  <si>
    <t>Miscellaneous accessories (SD)</t>
  </si>
  <si>
    <t>Household cleaning and maintenance products (ND)</t>
  </si>
  <si>
    <t>Other non-durable household goods (ND)</t>
  </si>
  <si>
    <t>Domestic services and household services (S)</t>
  </si>
  <si>
    <t>Domestic services by paid staff (S)</t>
  </si>
  <si>
    <t>MEDICINES AND HEALTH PRODUCTS</t>
  </si>
  <si>
    <t>Medicines (ND)</t>
  </si>
  <si>
    <t>Medicines, vaccines and other pharmaceutical preparations (ND)</t>
  </si>
  <si>
    <t>Assistive products (D)</t>
  </si>
  <si>
    <t>Assistive products for vision (D)</t>
  </si>
  <si>
    <t>OUTPATIENT CARE SERVICES</t>
  </si>
  <si>
    <t>Other outpatient care services (S)</t>
  </si>
  <si>
    <t>Outpatient curative and rehabilitative services (S)</t>
  </si>
  <si>
    <t>INPATIENT CARE SERVICES</t>
  </si>
  <si>
    <t>Inpatient curative and rehabilitative services (S)</t>
  </si>
  <si>
    <t>OTHER HEALTH SERVICES</t>
  </si>
  <si>
    <t>Diagnostic imaging services and medical laboratory services (S)</t>
  </si>
  <si>
    <t>PURCHASE OF VEHICLES</t>
  </si>
  <si>
    <t>Motorcycles (D)</t>
  </si>
  <si>
    <t>Bicycles (D)</t>
  </si>
  <si>
    <t>OPERATION OF PERSONAL TRANSPORT EQUIPMENT</t>
  </si>
  <si>
    <t>Fuels and lubricants for personal transport equipment (ND)</t>
  </si>
  <si>
    <t>Petrol (ND)</t>
  </si>
  <si>
    <t>Maintenance and repair of personal transport equipment (S)</t>
  </si>
  <si>
    <t>PASSENGER TRANSPORT SERVICES</t>
  </si>
  <si>
    <t>Passenger transport by bus and coach (S)</t>
  </si>
  <si>
    <t>Passenger transport by taxi and hired car with driver (S)</t>
  </si>
  <si>
    <t>Passenger transport by air, domestic (S)</t>
  </si>
  <si>
    <t>Passenger transport by air, international (S)</t>
  </si>
  <si>
    <t>INFORMATION AND COMMUNICATION</t>
  </si>
  <si>
    <t>INFORMATION AND COMMUNICATION EQUIPMENT</t>
  </si>
  <si>
    <t>Mobile telephone equipment (D)</t>
  </si>
  <si>
    <t>Computers, laptops and tablets (D)</t>
  </si>
  <si>
    <t>Equipment for the reception, recording and reproduction of sound and vision (D)</t>
  </si>
  <si>
    <t>INFORMATION AND COMMUNICATION SERVICES</t>
  </si>
  <si>
    <t>Mobile communication services (S)</t>
  </si>
  <si>
    <t>Internet access provision services and net storage services (S)</t>
  </si>
  <si>
    <t>Other information and communication services (S)</t>
  </si>
  <si>
    <t>Subscription to audio-visual content, streaming services and rentals of audio-visual content (S)</t>
  </si>
  <si>
    <t>RECREATION, SPORT AND CULTURE</t>
  </si>
  <si>
    <t>OTHER RECREATIONAL GOODS</t>
  </si>
  <si>
    <t>Video game computers, game consoles, game apps and software (SD)</t>
  </si>
  <si>
    <t>Other games, toys and hobbies (SD)</t>
  </si>
  <si>
    <t>GARDEN PRODUCTS AND PETS</t>
  </si>
  <si>
    <t>Pets and products for pets (ND)</t>
  </si>
  <si>
    <t>Purchase of pets (ND)</t>
  </si>
  <si>
    <t>RECREATIONAL SERVICES</t>
  </si>
  <si>
    <t>Sporting services - practice (S)</t>
  </si>
  <si>
    <t>Educational and text books (SD)</t>
  </si>
  <si>
    <t>Other books (SD)</t>
  </si>
  <si>
    <t>Stationery and drawing materials (ND)</t>
  </si>
  <si>
    <t>EDUCATION SERVICES</t>
  </si>
  <si>
    <t>EARLY CHILDHOOD AND PRIMARY EDUCATION</t>
  </si>
  <si>
    <t>Early childhood and primary education (S)</t>
  </si>
  <si>
    <t>Early childhood education (S)</t>
  </si>
  <si>
    <t>Primary education (S)</t>
  </si>
  <si>
    <t>TERTIARY EDUCATION</t>
  </si>
  <si>
    <t>Tertiary education (S)</t>
  </si>
  <si>
    <t>EDUCATION NOT DEFINED BY LEVEL</t>
  </si>
  <si>
    <t>Education not defined by level (S)</t>
  </si>
  <si>
    <t>Tutoring (S)</t>
  </si>
  <si>
    <t>Other education not defined by level (S)</t>
  </si>
  <si>
    <t>RESTAURANTS AND ACCOMMODATION SERVICES</t>
  </si>
  <si>
    <t>FOOD AND BEVERAGE SERVING SERVICES</t>
  </si>
  <si>
    <t>Restaurants, cafés and the like (S)</t>
  </si>
  <si>
    <t>Restaurants, cafés and the like - with full service (S)</t>
  </si>
  <si>
    <t>ACCOMMODATION SERVICES</t>
  </si>
  <si>
    <t>Accommodation services (S)</t>
  </si>
  <si>
    <t>Hotels, motels, inns and similar accommodation services (S)</t>
  </si>
  <si>
    <t>INSURANCE AND FINANCIAL SERVICES</t>
  </si>
  <si>
    <t>INSURANCE</t>
  </si>
  <si>
    <t>Insurance connected with health (S)</t>
  </si>
  <si>
    <t>Insurance connected with transport (S)</t>
  </si>
  <si>
    <t>Personal transport insurance (S)</t>
  </si>
  <si>
    <t>PERSONAL CARE, SOCIAL PROTECTION AND MISCELLANEOUS GOODS AND SERVICES</t>
  </si>
  <si>
    <t>Hairdressing (S)</t>
  </si>
  <si>
    <t>Personal grooming treatments (S)</t>
  </si>
  <si>
    <t>OTHER PERSONAL EFFECTS</t>
  </si>
  <si>
    <t>Jewellery and watches (D)</t>
  </si>
  <si>
    <t>Other personal effects n.e.c. (SD)</t>
  </si>
  <si>
    <t>Travel goods and articles for babies and other personal effects n.e.c. (SD)</t>
  </si>
  <si>
    <t>OTHER SERVICES</t>
  </si>
  <si>
    <t>Other services (S)</t>
  </si>
  <si>
    <t>Other services n.e.c. (S)</t>
  </si>
  <si>
    <t>Total excluding Information and Communication</t>
  </si>
  <si>
    <t>Total excluding Recreation, Sports and culture</t>
  </si>
  <si>
    <t>Total excluding Restaurants and Accomodation</t>
  </si>
  <si>
    <t>Total excluding Personal care and Misc. services</t>
  </si>
  <si>
    <t>Note: COICOP 2018 has been adopted in the rebased series</t>
  </si>
  <si>
    <t xml:space="preserve">Percentage change in contribution </t>
  </si>
  <si>
    <t>TABLE 2: CPI GROUP AND SUB- GROUP, MALE'</t>
  </si>
  <si>
    <t>TABLE 3: CPI GROUP AND SUB- GROUP, ATOLLS</t>
  </si>
  <si>
    <t>Cereals and cereal products (ND)</t>
  </si>
  <si>
    <t>Other sugar and sugar substitutes</t>
  </si>
  <si>
    <t>Outpatient dental services (S)</t>
  </si>
  <si>
    <t>Dental preventive services (S)</t>
  </si>
  <si>
    <t>Diesel (ND)</t>
  </si>
  <si>
    <t>Insurance connected with the dwelling (S)</t>
  </si>
  <si>
    <t>Total excluding Insurance and Financial services</t>
  </si>
  <si>
    <t>(a) Base of each index: Nov 2022=100</t>
  </si>
  <si>
    <t>The series for the Republic prior to June 2012 was linked to previously published series for Male’ and hence the Male' and Republic have the same values prior to June 2012. November 2022 is the base where Index=100 and the base series are calculated and linked to create a continuous time series.</t>
  </si>
  <si>
    <t>The series for the Republic prior to June 2012 was linked to previously published series for Male’ and hence the Male' and Republic have the same values prior to June 2012</t>
  </si>
  <si>
    <t>July 2023 Aug 2023</t>
  </si>
  <si>
    <t>July  2023  Aug 2023</t>
  </si>
  <si>
    <t>July  2023  Aug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</si>
</sst>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_-* #,##0.00\ _ރ_._-;_-* #,##0.00\ _ރ_.\-;_-* &quot;-&quot;??\ _ރ_._-;_-@_-"/>
    <numFmt numFmtId="166" formatCode="[$-409]mmm\-yy;@"/>
    <numFmt numFmtId="167" formatCode="B1mmm\-yy"/>
    <numFmt numFmtId="168" formatCode="0.0"/>
    <numFmt numFmtId="169" formatCode="_(* #,##0_);_(* \(#,##0\);_(* &quot;-&quot;??_);_(@_)"/>
  </numFmts>
  <fonts count="17" x14ac:knownFonts="1">
    <font>
      <sz val="11"/>
      <color theme="1"/>
      <name val="Calibri"/>
      <family val="2"/>
      <scheme val="minor"/>
    </font>
    <font>
      <sz val="11"/>
      <color theme="1"/>
      <name val="Calibri"/>
      <family val="2"/>
      <charset val="1"/>
      <scheme val="minor"/>
    </font>
    <font>
      <b/>
      <sz val="11"/>
      <color theme="1"/>
      <name val="Calibri"/>
      <family val="2"/>
      <scheme val="minor"/>
    </font>
    <font>
      <b/>
      <sz val="12"/>
      <color theme="1"/>
      <name val="Calibri"/>
      <family val="2"/>
      <scheme val="minor"/>
    </font>
    <font>
      <i/>
      <sz val="11"/>
      <color theme="1"/>
      <name val="Calibri"/>
      <family val="2"/>
      <scheme val="minor"/>
    </font>
    <font>
      <sz val="12"/>
      <color theme="1"/>
      <name val="Calibri"/>
      <family val="2"/>
      <scheme val="minor"/>
    </font>
    <font>
      <sz val="11"/>
      <name val="Calibri"/>
      <family val="2"/>
      <scheme val="minor"/>
    </font>
    <font>
      <b/>
      <sz val="12"/>
      <name val="Calibri"/>
      <family val="2"/>
      <scheme val="minor"/>
    </font>
    <font>
      <b/>
      <sz val="1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2"/>
      <name val="Calibri"/>
      <family val="2"/>
      <scheme val="minor"/>
    </font>
    <font>
      <i/>
      <sz val="11"/>
      <name val="Calibri"/>
      <family val="2"/>
      <scheme val="minor"/>
    </font>
    <font>
      <sz val="11"/>
      <color rgb="FFFF0000"/>
      <name val="Calibri"/>
      <family val="2"/>
      <scheme val="minor"/>
    </font>
    <font>
      <b/>
      <sz val="11"/>
      <color rgb="FFFF0000"/>
      <name val="Calibri"/>
      <family val="2"/>
      <scheme val="minor"/>
    </font>
    <font>
      <sz val="8"/>
      <name val="Calibri"/>
      <family val="2"/>
      <scheme val="minor"/>
    </font>
  </fonts>
  <fills count="7">
    <fill>
      <patternFill patternType="none"/>
    </fill>
    <fill>
      <patternFill patternType="gray125"/>
    </fill>
    <fill>
      <patternFill patternType="solid">
        <fgColor theme="9" tint="-0.249977111117893"/>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tint="-0.14999847407452621"/>
        <bgColor indexed="64"/>
      </patternFill>
    </fill>
  </fills>
  <borders count="3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dashDot">
        <color indexed="64"/>
      </bottom>
      <diagonal/>
    </border>
    <border>
      <left/>
      <right style="thin">
        <color theme="0"/>
      </right>
      <top style="thin">
        <color theme="0"/>
      </top>
      <bottom style="dashDot">
        <color indexed="64"/>
      </bottom>
      <diagonal/>
    </border>
    <border>
      <left style="thin">
        <color theme="0"/>
      </left>
      <right/>
      <top style="thin">
        <color theme="0"/>
      </top>
      <bottom style="dashDot">
        <color indexed="64"/>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style="dashDot">
        <color indexed="64"/>
      </top>
      <bottom style="dashDot">
        <color indexed="64"/>
      </bottom>
      <diagonal/>
    </border>
    <border>
      <left style="thin">
        <color theme="0"/>
      </left>
      <right/>
      <top style="thin">
        <color theme="0"/>
      </top>
      <bottom style="thin">
        <color theme="0"/>
      </bottom>
      <diagonal/>
    </border>
    <border>
      <left style="thin">
        <color theme="0"/>
      </left>
      <right/>
      <top style="dashDot">
        <color indexed="64"/>
      </top>
      <bottom style="thin">
        <color theme="0"/>
      </bottom>
      <diagonal/>
    </border>
    <border>
      <left/>
      <right/>
      <top style="dashDot">
        <color indexed="64"/>
      </top>
      <bottom style="thin">
        <color theme="0"/>
      </bottom>
      <diagonal/>
    </border>
    <border>
      <left/>
      <right/>
      <top style="thin">
        <color theme="0"/>
      </top>
      <bottom style="thin">
        <color theme="0"/>
      </bottom>
      <diagonal/>
    </border>
    <border>
      <left/>
      <right/>
      <top/>
      <bottom style="dashDot">
        <color indexed="64"/>
      </bottom>
      <diagonal/>
    </border>
    <border>
      <left style="thin">
        <color theme="0"/>
      </left>
      <right/>
      <top/>
      <bottom/>
      <diagonal/>
    </border>
    <border>
      <left/>
      <right/>
      <top style="dashDot">
        <color indexed="64"/>
      </top>
      <bottom/>
      <diagonal/>
    </border>
    <border>
      <left/>
      <right/>
      <top/>
      <bottom style="thin">
        <color theme="0"/>
      </bottom>
      <diagonal/>
    </border>
    <border>
      <left style="thin">
        <color theme="0"/>
      </left>
      <right style="thin">
        <color theme="0"/>
      </right>
      <top/>
      <bottom style="dashDot">
        <color indexed="64"/>
      </bottom>
      <diagonal/>
    </border>
    <border>
      <left/>
      <right/>
      <top style="dashDot">
        <color indexed="64"/>
      </top>
      <bottom style="dashDot">
        <color indexed="64"/>
      </bottom>
      <diagonal/>
    </border>
    <border>
      <left style="thin">
        <color theme="0"/>
      </left>
      <right/>
      <top style="dashDot">
        <color indexed="64"/>
      </top>
      <bottom style="dashDot">
        <color indexed="64"/>
      </bottom>
      <diagonal/>
    </border>
    <border>
      <left/>
      <right style="thin">
        <color theme="0"/>
      </right>
      <top style="dashDot">
        <color indexed="64"/>
      </top>
      <bottom style="dashDot">
        <color indexed="64"/>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right/>
      <top/>
      <bottom style="thin">
        <color indexed="64"/>
      </bottom>
      <diagonal/>
    </border>
    <border>
      <left style="thin">
        <color theme="0"/>
      </left>
      <right style="thin">
        <color theme="0"/>
      </right>
      <top/>
      <bottom/>
      <diagonal/>
    </border>
    <border>
      <left/>
      <right/>
      <top style="dashDot">
        <color indexed="64"/>
      </top>
      <bottom style="thin">
        <color indexed="64"/>
      </bottom>
      <diagonal/>
    </border>
    <border>
      <left style="thin">
        <color theme="0"/>
      </left>
      <right style="thin">
        <color theme="0"/>
      </right>
      <top style="dashDot">
        <color indexed="64"/>
      </top>
      <bottom style="thin">
        <color indexed="64"/>
      </bottom>
      <diagonal/>
    </border>
    <border>
      <left style="thin">
        <color theme="0"/>
      </left>
      <right/>
      <top style="dashDot">
        <color indexed="64"/>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bottom style="thin">
        <color indexed="64"/>
      </bottom>
      <diagonal/>
    </border>
    <border>
      <left style="thin">
        <color theme="0"/>
      </left>
      <right style="thin">
        <color theme="0"/>
      </right>
      <top style="thin">
        <color theme="0"/>
      </top>
      <bottom style="dotted">
        <color indexed="64"/>
      </bottom>
      <diagonal/>
    </border>
    <border>
      <left style="thin">
        <color theme="0"/>
      </left>
      <right/>
      <top style="thin">
        <color theme="0"/>
      </top>
      <bottom style="thin">
        <color indexed="64"/>
      </bottom>
      <diagonal/>
    </border>
  </borders>
  <cellStyleXfs count="1107">
    <xf numFmtId="166" fontId="0" fillId="0" borderId="0"/>
    <xf numFmtId="0" fontId="1" fillId="0" borderId="0"/>
    <xf numFmtId="165" fontId="1" fillId="0" borderId="0" applyFont="0" applyFill="0" applyBorder="0" applyAlignment="0" applyProtection="0"/>
    <xf numFmtId="9" fontId="9" fillId="0" borderId="0" applyFont="0" applyFill="0" applyBorder="0" applyAlignment="0" applyProtection="0"/>
    <xf numFmtId="0" fontId="9" fillId="0" borderId="0"/>
    <xf numFmtId="0" fontId="5" fillId="0" borderId="0"/>
    <xf numFmtId="164" fontId="5" fillId="0" borderId="0" applyFon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xf numFmtId="0" fontId="9" fillId="0" borderId="0"/>
    <xf numFmtId="0" fontId="9"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43" fontId="9" fillId="0" borderId="0" applyFont="0" applyFill="0" applyBorder="0" applyAlignment="0" applyProtection="0"/>
  </cellStyleXfs>
  <cellXfs count="190">
    <xf numFmtId="166" fontId="0" fillId="0" borderId="0" xfId="0"/>
    <xf numFmtId="2" fontId="0" fillId="0" borderId="0" xfId="0" applyNumberFormat="1"/>
    <xf numFmtId="166" fontId="0" fillId="0" borderId="0" xfId="0" applyAlignment="1">
      <alignment horizontal="right"/>
    </xf>
    <xf numFmtId="166" fontId="0" fillId="0" borderId="0" xfId="0" applyAlignment="1">
      <alignment horizontal="center"/>
    </xf>
    <xf numFmtId="166" fontId="0" fillId="0" borderId="3" xfId="0" applyBorder="1" applyAlignment="1">
      <alignment horizontal="center"/>
    </xf>
    <xf numFmtId="166" fontId="0" fillId="0" borderId="1" xfId="0" applyBorder="1" applyAlignment="1">
      <alignment horizontal="center"/>
    </xf>
    <xf numFmtId="166" fontId="0" fillId="0" borderId="1" xfId="0" applyBorder="1" applyAlignment="1">
      <alignment wrapText="1"/>
    </xf>
    <xf numFmtId="166" fontId="0" fillId="0" borderId="1" xfId="0" applyBorder="1" applyAlignment="1">
      <alignment horizontal="left"/>
    </xf>
    <xf numFmtId="167" fontId="0" fillId="0" borderId="1" xfId="0" applyNumberFormat="1" applyBorder="1" applyAlignment="1">
      <alignment wrapText="1"/>
    </xf>
    <xf numFmtId="167" fontId="0" fillId="0" borderId="1" xfId="0" applyNumberFormat="1" applyBorder="1" applyAlignment="1">
      <alignment horizontal="left"/>
    </xf>
    <xf numFmtId="2" fontId="0" fillId="0" borderId="1" xfId="0" applyNumberFormat="1" applyBorder="1" applyAlignment="1">
      <alignment horizontal="center"/>
    </xf>
    <xf numFmtId="166" fontId="0" fillId="0" borderId="3" xfId="0" applyBorder="1" applyAlignment="1">
      <alignment horizontal="left"/>
    </xf>
    <xf numFmtId="2" fontId="0" fillId="0" borderId="1" xfId="0" applyNumberFormat="1" applyBorder="1" applyAlignment="1">
      <alignment horizontal="left"/>
    </xf>
    <xf numFmtId="167" fontId="3" fillId="0" borderId="1" xfId="0" applyNumberFormat="1" applyFont="1" applyBorder="1" applyAlignment="1">
      <alignment horizontal="left"/>
    </xf>
    <xf numFmtId="2" fontId="0" fillId="0" borderId="0" xfId="0" applyNumberFormat="1" applyAlignment="1">
      <alignment horizontal="center"/>
    </xf>
    <xf numFmtId="166" fontId="0" fillId="0" borderId="4" xfId="0" applyBorder="1" applyAlignment="1">
      <alignment wrapText="1"/>
    </xf>
    <xf numFmtId="166" fontId="0" fillId="0" borderId="6" xfId="0" applyBorder="1" applyAlignment="1">
      <alignment horizontal="center"/>
    </xf>
    <xf numFmtId="166" fontId="0" fillId="0" borderId="7" xfId="0" applyBorder="1"/>
    <xf numFmtId="166" fontId="0" fillId="0" borderId="7" xfId="0" applyBorder="1" applyAlignment="1">
      <alignment horizontal="center"/>
    </xf>
    <xf numFmtId="166" fontId="0" fillId="0" borderId="8" xfId="0" applyBorder="1" applyAlignment="1">
      <alignment horizontal="center"/>
    </xf>
    <xf numFmtId="166" fontId="4" fillId="0" borderId="1" xfId="0" applyFont="1" applyBorder="1" applyAlignment="1">
      <alignment horizontal="left"/>
    </xf>
    <xf numFmtId="167" fontId="2" fillId="0" borderId="1" xfId="0" applyNumberFormat="1" applyFont="1" applyBorder="1" applyAlignment="1">
      <alignment horizontal="left"/>
    </xf>
    <xf numFmtId="2" fontId="0" fillId="0" borderId="6" xfId="0" applyNumberFormat="1" applyBorder="1" applyAlignment="1">
      <alignment horizontal="center"/>
    </xf>
    <xf numFmtId="2" fontId="0" fillId="0" borderId="1" xfId="0" applyNumberFormat="1" applyBorder="1" applyAlignment="1">
      <alignment horizontal="right"/>
    </xf>
    <xf numFmtId="166" fontId="0" fillId="0" borderId="1" xfId="0" applyBorder="1" applyAlignment="1">
      <alignment horizontal="right"/>
    </xf>
    <xf numFmtId="166" fontId="0" fillId="0" borderId="4" xfId="0" applyBorder="1" applyAlignment="1">
      <alignment horizontal="right"/>
    </xf>
    <xf numFmtId="166" fontId="0" fillId="0" borderId="16" xfId="0" applyBorder="1"/>
    <xf numFmtId="166" fontId="3" fillId="0" borderId="0" xfId="0" applyFont="1"/>
    <xf numFmtId="166" fontId="0" fillId="0" borderId="16" xfId="0" applyBorder="1" applyAlignment="1">
      <alignment horizontal="right"/>
    </xf>
    <xf numFmtId="0" fontId="5" fillId="0" borderId="16" xfId="0" applyNumberFormat="1" applyFont="1" applyBorder="1" applyAlignment="1">
      <alignment horizontal="left" indent="4"/>
    </xf>
    <xf numFmtId="166" fontId="2" fillId="0" borderId="16" xfId="0" applyFont="1" applyBorder="1" applyAlignment="1">
      <alignment wrapText="1"/>
    </xf>
    <xf numFmtId="167" fontId="3" fillId="0" borderId="4" xfId="0" applyNumberFormat="1" applyFont="1" applyBorder="1" applyAlignment="1">
      <alignment horizontal="left"/>
    </xf>
    <xf numFmtId="167" fontId="3" fillId="0" borderId="0" xfId="0" applyNumberFormat="1" applyFont="1" applyAlignment="1">
      <alignment horizontal="left"/>
    </xf>
    <xf numFmtId="0" fontId="0" fillId="0" borderId="16" xfId="0" applyNumberFormat="1" applyBorder="1"/>
    <xf numFmtId="2" fontId="0" fillId="0" borderId="16" xfId="0" applyNumberFormat="1" applyBorder="1" applyAlignment="1">
      <alignment horizontal="right"/>
    </xf>
    <xf numFmtId="166" fontId="0" fillId="0" borderId="11" xfId="0" applyBorder="1" applyAlignment="1">
      <alignment horizontal="right"/>
    </xf>
    <xf numFmtId="166" fontId="5" fillId="0" borderId="3" xfId="0" applyFont="1" applyBorder="1"/>
    <xf numFmtId="166" fontId="3" fillId="0" borderId="3" xfId="0" applyFont="1" applyBorder="1"/>
    <xf numFmtId="166" fontId="0" fillId="6" borderId="0" xfId="0" applyFill="1"/>
    <xf numFmtId="167" fontId="0" fillId="0" borderId="25" xfId="0" applyNumberFormat="1" applyBorder="1" applyAlignment="1">
      <alignment wrapText="1"/>
    </xf>
    <xf numFmtId="2" fontId="0" fillId="0" borderId="3" xfId="0" applyNumberFormat="1" applyBorder="1" applyAlignment="1">
      <alignment horizontal="right"/>
    </xf>
    <xf numFmtId="166" fontId="0" fillId="0" borderId="3" xfId="0" applyBorder="1" applyAlignment="1">
      <alignment horizontal="right"/>
    </xf>
    <xf numFmtId="167" fontId="0" fillId="0" borderId="3" xfId="0" applyNumberFormat="1" applyBorder="1" applyAlignment="1">
      <alignment wrapText="1"/>
    </xf>
    <xf numFmtId="167" fontId="0" fillId="0" borderId="3" xfId="0" applyNumberFormat="1" applyBorder="1" applyAlignment="1">
      <alignment horizontal="left"/>
    </xf>
    <xf numFmtId="167" fontId="0" fillId="0" borderId="12" xfId="0" applyNumberFormat="1" applyBorder="1" applyAlignment="1">
      <alignment horizontal="left"/>
    </xf>
    <xf numFmtId="2" fontId="0" fillId="0" borderId="25" xfId="0" applyNumberFormat="1" applyBorder="1" applyAlignment="1">
      <alignment horizontal="right"/>
    </xf>
    <xf numFmtId="2" fontId="0" fillId="0" borderId="3" xfId="0" applyNumberFormat="1" applyBorder="1" applyAlignment="1">
      <alignment horizontal="left"/>
    </xf>
    <xf numFmtId="166" fontId="0" fillId="0" borderId="21" xfId="0" applyBorder="1" applyAlignment="1">
      <alignment vertical="center"/>
    </xf>
    <xf numFmtId="167" fontId="0" fillId="0" borderId="0" xfId="0" applyNumberFormat="1" applyAlignment="1">
      <alignment wrapText="1"/>
    </xf>
    <xf numFmtId="166" fontId="6" fillId="0" borderId="16" xfId="0" applyFont="1" applyBorder="1"/>
    <xf numFmtId="166" fontId="6" fillId="0" borderId="0" xfId="0" applyFont="1"/>
    <xf numFmtId="166" fontId="6" fillId="0" borderId="0" xfId="0" applyFont="1" applyAlignment="1">
      <alignment horizontal="right"/>
    </xf>
    <xf numFmtId="166" fontId="6" fillId="0" borderId="16" xfId="0" applyFont="1" applyBorder="1" applyAlignment="1">
      <alignment horizontal="right"/>
    </xf>
    <xf numFmtId="166" fontId="6" fillId="0" borderId="18" xfId="0" applyFont="1" applyBorder="1" applyAlignment="1">
      <alignment vertical="center"/>
    </xf>
    <xf numFmtId="2" fontId="8" fillId="0" borderId="4" xfId="0" applyNumberFormat="1" applyFont="1" applyBorder="1" applyAlignment="1">
      <alignment horizontal="right"/>
    </xf>
    <xf numFmtId="2" fontId="8" fillId="6" borderId="4" xfId="0" applyNumberFormat="1" applyFont="1" applyFill="1" applyBorder="1" applyAlignment="1">
      <alignment horizontal="right"/>
    </xf>
    <xf numFmtId="2" fontId="6" fillId="0" borderId="1" xfId="0" applyNumberFormat="1" applyFont="1" applyBorder="1" applyAlignment="1">
      <alignment horizontal="right"/>
    </xf>
    <xf numFmtId="166" fontId="6" fillId="0" borderId="1" xfId="0" applyFont="1" applyBorder="1" applyAlignment="1">
      <alignment horizontal="center"/>
    </xf>
    <xf numFmtId="166" fontId="0" fillId="0" borderId="25" xfId="0" applyBorder="1" applyAlignment="1">
      <alignment horizontal="center"/>
    </xf>
    <xf numFmtId="10" fontId="0" fillId="0" borderId="0" xfId="3" applyNumberFormat="1" applyFont="1" applyAlignment="1">
      <alignment horizontal="center"/>
    </xf>
    <xf numFmtId="166" fontId="8" fillId="0" borderId="21" xfId="0" applyFont="1" applyBorder="1" applyAlignment="1">
      <alignment horizontal="center" vertical="center" wrapText="1"/>
    </xf>
    <xf numFmtId="167" fontId="0" fillId="0" borderId="4" xfId="0" applyNumberFormat="1" applyBorder="1" applyAlignment="1">
      <alignment wrapText="1"/>
    </xf>
    <xf numFmtId="168" fontId="0" fillId="0" borderId="0" xfId="0" applyNumberFormat="1"/>
    <xf numFmtId="0" fontId="2" fillId="0" borderId="28" xfId="0" applyNumberFormat="1" applyFont="1" applyBorder="1" applyAlignment="1">
      <alignment horizontal="left" wrapText="1"/>
    </xf>
    <xf numFmtId="166" fontId="3" fillId="0" borderId="29" xfId="0" applyFont="1" applyBorder="1"/>
    <xf numFmtId="2" fontId="8" fillId="0" borderId="30" xfId="0" applyNumberFormat="1" applyFont="1" applyBorder="1" applyAlignment="1">
      <alignment horizontal="right"/>
    </xf>
    <xf numFmtId="2" fontId="6" fillId="0" borderId="0" xfId="0" applyNumberFormat="1" applyFont="1"/>
    <xf numFmtId="2" fontId="0" fillId="0" borderId="12" xfId="0" applyNumberFormat="1" applyBorder="1" applyAlignment="1">
      <alignment horizontal="right"/>
    </xf>
    <xf numFmtId="2" fontId="12" fillId="0" borderId="0" xfId="0" applyNumberFormat="1" applyFont="1"/>
    <xf numFmtId="2" fontId="14" fillId="0" borderId="1" xfId="0" applyNumberFormat="1" applyFont="1" applyBorder="1" applyAlignment="1">
      <alignment horizontal="right"/>
    </xf>
    <xf numFmtId="166" fontId="14" fillId="0" borderId="0" xfId="0" applyFont="1"/>
    <xf numFmtId="2" fontId="8" fillId="0" borderId="31" xfId="0" applyNumberFormat="1" applyFont="1" applyBorder="1" applyAlignment="1">
      <alignment horizontal="right"/>
    </xf>
    <xf numFmtId="2" fontId="6" fillId="0" borderId="12" xfId="0" applyNumberFormat="1" applyFont="1" applyBorder="1" applyAlignment="1">
      <alignment horizontal="right"/>
    </xf>
    <xf numFmtId="166" fontId="7" fillId="0" borderId="20" xfId="0" applyFont="1" applyBorder="1" applyAlignment="1">
      <alignment horizontal="center" vertical="center"/>
    </xf>
    <xf numFmtId="166" fontId="6" fillId="0" borderId="16" xfId="0" applyFont="1" applyBorder="1" applyAlignment="1">
      <alignment horizontal="center" vertical="center"/>
    </xf>
    <xf numFmtId="166" fontId="8" fillId="0" borderId="16" xfId="0" applyFont="1" applyBorder="1" applyAlignment="1">
      <alignment horizontal="center" vertical="center" wrapText="1"/>
    </xf>
    <xf numFmtId="166" fontId="0" fillId="0" borderId="4" xfId="0" applyBorder="1"/>
    <xf numFmtId="166" fontId="0" fillId="0" borderId="1" xfId="0" applyBorder="1"/>
    <xf numFmtId="10" fontId="0" fillId="0" borderId="0" xfId="3" applyNumberFormat="1" applyFont="1" applyBorder="1" applyAlignment="1">
      <alignment horizontal="center"/>
    </xf>
    <xf numFmtId="0" fontId="2" fillId="0" borderId="10" xfId="0" applyNumberFormat="1" applyFont="1" applyBorder="1" applyAlignment="1">
      <alignment wrapText="1"/>
    </xf>
    <xf numFmtId="167" fontId="0" fillId="0" borderId="32" xfId="0" applyNumberFormat="1" applyBorder="1" applyAlignment="1">
      <alignment wrapText="1"/>
    </xf>
    <xf numFmtId="167" fontId="0" fillId="0" borderId="32" xfId="0" applyNumberFormat="1" applyBorder="1" applyAlignment="1">
      <alignment horizontal="left"/>
    </xf>
    <xf numFmtId="2" fontId="0" fillId="0" borderId="32" xfId="0" applyNumberFormat="1" applyBorder="1" applyAlignment="1">
      <alignment horizontal="right"/>
    </xf>
    <xf numFmtId="166" fontId="13" fillId="0" borderId="9" xfId="0" applyFont="1" applyBorder="1" applyAlignment="1">
      <alignment horizontal="left" wrapText="1"/>
    </xf>
    <xf numFmtId="166" fontId="8" fillId="2" borderId="0" xfId="0" quotePrefix="1" applyFont="1" applyFill="1" applyAlignment="1">
      <alignment horizontal="left" vertical="top"/>
    </xf>
    <xf numFmtId="166" fontId="8" fillId="3" borderId="0" xfId="0" applyFont="1" applyFill="1" applyAlignment="1">
      <alignment horizontal="left" vertical="top"/>
    </xf>
    <xf numFmtId="49" fontId="8" fillId="4" borderId="0" xfId="0" applyNumberFormat="1" applyFont="1" applyFill="1" applyAlignment="1">
      <alignment horizontal="left" vertical="top"/>
    </xf>
    <xf numFmtId="166" fontId="8" fillId="4" borderId="0" xfId="0" applyFont="1" applyFill="1" applyAlignment="1">
      <alignment horizontal="left" vertical="top"/>
    </xf>
    <xf numFmtId="49" fontId="8" fillId="5" borderId="0" xfId="0" applyNumberFormat="1" applyFont="1" applyFill="1" applyAlignment="1">
      <alignment horizontal="left" vertical="top"/>
    </xf>
    <xf numFmtId="49" fontId="15" fillId="5" borderId="0" xfId="0" applyNumberFormat="1" applyFont="1" applyFill="1" applyAlignment="1">
      <alignment horizontal="left" vertical="top"/>
    </xf>
    <xf numFmtId="166" fontId="8" fillId="5" borderId="0" xfId="0" applyFont="1" applyFill="1" applyAlignment="1">
      <alignment horizontal="left" vertical="top"/>
    </xf>
    <xf numFmtId="49" fontId="8" fillId="3" borderId="0" xfId="0" quotePrefix="1" applyNumberFormat="1" applyFont="1" applyFill="1" applyAlignment="1">
      <alignment horizontal="left" vertical="top"/>
    </xf>
    <xf numFmtId="2" fontId="6" fillId="6" borderId="4" xfId="0" applyNumberFormat="1" applyFont="1" applyFill="1" applyBorder="1" applyAlignment="1">
      <alignment horizontal="right"/>
    </xf>
    <xf numFmtId="2" fontId="2" fillId="0" borderId="29" xfId="0" applyNumberFormat="1" applyFont="1" applyBorder="1"/>
    <xf numFmtId="2" fontId="8" fillId="0" borderId="29" xfId="0" applyNumberFormat="1" applyFont="1" applyBorder="1"/>
    <xf numFmtId="166" fontId="2" fillId="0" borderId="21" xfId="0" applyFont="1" applyBorder="1" applyAlignment="1">
      <alignment vertical="center" wrapText="1"/>
    </xf>
    <xf numFmtId="166" fontId="2" fillId="0" borderId="21" xfId="0" applyFont="1" applyBorder="1" applyAlignment="1">
      <alignment horizontal="center" vertical="center" wrapText="1"/>
    </xf>
    <xf numFmtId="166" fontId="2" fillId="0" borderId="16" xfId="0" applyFont="1" applyBorder="1" applyAlignment="1">
      <alignment horizontal="center" wrapText="1"/>
    </xf>
    <xf numFmtId="0" fontId="2" fillId="0" borderId="4" xfId="0" applyNumberFormat="1" applyFont="1" applyBorder="1" applyAlignment="1">
      <alignment horizontal="left" wrapText="1"/>
    </xf>
    <xf numFmtId="2" fontId="0" fillId="0" borderId="27" xfId="0" applyNumberFormat="1" applyBorder="1"/>
    <xf numFmtId="166" fontId="0" fillId="0" borderId="4" xfId="0" applyBorder="1" applyAlignment="1">
      <alignment horizontal="center"/>
    </xf>
    <xf numFmtId="166" fontId="0" fillId="0" borderId="4" xfId="0" applyBorder="1" applyAlignment="1">
      <alignment horizontal="left"/>
    </xf>
    <xf numFmtId="2" fontId="6" fillId="0" borderId="27" xfId="0" applyNumberFormat="1" applyFont="1" applyBorder="1"/>
    <xf numFmtId="166" fontId="0" fillId="0" borderId="27" xfId="0" applyBorder="1" applyAlignment="1">
      <alignment horizontal="center"/>
    </xf>
    <xf numFmtId="2" fontId="0" fillId="0" borderId="28" xfId="0" applyNumberFormat="1" applyBorder="1" applyAlignment="1">
      <alignment horizontal="right"/>
    </xf>
    <xf numFmtId="166" fontId="0" fillId="0" borderId="28" xfId="0" applyBorder="1" applyAlignment="1">
      <alignment wrapText="1"/>
    </xf>
    <xf numFmtId="10" fontId="8" fillId="0" borderId="31" xfId="3" applyNumberFormat="1" applyFont="1" applyBorder="1" applyAlignment="1">
      <alignment horizontal="right"/>
    </xf>
    <xf numFmtId="10" fontId="8" fillId="6" borderId="4" xfId="3" applyNumberFormat="1" applyFont="1" applyFill="1" applyBorder="1" applyAlignment="1">
      <alignment horizontal="right"/>
    </xf>
    <xf numFmtId="10" fontId="6" fillId="0" borderId="1" xfId="3" applyNumberFormat="1" applyFont="1" applyBorder="1" applyAlignment="1">
      <alignment horizontal="right"/>
    </xf>
    <xf numFmtId="10" fontId="6" fillId="6" borderId="4" xfId="3" applyNumberFormat="1" applyFont="1" applyFill="1" applyBorder="1" applyAlignment="1">
      <alignment horizontal="right"/>
    </xf>
    <xf numFmtId="2" fontId="6" fillId="0" borderId="4" xfId="0" applyNumberFormat="1" applyFont="1" applyBorder="1" applyAlignment="1">
      <alignment horizontal="left"/>
    </xf>
    <xf numFmtId="2" fontId="6" fillId="0" borderId="4" xfId="0" applyNumberFormat="1" applyFont="1" applyBorder="1" applyAlignment="1">
      <alignment horizontal="right"/>
    </xf>
    <xf numFmtId="2" fontId="8" fillId="0" borderId="30" xfId="0" applyNumberFormat="1" applyFont="1" applyBorder="1" applyAlignment="1">
      <alignment horizontal="left"/>
    </xf>
    <xf numFmtId="10" fontId="8" fillId="0" borderId="4" xfId="3" applyNumberFormat="1" applyFont="1" applyFill="1" applyBorder="1" applyAlignment="1">
      <alignment horizontal="right"/>
    </xf>
    <xf numFmtId="10" fontId="6" fillId="0" borderId="4" xfId="3" applyNumberFormat="1" applyFont="1" applyFill="1" applyBorder="1" applyAlignment="1">
      <alignment horizontal="right"/>
    </xf>
    <xf numFmtId="2" fontId="0" fillId="0" borderId="1" xfId="0" applyNumberFormat="1" applyBorder="1"/>
    <xf numFmtId="2" fontId="0" fillId="0" borderId="3" xfId="0" applyNumberFormat="1" applyBorder="1"/>
    <xf numFmtId="167" fontId="0" fillId="0" borderId="28" xfId="0" applyNumberFormat="1" applyBorder="1" applyAlignment="1">
      <alignment horizontal="left"/>
    </xf>
    <xf numFmtId="0" fontId="2" fillId="0" borderId="3" xfId="0" applyNumberFormat="1" applyFont="1" applyBorder="1" applyAlignment="1">
      <alignment horizontal="left"/>
    </xf>
    <xf numFmtId="169" fontId="8" fillId="4" borderId="0" xfId="6" applyNumberFormat="1" applyFont="1" applyFill="1" applyBorder="1" applyAlignment="1">
      <alignment horizontal="left" vertical="top"/>
    </xf>
    <xf numFmtId="169" fontId="8" fillId="3" borderId="0" xfId="6" applyNumberFormat="1" applyFont="1" applyFill="1" applyBorder="1" applyAlignment="1">
      <alignment horizontal="left" vertical="top"/>
    </xf>
    <xf numFmtId="169" fontId="15" fillId="4" borderId="0" xfId="6" applyNumberFormat="1" applyFont="1" applyFill="1" applyBorder="1" applyAlignment="1">
      <alignment horizontal="left" vertical="top"/>
    </xf>
    <xf numFmtId="166" fontId="7" fillId="0" borderId="3" xfId="0" applyFont="1" applyBorder="1"/>
    <xf numFmtId="0" fontId="12" fillId="0" borderId="16" xfId="0" applyNumberFormat="1" applyFont="1" applyBorder="1" applyAlignment="1">
      <alignment horizontal="left" indent="4"/>
    </xf>
    <xf numFmtId="166" fontId="13" fillId="0" borderId="1" xfId="0" applyFont="1" applyBorder="1" applyAlignment="1">
      <alignment horizontal="left"/>
    </xf>
    <xf numFmtId="2" fontId="6" fillId="0" borderId="34" xfId="3" applyNumberFormat="1" applyFont="1" applyFill="1" applyBorder="1" applyAlignment="1">
      <alignment horizontal="left"/>
    </xf>
    <xf numFmtId="2" fontId="6" fillId="0" borderId="34" xfId="3" applyNumberFormat="1" applyFont="1" applyFill="1" applyBorder="1" applyAlignment="1">
      <alignment horizontal="right"/>
    </xf>
    <xf numFmtId="10" fontId="6" fillId="0" borderId="34" xfId="3" applyNumberFormat="1" applyFont="1" applyFill="1" applyBorder="1" applyAlignment="1">
      <alignment horizontal="right"/>
    </xf>
    <xf numFmtId="166" fontId="7" fillId="0" borderId="29" xfId="0" applyFont="1" applyBorder="1"/>
    <xf numFmtId="166" fontId="7" fillId="0" borderId="0" xfId="0" applyFont="1"/>
    <xf numFmtId="2" fontId="6" fillId="0" borderId="34" xfId="0" applyNumberFormat="1" applyFont="1" applyBorder="1" applyAlignment="1">
      <alignment horizontal="left" indent="2"/>
    </xf>
    <xf numFmtId="2" fontId="6" fillId="0" borderId="34" xfId="0" applyNumberFormat="1" applyFont="1" applyBorder="1" applyAlignment="1">
      <alignment horizontal="right"/>
    </xf>
    <xf numFmtId="2" fontId="8" fillId="0" borderId="1" xfId="0" applyNumberFormat="1" applyFont="1" applyBorder="1" applyAlignment="1">
      <alignment horizontal="right"/>
    </xf>
    <xf numFmtId="10" fontId="8" fillId="0" borderId="1" xfId="3" applyNumberFormat="1" applyFont="1" applyBorder="1" applyAlignment="1">
      <alignment horizontal="right"/>
    </xf>
    <xf numFmtId="166" fontId="6" fillId="0" borderId="21" xfId="0" applyFont="1" applyBorder="1" applyAlignment="1">
      <alignment vertical="center"/>
    </xf>
    <xf numFmtId="166" fontId="8" fillId="0" borderId="21" xfId="0" applyFont="1" applyBorder="1" applyAlignment="1">
      <alignment vertical="center" wrapText="1"/>
    </xf>
    <xf numFmtId="166" fontId="6" fillId="6" borderId="0" xfId="0" applyFont="1" applyFill="1"/>
    <xf numFmtId="166" fontId="8" fillId="0" borderId="0" xfId="0" applyFont="1"/>
    <xf numFmtId="166" fontId="8" fillId="6" borderId="0" xfId="0" applyFont="1" applyFill="1"/>
    <xf numFmtId="166" fontId="0" fillId="0" borderId="27" xfId="0" applyBorder="1"/>
    <xf numFmtId="2" fontId="0" fillId="0" borderId="35" xfId="0" applyNumberFormat="1" applyBorder="1" applyAlignment="1">
      <alignment horizontal="right"/>
    </xf>
    <xf numFmtId="10" fontId="6" fillId="0" borderId="33" xfId="3" applyNumberFormat="1" applyFont="1" applyFill="1" applyBorder="1" applyAlignment="1">
      <alignment horizontal="right"/>
    </xf>
    <xf numFmtId="166" fontId="0" fillId="0" borderId="27" xfId="0" applyBorder="1" applyAlignment="1">
      <alignment wrapText="1"/>
    </xf>
    <xf numFmtId="166" fontId="0" fillId="0" borderId="0" xfId="0" applyAlignment="1">
      <alignment wrapText="1"/>
    </xf>
    <xf numFmtId="167" fontId="0" fillId="0" borderId="0" xfId="0" applyNumberFormat="1" applyAlignment="1">
      <alignment horizontal="left"/>
    </xf>
    <xf numFmtId="166" fontId="0" fillId="0" borderId="0" xfId="0" applyAlignment="1">
      <alignment horizontal="left"/>
    </xf>
    <xf numFmtId="1" fontId="2" fillId="0" borderId="3" xfId="0" applyNumberFormat="1" applyFont="1" applyBorder="1" applyAlignment="1">
      <alignment horizontal="left" wrapText="1"/>
    </xf>
    <xf numFmtId="0" fontId="2" fillId="0" borderId="0" xfId="0" applyNumberFormat="1" applyFont="1" applyAlignment="1">
      <alignment horizontal="left" wrapText="1"/>
    </xf>
    <xf numFmtId="4" fontId="0" fillId="0" borderId="0" xfId="1106" applyNumberFormat="1" applyFont="1"/>
    <xf numFmtId="166" fontId="8" fillId="0" borderId="21" xfId="0" applyFont="1" applyBorder="1" applyAlignment="1">
      <alignment horizontal="center" vertical="center" wrapText="1"/>
    </xf>
    <xf numFmtId="166" fontId="7" fillId="0" borderId="21" xfId="0" applyFont="1" applyBorder="1" applyAlignment="1">
      <alignment horizontal="left"/>
    </xf>
    <xf numFmtId="166" fontId="7" fillId="0" borderId="16" xfId="0" applyFont="1" applyBorder="1" applyAlignment="1">
      <alignment horizontal="left"/>
    </xf>
    <xf numFmtId="166" fontId="8" fillId="0" borderId="21" xfId="0" applyFont="1" applyBorder="1" applyAlignment="1">
      <alignment horizontal="center" vertical="center"/>
    </xf>
    <xf numFmtId="166" fontId="3" fillId="0" borderId="21" xfId="0" applyFont="1" applyBorder="1" applyAlignment="1">
      <alignment horizontal="left"/>
    </xf>
    <xf numFmtId="166" fontId="3" fillId="0" borderId="16" xfId="0" applyFont="1" applyBorder="1" applyAlignment="1">
      <alignment horizontal="left"/>
    </xf>
    <xf numFmtId="166" fontId="2" fillId="0" borderId="21" xfId="0" applyFont="1" applyBorder="1" applyAlignment="1">
      <alignment horizontal="center" vertical="center"/>
    </xf>
    <xf numFmtId="166" fontId="2" fillId="0" borderId="21" xfId="0" applyFont="1" applyBorder="1" applyAlignment="1">
      <alignment horizontal="center" vertical="center" wrapText="1"/>
    </xf>
    <xf numFmtId="166" fontId="2" fillId="0" borderId="16" xfId="0" applyFont="1" applyBorder="1" applyAlignment="1">
      <alignment horizontal="center"/>
    </xf>
    <xf numFmtId="166" fontId="0" fillId="0" borderId="18" xfId="0" applyBorder="1" applyAlignment="1">
      <alignment horizontal="center"/>
    </xf>
    <xf numFmtId="166" fontId="0" fillId="0" borderId="16" xfId="0" applyBorder="1" applyAlignment="1">
      <alignment horizontal="center"/>
    </xf>
    <xf numFmtId="166" fontId="2" fillId="0" borderId="16" xfId="0" applyFont="1" applyBorder="1" applyAlignment="1">
      <alignment horizontal="center" wrapText="1"/>
    </xf>
    <xf numFmtId="166" fontId="0" fillId="0" borderId="22" xfId="0" applyBorder="1" applyAlignment="1">
      <alignment horizontal="center" wrapText="1"/>
    </xf>
    <xf numFmtId="166" fontId="0" fillId="0" borderId="23" xfId="0" applyBorder="1" applyAlignment="1">
      <alignment horizontal="center" wrapText="1"/>
    </xf>
    <xf numFmtId="0" fontId="2" fillId="0" borderId="9" xfId="0" applyNumberFormat="1" applyFont="1" applyBorder="1" applyAlignment="1">
      <alignment horizontal="left" wrapText="1"/>
    </xf>
    <xf numFmtId="0" fontId="2" fillId="0" borderId="10" xfId="0" applyNumberFormat="1" applyFont="1" applyBorder="1" applyAlignment="1">
      <alignment horizontal="left" wrapText="1"/>
    </xf>
    <xf numFmtId="0" fontId="2" fillId="0" borderId="17" xfId="0" applyNumberFormat="1" applyFont="1" applyBorder="1" applyAlignment="1">
      <alignment horizontal="left" wrapText="1"/>
    </xf>
    <xf numFmtId="0" fontId="2" fillId="0" borderId="26" xfId="0" applyNumberFormat="1" applyFont="1" applyBorder="1" applyAlignment="1">
      <alignment horizontal="left" wrapText="1"/>
    </xf>
    <xf numFmtId="166" fontId="0" fillId="0" borderId="0" xfId="0" applyAlignment="1">
      <alignment horizontal="left" wrapText="1"/>
    </xf>
    <xf numFmtId="166" fontId="4" fillId="0" borderId="0" xfId="0" applyFont="1" applyAlignment="1">
      <alignment horizontal="left" wrapText="1"/>
    </xf>
    <xf numFmtId="0" fontId="2" fillId="0" borderId="0" xfId="0" applyNumberFormat="1" applyFont="1" applyAlignment="1">
      <alignment horizontal="left" wrapText="1"/>
    </xf>
    <xf numFmtId="166" fontId="0" fillId="0" borderId="9" xfId="0" applyBorder="1" applyAlignment="1">
      <alignment horizontal="left" wrapText="1"/>
    </xf>
    <xf numFmtId="166" fontId="0" fillId="0" borderId="19" xfId="0" applyBorder="1" applyAlignment="1">
      <alignment horizontal="left" wrapText="1"/>
    </xf>
    <xf numFmtId="166" fontId="0" fillId="0" borderId="10" xfId="0" applyBorder="1" applyAlignment="1">
      <alignment horizontal="left" wrapText="1"/>
    </xf>
    <xf numFmtId="166" fontId="4" fillId="0" borderId="2" xfId="0" applyFont="1" applyBorder="1" applyAlignment="1">
      <alignment horizontal="left" wrapText="1"/>
    </xf>
    <xf numFmtId="166" fontId="4" fillId="0" borderId="24" xfId="0" applyFont="1" applyBorder="1" applyAlignment="1">
      <alignment horizontal="left" wrapText="1"/>
    </xf>
    <xf numFmtId="166" fontId="4" fillId="0" borderId="25" xfId="0" applyFont="1" applyBorder="1" applyAlignment="1">
      <alignment horizontal="left" wrapText="1"/>
    </xf>
    <xf numFmtId="166" fontId="4" fillId="0" borderId="17" xfId="0" applyFont="1" applyBorder="1" applyAlignment="1">
      <alignment horizontal="left" wrapText="1"/>
    </xf>
    <xf numFmtId="166" fontId="4" fillId="0" borderId="26" xfId="0" applyFont="1" applyBorder="1" applyAlignment="1">
      <alignment horizontal="left" wrapText="1"/>
    </xf>
    <xf numFmtId="166" fontId="4" fillId="0" borderId="9" xfId="0" applyFont="1" applyBorder="1" applyAlignment="1">
      <alignment horizontal="left" wrapText="1"/>
    </xf>
    <xf numFmtId="166" fontId="4" fillId="0" borderId="19" xfId="0" applyFont="1" applyBorder="1" applyAlignment="1">
      <alignment horizontal="left" wrapText="1"/>
    </xf>
    <xf numFmtId="166" fontId="4" fillId="0" borderId="10" xfId="0" applyFont="1" applyBorder="1" applyAlignment="1">
      <alignment horizontal="left" wrapText="1"/>
    </xf>
    <xf numFmtId="0" fontId="2" fillId="0" borderId="1" xfId="0" applyNumberFormat="1" applyFont="1" applyBorder="1" applyAlignment="1">
      <alignment horizontal="left" wrapText="1"/>
    </xf>
    <xf numFmtId="0" fontId="2" fillId="0" borderId="24" xfId="0" applyNumberFormat="1" applyFont="1" applyBorder="1" applyAlignment="1">
      <alignment horizontal="left" wrapText="1"/>
    </xf>
    <xf numFmtId="0" fontId="2" fillId="0" borderId="25" xfId="0" applyNumberFormat="1" applyFont="1" applyBorder="1" applyAlignment="1">
      <alignment horizontal="left" wrapText="1"/>
    </xf>
    <xf numFmtId="166" fontId="5" fillId="0" borderId="12" xfId="0" applyFont="1" applyBorder="1" applyAlignment="1">
      <alignment horizontal="left"/>
    </xf>
    <xf numFmtId="166" fontId="5" fillId="0" borderId="15" xfId="0" applyFont="1" applyBorder="1" applyAlignment="1">
      <alignment horizontal="left"/>
    </xf>
    <xf numFmtId="166" fontId="5" fillId="0" borderId="5" xfId="0" applyFont="1" applyBorder="1" applyAlignment="1">
      <alignment horizontal="left"/>
    </xf>
    <xf numFmtId="0" fontId="2" fillId="0" borderId="6" xfId="0" applyNumberFormat="1" applyFont="1" applyBorder="1" applyAlignment="1">
      <alignment horizontal="left" wrapText="1"/>
    </xf>
    <xf numFmtId="167" fontId="2" fillId="0" borderId="13" xfId="0" applyNumberFormat="1" applyFont="1" applyBorder="1" applyAlignment="1">
      <alignment horizontal="center"/>
    </xf>
    <xf numFmtId="167" fontId="2" fillId="0" borderId="14" xfId="0" applyNumberFormat="1" applyFont="1" applyBorder="1" applyAlignment="1">
      <alignment horizontal="center"/>
    </xf>
  </cellXfs>
  <cellStyles count="1107">
    <cellStyle name="Comma" xfId="1106" builtinId="3"/>
    <cellStyle name="Comma 2" xfId="2" xr:uid="{00000000-0005-0000-0000-000001000000}"/>
    <cellStyle name="Comma 2 2" xfId="6" xr:uid="{00000000-0005-0000-0000-000002000000}"/>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05" builtinId="9" hidden="1"/>
    <cellStyle name="Followed Hyperlink" xfId="807" builtinId="9" hidden="1"/>
    <cellStyle name="Followed Hyperlink" xfId="809"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39" builtinId="9" hidden="1"/>
    <cellStyle name="Followed Hyperlink" xfId="841" builtinId="9" hidden="1"/>
    <cellStyle name="Followed Hyperlink" xfId="843" builtinId="9" hidden="1"/>
    <cellStyle name="Followed Hyperlink" xfId="845" builtinId="9" hidden="1"/>
    <cellStyle name="Followed Hyperlink" xfId="847" builtinId="9" hidden="1"/>
    <cellStyle name="Followed Hyperlink" xfId="849" builtinId="9" hidden="1"/>
    <cellStyle name="Followed Hyperlink" xfId="851" builtinId="9" hidden="1"/>
    <cellStyle name="Followed Hyperlink" xfId="853" builtinId="9" hidden="1"/>
    <cellStyle name="Followed Hyperlink" xfId="855" builtinId="9" hidden="1"/>
    <cellStyle name="Followed Hyperlink" xfId="857" builtinId="9" hidden="1"/>
    <cellStyle name="Followed Hyperlink" xfId="859" builtinId="9" hidden="1"/>
    <cellStyle name="Followed Hyperlink" xfId="861" builtinId="9" hidden="1"/>
    <cellStyle name="Followed Hyperlink" xfId="863" builtinId="9" hidden="1"/>
    <cellStyle name="Followed Hyperlink" xfId="865" builtinId="9" hidden="1"/>
    <cellStyle name="Followed Hyperlink" xfId="867" builtinId="9" hidden="1"/>
    <cellStyle name="Followed Hyperlink" xfId="869" builtinId="9" hidden="1"/>
    <cellStyle name="Followed Hyperlink" xfId="871" builtinId="9" hidden="1"/>
    <cellStyle name="Followed Hyperlink" xfId="873" builtinId="9" hidden="1"/>
    <cellStyle name="Followed Hyperlink" xfId="875" builtinId="9" hidden="1"/>
    <cellStyle name="Followed Hyperlink" xfId="877" builtinId="9" hidden="1"/>
    <cellStyle name="Followed Hyperlink" xfId="879" builtinId="9" hidden="1"/>
    <cellStyle name="Followed Hyperlink" xfId="881" builtinId="9" hidden="1"/>
    <cellStyle name="Followed Hyperlink" xfId="883" builtinId="9" hidden="1"/>
    <cellStyle name="Followed Hyperlink" xfId="885" builtinId="9" hidden="1"/>
    <cellStyle name="Followed Hyperlink" xfId="887" builtinId="9" hidden="1"/>
    <cellStyle name="Followed Hyperlink" xfId="889" builtinId="9" hidden="1"/>
    <cellStyle name="Followed Hyperlink" xfId="891" builtinId="9" hidden="1"/>
    <cellStyle name="Followed Hyperlink" xfId="893" builtinId="9" hidden="1"/>
    <cellStyle name="Followed Hyperlink" xfId="895" builtinId="9" hidden="1"/>
    <cellStyle name="Followed Hyperlink" xfId="897" builtinId="9" hidden="1"/>
    <cellStyle name="Followed Hyperlink" xfId="899" builtinId="9" hidden="1"/>
    <cellStyle name="Followed Hyperlink" xfId="901" builtinId="9" hidden="1"/>
    <cellStyle name="Followed Hyperlink" xfId="903" builtinId="9" hidden="1"/>
    <cellStyle name="Followed Hyperlink" xfId="905" builtinId="9" hidden="1"/>
    <cellStyle name="Followed Hyperlink" xfId="907" builtinId="9" hidden="1"/>
    <cellStyle name="Followed Hyperlink" xfId="909" builtinId="9" hidden="1"/>
    <cellStyle name="Followed Hyperlink" xfId="911" builtinId="9" hidden="1"/>
    <cellStyle name="Followed Hyperlink" xfId="913" builtinId="9" hidden="1"/>
    <cellStyle name="Followed Hyperlink" xfId="915" builtinId="9" hidden="1"/>
    <cellStyle name="Followed Hyperlink" xfId="917" builtinId="9" hidden="1"/>
    <cellStyle name="Followed Hyperlink" xfId="919" builtinId="9" hidden="1"/>
    <cellStyle name="Followed Hyperlink" xfId="921" builtinId="9" hidden="1"/>
    <cellStyle name="Followed Hyperlink" xfId="923" builtinId="9" hidden="1"/>
    <cellStyle name="Followed Hyperlink" xfId="925" builtinId="9" hidden="1"/>
    <cellStyle name="Followed Hyperlink" xfId="927" builtinId="9" hidden="1"/>
    <cellStyle name="Followed Hyperlink" xfId="929" builtinId="9" hidden="1"/>
    <cellStyle name="Followed Hyperlink" xfId="931" builtinId="9" hidden="1"/>
    <cellStyle name="Followed Hyperlink" xfId="933" builtinId="9" hidden="1"/>
    <cellStyle name="Followed Hyperlink" xfId="935" builtinId="9" hidden="1"/>
    <cellStyle name="Followed Hyperlink" xfId="937" builtinId="9" hidden="1"/>
    <cellStyle name="Followed Hyperlink" xfId="939" builtinId="9" hidden="1"/>
    <cellStyle name="Followed Hyperlink" xfId="941" builtinId="9" hidden="1"/>
    <cellStyle name="Followed Hyperlink" xfId="943" builtinId="9" hidden="1"/>
    <cellStyle name="Followed Hyperlink" xfId="945" builtinId="9" hidden="1"/>
    <cellStyle name="Followed Hyperlink" xfId="947" builtinId="9" hidden="1"/>
    <cellStyle name="Followed Hyperlink" xfId="949" builtinId="9" hidden="1"/>
    <cellStyle name="Followed Hyperlink" xfId="951" builtinId="9" hidden="1"/>
    <cellStyle name="Followed Hyperlink" xfId="953" builtinId="9" hidden="1"/>
    <cellStyle name="Followed Hyperlink" xfId="955" builtinId="9" hidden="1"/>
    <cellStyle name="Followed Hyperlink" xfId="957" builtinId="9" hidden="1"/>
    <cellStyle name="Followed Hyperlink" xfId="959" builtinId="9" hidden="1"/>
    <cellStyle name="Followed Hyperlink" xfId="961" builtinId="9" hidden="1"/>
    <cellStyle name="Followed Hyperlink" xfId="963" builtinId="9" hidden="1"/>
    <cellStyle name="Followed Hyperlink" xfId="965" builtinId="9" hidden="1"/>
    <cellStyle name="Followed Hyperlink" xfId="967" builtinId="9" hidden="1"/>
    <cellStyle name="Followed Hyperlink" xfId="969" builtinId="9" hidden="1"/>
    <cellStyle name="Followed Hyperlink" xfId="971" builtinId="9" hidden="1"/>
    <cellStyle name="Followed Hyperlink" xfId="973" builtinId="9" hidden="1"/>
    <cellStyle name="Followed Hyperlink" xfId="975" builtinId="9" hidden="1"/>
    <cellStyle name="Followed Hyperlink" xfId="977" builtinId="9" hidden="1"/>
    <cellStyle name="Followed Hyperlink" xfId="979" builtinId="9" hidden="1"/>
    <cellStyle name="Followed Hyperlink" xfId="981" builtinId="9" hidden="1"/>
    <cellStyle name="Followed Hyperlink" xfId="983" builtinId="9" hidden="1"/>
    <cellStyle name="Followed Hyperlink" xfId="985" builtinId="9" hidden="1"/>
    <cellStyle name="Followed Hyperlink" xfId="987" builtinId="9" hidden="1"/>
    <cellStyle name="Followed Hyperlink" xfId="989" builtinId="9" hidden="1"/>
    <cellStyle name="Followed Hyperlink" xfId="991" builtinId="9" hidden="1"/>
    <cellStyle name="Followed Hyperlink" xfId="993" builtinId="9" hidden="1"/>
    <cellStyle name="Followed Hyperlink" xfId="995" builtinId="9" hidden="1"/>
    <cellStyle name="Followed Hyperlink" xfId="997" builtinId="9" hidden="1"/>
    <cellStyle name="Followed Hyperlink" xfId="999" builtinId="9" hidden="1"/>
    <cellStyle name="Followed Hyperlink" xfId="1001" builtinId="9" hidden="1"/>
    <cellStyle name="Followed Hyperlink" xfId="1003" builtinId="9" hidden="1"/>
    <cellStyle name="Followed Hyperlink" xfId="1005" builtinId="9" hidden="1"/>
    <cellStyle name="Followed Hyperlink" xfId="1007" builtinId="9" hidden="1"/>
    <cellStyle name="Followed Hyperlink" xfId="1009" builtinId="9" hidden="1"/>
    <cellStyle name="Followed Hyperlink" xfId="1011" builtinId="9" hidden="1"/>
    <cellStyle name="Followed Hyperlink" xfId="1013" builtinId="9" hidden="1"/>
    <cellStyle name="Followed Hyperlink" xfId="1015" builtinId="9" hidden="1"/>
    <cellStyle name="Followed Hyperlink" xfId="1017" builtinId="9" hidden="1"/>
    <cellStyle name="Followed Hyperlink" xfId="1019" builtinId="9" hidden="1"/>
    <cellStyle name="Followed Hyperlink" xfId="1021" builtinId="9" hidden="1"/>
    <cellStyle name="Followed Hyperlink" xfId="1023" builtinId="9" hidden="1"/>
    <cellStyle name="Followed Hyperlink" xfId="1025" builtinId="9" hidden="1"/>
    <cellStyle name="Followed Hyperlink" xfId="1027" builtinId="9" hidden="1"/>
    <cellStyle name="Followed Hyperlink" xfId="1029" builtinId="9" hidden="1"/>
    <cellStyle name="Followed Hyperlink" xfId="1031" builtinId="9" hidden="1"/>
    <cellStyle name="Followed Hyperlink" xfId="1033" builtinId="9" hidden="1"/>
    <cellStyle name="Followed Hyperlink" xfId="1035" builtinId="9" hidden="1"/>
    <cellStyle name="Followed Hyperlink" xfId="1037" builtinId="9" hidden="1"/>
    <cellStyle name="Followed Hyperlink" xfId="1039" builtinId="9" hidden="1"/>
    <cellStyle name="Followed Hyperlink" xfId="1041" builtinId="9" hidden="1"/>
    <cellStyle name="Followed Hyperlink" xfId="1043" builtinId="9" hidden="1"/>
    <cellStyle name="Followed Hyperlink" xfId="1045" builtinId="9" hidden="1"/>
    <cellStyle name="Followed Hyperlink" xfId="1047" builtinId="9" hidden="1"/>
    <cellStyle name="Followed Hyperlink" xfId="1049" builtinId="9" hidden="1"/>
    <cellStyle name="Followed Hyperlink" xfId="1051" builtinId="9" hidden="1"/>
    <cellStyle name="Followed Hyperlink" xfId="1053" builtinId="9" hidden="1"/>
    <cellStyle name="Followed Hyperlink" xfId="1055" builtinId="9" hidden="1"/>
    <cellStyle name="Followed Hyperlink" xfId="1057" builtinId="9" hidden="1"/>
    <cellStyle name="Followed Hyperlink" xfId="1059" builtinId="9" hidden="1"/>
    <cellStyle name="Followed Hyperlink" xfId="1061" builtinId="9" hidden="1"/>
    <cellStyle name="Followed Hyperlink" xfId="1063" builtinId="9" hidden="1"/>
    <cellStyle name="Followed Hyperlink" xfId="1065" builtinId="9" hidden="1"/>
    <cellStyle name="Followed Hyperlink" xfId="1067" builtinId="9" hidden="1"/>
    <cellStyle name="Followed Hyperlink" xfId="1069" builtinId="9" hidden="1"/>
    <cellStyle name="Followed Hyperlink" xfId="1071" builtinId="9" hidden="1"/>
    <cellStyle name="Followed Hyperlink" xfId="1073" builtinId="9" hidden="1"/>
    <cellStyle name="Followed Hyperlink" xfId="1075" builtinId="9" hidden="1"/>
    <cellStyle name="Followed Hyperlink" xfId="1077" builtinId="9" hidden="1"/>
    <cellStyle name="Followed Hyperlink" xfId="1079" builtinId="9" hidden="1"/>
    <cellStyle name="Followed Hyperlink" xfId="1081" builtinId="9" hidden="1"/>
    <cellStyle name="Followed Hyperlink" xfId="1083" builtinId="9" hidden="1"/>
    <cellStyle name="Followed Hyperlink" xfId="1085" builtinId="9" hidden="1"/>
    <cellStyle name="Followed Hyperlink" xfId="1087" builtinId="9" hidden="1"/>
    <cellStyle name="Followed Hyperlink" xfId="1089" builtinId="9" hidden="1"/>
    <cellStyle name="Followed Hyperlink" xfId="1091" builtinId="9" hidden="1"/>
    <cellStyle name="Followed Hyperlink" xfId="1093" builtinId="9" hidden="1"/>
    <cellStyle name="Followed Hyperlink" xfId="1095" builtinId="9" hidden="1"/>
    <cellStyle name="Followed Hyperlink" xfId="1097" builtinId="9" hidden="1"/>
    <cellStyle name="Followed Hyperlink" xfId="1099" builtinId="9" hidden="1"/>
    <cellStyle name="Followed Hyperlink" xfId="1101" builtinId="9" hidden="1"/>
    <cellStyle name="Followed Hyperlink" xfId="1103" builtinId="9" hidden="1"/>
    <cellStyle name="Followed Hyperlink" xfId="1105"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6" builtinId="8" hidden="1"/>
    <cellStyle name="Hyperlink" xfId="888" builtinId="8" hidden="1"/>
    <cellStyle name="Hyperlink" xfId="890" builtinId="8" hidden="1"/>
    <cellStyle name="Hyperlink" xfId="892" builtinId="8" hidden="1"/>
    <cellStyle name="Hyperlink" xfId="894" builtinId="8" hidden="1"/>
    <cellStyle name="Hyperlink" xfId="896" builtinId="8" hidden="1"/>
    <cellStyle name="Hyperlink" xfId="898" builtinId="8" hidden="1"/>
    <cellStyle name="Hyperlink" xfId="900" builtinId="8" hidden="1"/>
    <cellStyle name="Hyperlink" xfId="902" builtinId="8" hidden="1"/>
    <cellStyle name="Hyperlink" xfId="904" builtinId="8" hidden="1"/>
    <cellStyle name="Hyperlink" xfId="906" builtinId="8" hidden="1"/>
    <cellStyle name="Hyperlink" xfId="908" builtinId="8" hidden="1"/>
    <cellStyle name="Hyperlink" xfId="910" builtinId="8" hidden="1"/>
    <cellStyle name="Hyperlink" xfId="912" builtinId="8" hidden="1"/>
    <cellStyle name="Hyperlink" xfId="914" builtinId="8" hidden="1"/>
    <cellStyle name="Hyperlink" xfId="916" builtinId="8" hidden="1"/>
    <cellStyle name="Hyperlink" xfId="918" builtinId="8" hidden="1"/>
    <cellStyle name="Hyperlink" xfId="920" builtinId="8" hidden="1"/>
    <cellStyle name="Hyperlink" xfId="922" builtinId="8" hidden="1"/>
    <cellStyle name="Hyperlink" xfId="924" builtinId="8" hidden="1"/>
    <cellStyle name="Hyperlink" xfId="926" builtinId="8" hidden="1"/>
    <cellStyle name="Hyperlink" xfId="928" builtinId="8" hidden="1"/>
    <cellStyle name="Hyperlink" xfId="930" builtinId="8" hidden="1"/>
    <cellStyle name="Hyperlink" xfId="932" builtinId="8" hidden="1"/>
    <cellStyle name="Hyperlink" xfId="934" builtinId="8" hidden="1"/>
    <cellStyle name="Hyperlink" xfId="936" builtinId="8" hidden="1"/>
    <cellStyle name="Hyperlink" xfId="938" builtinId="8" hidden="1"/>
    <cellStyle name="Hyperlink" xfId="940" builtinId="8" hidden="1"/>
    <cellStyle name="Hyperlink" xfId="942" builtinId="8" hidden="1"/>
    <cellStyle name="Hyperlink" xfId="944" builtinId="8" hidden="1"/>
    <cellStyle name="Hyperlink" xfId="946" builtinId="8" hidden="1"/>
    <cellStyle name="Hyperlink" xfId="948" builtinId="8" hidden="1"/>
    <cellStyle name="Hyperlink" xfId="950" builtinId="8" hidden="1"/>
    <cellStyle name="Hyperlink" xfId="952" builtinId="8" hidden="1"/>
    <cellStyle name="Hyperlink" xfId="954" builtinId="8" hidden="1"/>
    <cellStyle name="Hyperlink" xfId="956" builtinId="8" hidden="1"/>
    <cellStyle name="Hyperlink" xfId="958" builtinId="8" hidden="1"/>
    <cellStyle name="Hyperlink" xfId="960" builtinId="8" hidden="1"/>
    <cellStyle name="Hyperlink" xfId="962" builtinId="8" hidden="1"/>
    <cellStyle name="Hyperlink" xfId="964" builtinId="8" hidden="1"/>
    <cellStyle name="Hyperlink" xfId="966" builtinId="8" hidden="1"/>
    <cellStyle name="Hyperlink" xfId="968" builtinId="8" hidden="1"/>
    <cellStyle name="Hyperlink" xfId="970" builtinId="8" hidden="1"/>
    <cellStyle name="Hyperlink" xfId="972" builtinId="8" hidden="1"/>
    <cellStyle name="Hyperlink" xfId="974" builtinId="8" hidden="1"/>
    <cellStyle name="Hyperlink" xfId="976" builtinId="8" hidden="1"/>
    <cellStyle name="Hyperlink" xfId="978" builtinId="8" hidden="1"/>
    <cellStyle name="Hyperlink" xfId="980" builtinId="8" hidden="1"/>
    <cellStyle name="Hyperlink" xfId="982" builtinId="8" hidden="1"/>
    <cellStyle name="Hyperlink" xfId="984" builtinId="8" hidden="1"/>
    <cellStyle name="Hyperlink" xfId="986" builtinId="8" hidden="1"/>
    <cellStyle name="Hyperlink" xfId="988" builtinId="8" hidden="1"/>
    <cellStyle name="Hyperlink" xfId="990" builtinId="8" hidden="1"/>
    <cellStyle name="Hyperlink" xfId="992" builtinId="8" hidden="1"/>
    <cellStyle name="Hyperlink" xfId="994" builtinId="8" hidden="1"/>
    <cellStyle name="Hyperlink" xfId="996" builtinId="8" hidden="1"/>
    <cellStyle name="Hyperlink" xfId="998" builtinId="8" hidden="1"/>
    <cellStyle name="Hyperlink" xfId="1000" builtinId="8" hidden="1"/>
    <cellStyle name="Hyperlink" xfId="1002" builtinId="8" hidden="1"/>
    <cellStyle name="Hyperlink" xfId="1004" builtinId="8" hidden="1"/>
    <cellStyle name="Hyperlink" xfId="1006" builtinId="8" hidden="1"/>
    <cellStyle name="Hyperlink" xfId="1008" builtinId="8" hidden="1"/>
    <cellStyle name="Hyperlink" xfId="1010" builtinId="8" hidden="1"/>
    <cellStyle name="Hyperlink" xfId="1012" builtinId="8" hidden="1"/>
    <cellStyle name="Hyperlink" xfId="1014" builtinId="8" hidden="1"/>
    <cellStyle name="Hyperlink" xfId="1016" builtinId="8" hidden="1"/>
    <cellStyle name="Hyperlink" xfId="1018" builtinId="8" hidden="1"/>
    <cellStyle name="Hyperlink" xfId="1020" builtinId="8" hidden="1"/>
    <cellStyle name="Hyperlink" xfId="1022" builtinId="8" hidden="1"/>
    <cellStyle name="Hyperlink" xfId="1024" builtinId="8" hidden="1"/>
    <cellStyle name="Hyperlink" xfId="1026" builtinId="8" hidden="1"/>
    <cellStyle name="Hyperlink" xfId="1028" builtinId="8" hidden="1"/>
    <cellStyle name="Hyperlink" xfId="1030" builtinId="8" hidden="1"/>
    <cellStyle name="Hyperlink" xfId="1032" builtinId="8" hidden="1"/>
    <cellStyle name="Hyperlink" xfId="1034" builtinId="8" hidden="1"/>
    <cellStyle name="Hyperlink" xfId="1036" builtinId="8" hidden="1"/>
    <cellStyle name="Hyperlink" xfId="1038" builtinId="8" hidden="1"/>
    <cellStyle name="Hyperlink" xfId="1040" builtinId="8" hidden="1"/>
    <cellStyle name="Hyperlink" xfId="1042" builtinId="8" hidden="1"/>
    <cellStyle name="Hyperlink" xfId="1044" builtinId="8" hidden="1"/>
    <cellStyle name="Hyperlink" xfId="1046" builtinId="8" hidden="1"/>
    <cellStyle name="Hyperlink" xfId="1048" builtinId="8" hidden="1"/>
    <cellStyle name="Hyperlink" xfId="1050" builtinId="8" hidden="1"/>
    <cellStyle name="Hyperlink" xfId="1052" builtinId="8" hidden="1"/>
    <cellStyle name="Hyperlink" xfId="1054" builtinId="8" hidden="1"/>
    <cellStyle name="Hyperlink" xfId="1056" builtinId="8" hidden="1"/>
    <cellStyle name="Hyperlink" xfId="1058" builtinId="8" hidden="1"/>
    <cellStyle name="Hyperlink" xfId="1060" builtinId="8" hidden="1"/>
    <cellStyle name="Hyperlink" xfId="1062" builtinId="8" hidden="1"/>
    <cellStyle name="Hyperlink" xfId="1064" builtinId="8" hidden="1"/>
    <cellStyle name="Hyperlink" xfId="1066" builtinId="8" hidden="1"/>
    <cellStyle name="Hyperlink" xfId="1068" builtinId="8" hidden="1"/>
    <cellStyle name="Hyperlink" xfId="1070" builtinId="8" hidden="1"/>
    <cellStyle name="Hyperlink" xfId="1072" builtinId="8" hidden="1"/>
    <cellStyle name="Hyperlink" xfId="1074" builtinId="8" hidden="1"/>
    <cellStyle name="Hyperlink" xfId="1076" builtinId="8" hidden="1"/>
    <cellStyle name="Hyperlink" xfId="1078" builtinId="8" hidden="1"/>
    <cellStyle name="Hyperlink" xfId="1080" builtinId="8" hidden="1"/>
    <cellStyle name="Hyperlink" xfId="1082" builtinId="8" hidden="1"/>
    <cellStyle name="Hyperlink" xfId="1084" builtinId="8" hidden="1"/>
    <cellStyle name="Hyperlink" xfId="1086" builtinId="8" hidden="1"/>
    <cellStyle name="Hyperlink" xfId="1088" builtinId="8" hidden="1"/>
    <cellStyle name="Hyperlink" xfId="1090" builtinId="8" hidden="1"/>
    <cellStyle name="Hyperlink" xfId="1092" builtinId="8" hidden="1"/>
    <cellStyle name="Hyperlink" xfId="1094" builtinId="8" hidden="1"/>
    <cellStyle name="Hyperlink" xfId="1096" builtinId="8" hidden="1"/>
    <cellStyle name="Hyperlink" xfId="1098" builtinId="8" hidden="1"/>
    <cellStyle name="Hyperlink" xfId="1100" builtinId="8" hidden="1"/>
    <cellStyle name="Hyperlink" xfId="1102" builtinId="8" hidden="1"/>
    <cellStyle name="Hyperlink" xfId="1104" builtinId="8" hidden="1"/>
    <cellStyle name="Normal" xfId="0" builtinId="0"/>
    <cellStyle name="Normal 10" xfId="601" xr:uid="{00000000-0005-0000-0000-000048040000}"/>
    <cellStyle name="Normal 2" xfId="1" xr:uid="{00000000-0005-0000-0000-000049040000}"/>
    <cellStyle name="Normal 2 2" xfId="5" xr:uid="{00000000-0005-0000-0000-00004A040000}"/>
    <cellStyle name="Normal 3" xfId="4" xr:uid="{00000000-0005-0000-0000-00004B040000}"/>
    <cellStyle name="Normal 4" xfId="91" xr:uid="{00000000-0005-0000-0000-00004C040000}"/>
    <cellStyle name="Normal 5" xfId="92" xr:uid="{00000000-0005-0000-0000-00004D040000}"/>
    <cellStyle name="Normal 6" xfId="93" xr:uid="{00000000-0005-0000-0000-00004E040000}"/>
    <cellStyle name="Normal 7" xfId="178" xr:uid="{00000000-0005-0000-0000-00004F040000}"/>
    <cellStyle name="Normal 8" xfId="263" xr:uid="{00000000-0005-0000-0000-000050040000}"/>
    <cellStyle name="Normal 9" xfId="432" xr:uid="{00000000-0005-0000-0000-000051040000}"/>
    <cellStyle name="Percent" xfId="3" builtinId="5"/>
  </cellStyles>
  <dxfs count="0"/>
  <tableStyles count="0" defaultTableStyle="TableStyleMedium9" defaultPivotStyle="PivotStyleLight16"/>
  <colors>
    <mruColors>
      <color rgb="FFD60093"/>
      <color rgb="FF9933FF"/>
      <color rgb="FF6600FF"/>
      <color rgb="FF892D93"/>
      <color rgb="FFFF99FF"/>
      <color rgb="FFCC00FF"/>
      <color rgb="FFCC99FF"/>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CY138"/>
  <sheetViews>
    <sheetView zoomScale="85" zoomScaleNormal="85" zoomScaleSheetLayoutView="100" workbookViewId="0">
      <selection activeCell="U17" sqref="U17"/>
    </sheetView>
  </sheetViews>
  <sheetFormatPr defaultRowHeight="15" x14ac:dyDescent="0.25"/>
  <cols>
    <col min="1" max="1" width="49.85546875" style="50" customWidth="1"/>
    <col min="2" max="3" width="9.7109375" style="51" bestFit="1" customWidth="1"/>
    <col min="4" max="4" width="1.85546875" style="50" customWidth="1"/>
    <col min="5" max="5" width="13.28515625" style="50" customWidth="1"/>
    <col min="6" max="6" width="1.85546875" style="50" customWidth="1"/>
    <col min="7" max="8" width="9.7109375" style="50" bestFit="1" customWidth="1"/>
    <col min="9" max="9" width="1.85546875" style="50" customWidth="1"/>
    <col min="10" max="10" width="12" style="50" bestFit="1" customWidth="1"/>
    <col min="11" max="11" width="13" customWidth="1"/>
    <col min="14" max="14" width="13.5703125" customWidth="1"/>
  </cols>
  <sheetData>
    <row r="1" spans="1:14" ht="15.75" x14ac:dyDescent="0.25">
      <c r="A1" s="122" t="s">
        <v>88</v>
      </c>
    </row>
    <row r="2" spans="1:14" ht="6" customHeight="1" x14ac:dyDescent="0.25">
      <c r="A2" s="49"/>
      <c r="B2" s="52"/>
      <c r="C2" s="52"/>
      <c r="D2" s="49"/>
      <c r="E2" s="49"/>
      <c r="F2" s="49"/>
      <c r="G2" s="49"/>
      <c r="H2" s="49"/>
      <c r="I2" s="49"/>
      <c r="J2" s="49"/>
    </row>
    <row r="3" spans="1:14" ht="53.25" customHeight="1" x14ac:dyDescent="0.25">
      <c r="A3" s="150" t="s">
        <v>81</v>
      </c>
      <c r="B3" s="152" t="s">
        <v>83</v>
      </c>
      <c r="C3" s="152"/>
      <c r="D3" s="152"/>
      <c r="E3" s="60" t="s">
        <v>84</v>
      </c>
      <c r="F3" s="53"/>
      <c r="G3" s="149" t="s">
        <v>85</v>
      </c>
      <c r="H3" s="149"/>
      <c r="I3" s="53"/>
      <c r="J3" s="60" t="s">
        <v>86</v>
      </c>
      <c r="K3" s="60" t="s">
        <v>269</v>
      </c>
      <c r="N3" s="1"/>
    </row>
    <row r="4" spans="1:14" ht="30" x14ac:dyDescent="0.25">
      <c r="A4" s="151"/>
      <c r="B4" s="73">
        <v>45108</v>
      </c>
      <c r="C4" s="73">
        <v>45139</v>
      </c>
      <c r="D4" s="74"/>
      <c r="E4" s="75" t="s">
        <v>282</v>
      </c>
      <c r="F4" s="74"/>
      <c r="G4" s="73">
        <v>45108</v>
      </c>
      <c r="H4" s="73">
        <v>45139</v>
      </c>
      <c r="I4" s="74"/>
      <c r="J4" s="75" t="s">
        <v>282</v>
      </c>
      <c r="K4" s="75" t="s">
        <v>283</v>
      </c>
    </row>
    <row r="5" spans="1:14" ht="15.75" x14ac:dyDescent="0.25">
      <c r="A5" s="128" t="s">
        <v>82</v>
      </c>
      <c r="B5" s="94">
        <v>102.0419939675199</v>
      </c>
      <c r="C5" s="94">
        <v>102.2462468357688</v>
      </c>
      <c r="D5" s="65"/>
      <c r="E5" s="93">
        <f>((C5/B5-1)*100)</f>
        <v>0.20016550079755557</v>
      </c>
      <c r="F5" s="65"/>
      <c r="G5" s="65">
        <v>102.0419939675199</v>
      </c>
      <c r="H5" s="65">
        <v>102.2462468357688</v>
      </c>
      <c r="I5" s="65"/>
      <c r="J5" s="71">
        <f>H5-G5</f>
        <v>0.20425286824890065</v>
      </c>
      <c r="K5" s="106">
        <f>SUM(K7+K25+K30+K38+K50+K67+K78+K89+K98+K108+K117+K122+K127)</f>
        <v>2.0016550079753601E-3</v>
      </c>
    </row>
    <row r="6" spans="1:14" ht="13.5" customHeight="1" x14ac:dyDescent="0.25">
      <c r="A6" s="129"/>
      <c r="B6" s="54"/>
      <c r="C6" s="54"/>
      <c r="D6" s="54"/>
      <c r="E6" s="54"/>
      <c r="F6" s="54"/>
      <c r="G6" s="54"/>
      <c r="H6" s="54"/>
      <c r="I6" s="54"/>
      <c r="J6" s="54"/>
      <c r="K6" s="54"/>
    </row>
    <row r="7" spans="1:14" ht="15.75" customHeight="1" x14ac:dyDescent="0.25">
      <c r="A7" s="84" t="s">
        <v>0</v>
      </c>
      <c r="B7" s="55">
        <v>103.35749827627396</v>
      </c>
      <c r="C7" s="55">
        <v>103.8051325374683</v>
      </c>
      <c r="D7" s="55"/>
      <c r="E7" s="55">
        <f>((C7/B7-1)*100)</f>
        <v>0.43309316562385458</v>
      </c>
      <c r="F7" s="55"/>
      <c r="G7" s="55">
        <v>24.280117330487521</v>
      </c>
      <c r="H7" s="55">
        <v>24.385272859251319</v>
      </c>
      <c r="I7" s="55"/>
      <c r="J7" s="55">
        <f>H7-G7</f>
        <v>0.10515552876379886</v>
      </c>
      <c r="K7" s="107">
        <f>J7/$G$5</f>
        <v>1.0305122888648176E-3</v>
      </c>
    </row>
    <row r="8" spans="1:14" x14ac:dyDescent="0.25">
      <c r="A8" s="85" t="s">
        <v>1</v>
      </c>
      <c r="B8" s="56">
        <v>103.4111957226669</v>
      </c>
      <c r="C8" s="56">
        <v>103.90477786615149</v>
      </c>
      <c r="D8" s="56"/>
      <c r="E8" s="56">
        <f>((C8/B8-1)*100)</f>
        <v>0.47730048959910842</v>
      </c>
      <c r="F8" s="56"/>
      <c r="G8" s="56">
        <v>20.794730214518438</v>
      </c>
      <c r="H8" s="56">
        <v>20.89398356364315</v>
      </c>
      <c r="I8" s="56"/>
      <c r="J8" s="56">
        <f t="shared" ref="J8:J94" si="0">H8-G8</f>
        <v>9.9253349124712287E-2</v>
      </c>
      <c r="K8" s="108">
        <f>J8/$G$5</f>
        <v>9.7267159593436364E-4</v>
      </c>
    </row>
    <row r="9" spans="1:14" ht="15.75" customHeight="1" x14ac:dyDescent="0.25">
      <c r="A9" s="87" t="s">
        <v>272</v>
      </c>
      <c r="B9" s="92">
        <v>103.85739567627419</v>
      </c>
      <c r="C9" s="92">
        <v>103.93468709484431</v>
      </c>
      <c r="D9" s="92"/>
      <c r="E9" s="92">
        <f>((C9/B9-1)*100)</f>
        <v>7.442071704844011E-2</v>
      </c>
      <c r="F9" s="92"/>
      <c r="G9" s="92">
        <v>2.7680739478677241</v>
      </c>
      <c r="H9" s="92">
        <v>2.7701339683481589</v>
      </c>
      <c r="I9" s="92"/>
      <c r="J9" s="92">
        <f t="shared" si="0"/>
        <v>2.0600204804348543E-3</v>
      </c>
      <c r="K9" s="109">
        <f>J9/$G$5</f>
        <v>2.0187967721314437E-5</v>
      </c>
    </row>
    <row r="10" spans="1:14" x14ac:dyDescent="0.25">
      <c r="A10" s="87" t="s">
        <v>3</v>
      </c>
      <c r="B10" s="56">
        <v>95.434369874575395</v>
      </c>
      <c r="C10" s="56">
        <v>95.193449791351313</v>
      </c>
      <c r="D10" s="56"/>
      <c r="E10" s="56">
        <f t="shared" ref="E10:E73" si="1">((C10/B10-1)*100)</f>
        <v>-0.25244582590183695</v>
      </c>
      <c r="F10" s="56"/>
      <c r="G10" s="56">
        <v>0.95530168791138581</v>
      </c>
      <c r="H10" s="56">
        <v>0.95289006867548376</v>
      </c>
      <c r="I10" s="56"/>
      <c r="J10" s="56">
        <f t="shared" si="0"/>
        <v>-2.4116192359020516E-3</v>
      </c>
      <c r="K10" s="108">
        <f t="shared" ref="K10:K73" si="2">J10/$G$5</f>
        <v>-2.3633595759307418E-5</v>
      </c>
    </row>
    <row r="11" spans="1:14" ht="15.75" customHeight="1" x14ac:dyDescent="0.25">
      <c r="A11" s="87" t="s">
        <v>4</v>
      </c>
      <c r="B11" s="92">
        <v>104.9120980915434</v>
      </c>
      <c r="C11" s="92">
        <v>105.25769773327683</v>
      </c>
      <c r="D11" s="92"/>
      <c r="E11" s="92">
        <f t="shared" si="1"/>
        <v>0.32941829209427453</v>
      </c>
      <c r="F11" s="92"/>
      <c r="G11" s="92">
        <v>4.7112014131164779</v>
      </c>
      <c r="H11" s="92">
        <v>4.7267209723486872</v>
      </c>
      <c r="I11" s="92"/>
      <c r="J11" s="92">
        <f t="shared" si="0"/>
        <v>1.5519559232209268E-2</v>
      </c>
      <c r="K11" s="109">
        <f t="shared" si="2"/>
        <v>1.5208992522381681E-4</v>
      </c>
    </row>
    <row r="12" spans="1:14" ht="15.75" customHeight="1" x14ac:dyDescent="0.25">
      <c r="A12" s="119" t="s">
        <v>106</v>
      </c>
      <c r="B12" s="56">
        <v>104.56905468588224</v>
      </c>
      <c r="C12" s="56">
        <v>104.94857110061915</v>
      </c>
      <c r="D12" s="56"/>
      <c r="E12" s="56">
        <f t="shared" si="1"/>
        <v>0.36293377221106038</v>
      </c>
      <c r="F12" s="56"/>
      <c r="G12" s="56">
        <v>2.9765130647021349</v>
      </c>
      <c r="H12" s="56">
        <v>2.9873158358482135</v>
      </c>
      <c r="I12" s="56"/>
      <c r="J12" s="56">
        <f t="shared" si="0"/>
        <v>1.0802771146078527E-2</v>
      </c>
      <c r="K12" s="108">
        <f t="shared" si="2"/>
        <v>1.0586593544533306E-4</v>
      </c>
    </row>
    <row r="13" spans="1:14" x14ac:dyDescent="0.25">
      <c r="A13" s="87" t="s">
        <v>5</v>
      </c>
      <c r="B13" s="92">
        <v>101.13449195115282</v>
      </c>
      <c r="C13" s="92">
        <v>101.94365171129222</v>
      </c>
      <c r="D13" s="92"/>
      <c r="E13" s="92">
        <f t="shared" si="1"/>
        <v>0.80008288421542506</v>
      </c>
      <c r="F13" s="92"/>
      <c r="G13" s="92">
        <v>0.40233659978721931</v>
      </c>
      <c r="H13" s="92">
        <v>0.40555562605905121</v>
      </c>
      <c r="I13" s="92"/>
      <c r="J13" s="92">
        <f t="shared" si="0"/>
        <v>3.219026271831904E-3</v>
      </c>
      <c r="K13" s="109">
        <f t="shared" si="2"/>
        <v>3.1546093394220857E-5</v>
      </c>
    </row>
    <row r="14" spans="1:14" x14ac:dyDescent="0.25">
      <c r="A14" s="87" t="s">
        <v>6</v>
      </c>
      <c r="B14" s="56">
        <v>104.61343836791016</v>
      </c>
      <c r="C14" s="56">
        <v>104.34908506407345</v>
      </c>
      <c r="D14" s="56"/>
      <c r="E14" s="56">
        <f t="shared" si="1"/>
        <v>-0.25269535918227559</v>
      </c>
      <c r="F14" s="56"/>
      <c r="G14" s="56">
        <v>3.2153137272797703</v>
      </c>
      <c r="H14" s="56">
        <v>3.2071887787077844</v>
      </c>
      <c r="I14" s="56"/>
      <c r="J14" s="56">
        <f t="shared" si="0"/>
        <v>-8.1249485719858683E-3</v>
      </c>
      <c r="K14" s="108">
        <f t="shared" si="2"/>
        <v>-7.96235770791783E-5</v>
      </c>
    </row>
    <row r="15" spans="1:14" ht="15.75" customHeight="1" x14ac:dyDescent="0.25">
      <c r="A15" s="87" t="s">
        <v>7</v>
      </c>
      <c r="B15" s="92">
        <v>100.07062818514164</v>
      </c>
      <c r="C15" s="92">
        <v>101.6227036399487</v>
      </c>
      <c r="D15" s="92"/>
      <c r="E15" s="92">
        <f t="shared" si="1"/>
        <v>1.5509800257629491</v>
      </c>
      <c r="F15" s="92"/>
      <c r="G15" s="92">
        <v>2.5860092513149611</v>
      </c>
      <c r="H15" s="92">
        <v>2.6261177382672383</v>
      </c>
      <c r="I15" s="92"/>
      <c r="J15" s="92">
        <f t="shared" si="0"/>
        <v>4.01084869522772E-2</v>
      </c>
      <c r="K15" s="109">
        <f t="shared" si="2"/>
        <v>3.9305863588910055E-4</v>
      </c>
    </row>
    <row r="16" spans="1:14" x14ac:dyDescent="0.25">
      <c r="A16" s="87" t="s">
        <v>8</v>
      </c>
      <c r="B16" s="56">
        <v>103.00988633262953</v>
      </c>
      <c r="C16" s="56">
        <v>103.46074720278116</v>
      </c>
      <c r="D16" s="56"/>
      <c r="E16" s="56">
        <f t="shared" si="1"/>
        <v>0.43768698928154937</v>
      </c>
      <c r="F16" s="56"/>
      <c r="G16" s="56">
        <v>1.2778191595994739</v>
      </c>
      <c r="H16" s="56">
        <v>1.2834120078075877</v>
      </c>
      <c r="I16" s="56"/>
      <c r="J16" s="56">
        <f t="shared" si="0"/>
        <v>5.5928482081137876E-3</v>
      </c>
      <c r="K16" s="108">
        <f t="shared" si="2"/>
        <v>5.4809279892100094E-5</v>
      </c>
    </row>
    <row r="17" spans="1:13" ht="15.75" customHeight="1" x14ac:dyDescent="0.25">
      <c r="A17" s="87" t="s">
        <v>9</v>
      </c>
      <c r="B17" s="92">
        <v>105.12493319360654</v>
      </c>
      <c r="C17" s="92">
        <v>106.92037246818178</v>
      </c>
      <c r="D17" s="92"/>
      <c r="E17" s="92">
        <f t="shared" si="1"/>
        <v>1.7079100266999658</v>
      </c>
      <c r="F17" s="92"/>
      <c r="G17" s="92">
        <v>1.9021613629392922</v>
      </c>
      <c r="H17" s="92">
        <v>1.9346485675809453</v>
      </c>
      <c r="I17" s="92"/>
      <c r="J17" s="92">
        <f t="shared" si="0"/>
        <v>3.2487204641653111E-2</v>
      </c>
      <c r="K17" s="109">
        <f t="shared" si="2"/>
        <v>3.1837093120694831E-4</v>
      </c>
    </row>
    <row r="18" spans="1:13" x14ac:dyDescent="0.25">
      <c r="A18" s="85" t="s">
        <v>10</v>
      </c>
      <c r="B18" s="56">
        <v>103.03828059024845</v>
      </c>
      <c r="C18" s="56">
        <v>103.2127663565383</v>
      </c>
      <c r="D18" s="56"/>
      <c r="E18" s="56">
        <f t="shared" si="1"/>
        <v>0.16934072006085099</v>
      </c>
      <c r="F18" s="56"/>
      <c r="G18" s="56">
        <v>3.4853871159690808</v>
      </c>
      <c r="H18" s="56">
        <v>3.4912892956081714</v>
      </c>
      <c r="I18" s="56"/>
      <c r="J18" s="56">
        <f t="shared" si="0"/>
        <v>5.9021796390905656E-3</v>
      </c>
      <c r="K18" s="108">
        <f t="shared" si="2"/>
        <v>5.7840692930493273E-5</v>
      </c>
    </row>
    <row r="19" spans="1:13" ht="15.75" customHeight="1" x14ac:dyDescent="0.25">
      <c r="A19" s="87" t="s">
        <v>136</v>
      </c>
      <c r="B19" s="92">
        <v>102.75864623200241</v>
      </c>
      <c r="C19" s="92">
        <v>102.49800025492272</v>
      </c>
      <c r="D19" s="92"/>
      <c r="E19" s="92">
        <f t="shared" si="1"/>
        <v>-0.25364870659274619</v>
      </c>
      <c r="F19" s="92"/>
      <c r="G19" s="92">
        <v>0.50555026327896113</v>
      </c>
      <c r="H19" s="92">
        <v>0.5042679415749779</v>
      </c>
      <c r="I19" s="92"/>
      <c r="J19" s="92">
        <f t="shared" si="0"/>
        <v>-1.2823217039832358E-3</v>
      </c>
      <c r="K19" s="109">
        <f t="shared" si="2"/>
        <v>-1.2566607669303292E-5</v>
      </c>
    </row>
    <row r="20" spans="1:13" x14ac:dyDescent="0.25">
      <c r="A20" s="87" t="s">
        <v>137</v>
      </c>
      <c r="B20" s="56">
        <v>106.8675324715566</v>
      </c>
      <c r="C20" s="56">
        <v>107.15542170577851</v>
      </c>
      <c r="D20" s="56"/>
      <c r="E20" s="56">
        <f t="shared" si="1"/>
        <v>0.26938886635052839</v>
      </c>
      <c r="F20" s="56"/>
      <c r="G20" s="56">
        <v>0.52609398899668003</v>
      </c>
      <c r="H20" s="56">
        <v>0.52751122762957647</v>
      </c>
      <c r="I20" s="56"/>
      <c r="J20" s="56">
        <f t="shared" si="0"/>
        <v>1.4172386328964448E-3</v>
      </c>
      <c r="K20" s="108">
        <f t="shared" si="2"/>
        <v>1.3888778313637753E-5</v>
      </c>
    </row>
    <row r="21" spans="1:13" ht="15.75" customHeight="1" x14ac:dyDescent="0.25">
      <c r="A21" s="87" t="s">
        <v>138</v>
      </c>
      <c r="B21" s="92">
        <v>102.04522347282865</v>
      </c>
      <c r="C21" s="92">
        <v>102.50545977510366</v>
      </c>
      <c r="D21" s="92"/>
      <c r="E21" s="92">
        <f t="shared" si="1"/>
        <v>0.45101209700182388</v>
      </c>
      <c r="F21" s="92"/>
      <c r="G21" s="92">
        <v>1.2775536138895209</v>
      </c>
      <c r="H21" s="92">
        <v>1.2833155352338468</v>
      </c>
      <c r="I21" s="92"/>
      <c r="J21" s="92">
        <f t="shared" si="0"/>
        <v>5.7619213443258488E-3</v>
      </c>
      <c r="K21" s="109">
        <f t="shared" si="2"/>
        <v>5.6466177504918964E-5</v>
      </c>
    </row>
    <row r="22" spans="1:13" x14ac:dyDescent="0.25">
      <c r="A22" s="87" t="s">
        <v>139</v>
      </c>
      <c r="B22" s="56">
        <v>102.21900334817164</v>
      </c>
      <c r="C22" s="56">
        <v>102.21900334817164</v>
      </c>
      <c r="D22" s="56"/>
      <c r="E22" s="56">
        <f t="shared" si="1"/>
        <v>0</v>
      </c>
      <c r="F22" s="56"/>
      <c r="G22" s="56">
        <v>0.92249701141808904</v>
      </c>
      <c r="H22" s="56">
        <v>0.92249701141808915</v>
      </c>
      <c r="I22" s="56"/>
      <c r="J22" s="56">
        <f t="shared" si="0"/>
        <v>0</v>
      </c>
      <c r="K22" s="108">
        <f t="shared" si="2"/>
        <v>0</v>
      </c>
    </row>
    <row r="23" spans="1:13" ht="15.75" customHeight="1" x14ac:dyDescent="0.25">
      <c r="A23" s="87" t="s">
        <v>140</v>
      </c>
      <c r="B23" s="92">
        <v>104.92330433091661</v>
      </c>
      <c r="C23" s="92">
        <v>104.92330433091661</v>
      </c>
      <c r="D23" s="92"/>
      <c r="E23" s="92">
        <f t="shared" si="1"/>
        <v>0</v>
      </c>
      <c r="F23" s="92"/>
      <c r="G23" s="92">
        <v>0.17089801382870812</v>
      </c>
      <c r="H23" s="92">
        <v>0.17089801382870815</v>
      </c>
      <c r="I23" s="92"/>
      <c r="J23" s="92">
        <f t="shared" si="0"/>
        <v>0</v>
      </c>
      <c r="K23" s="109">
        <f t="shared" si="2"/>
        <v>0</v>
      </c>
    </row>
    <row r="24" spans="1:13" x14ac:dyDescent="0.25">
      <c r="A24" s="87" t="s">
        <v>141</v>
      </c>
      <c r="B24" s="56">
        <v>102.15101359447493</v>
      </c>
      <c r="C24" s="56">
        <v>102.1576037393628</v>
      </c>
      <c r="D24" s="56"/>
      <c r="E24" s="56">
        <f t="shared" si="1"/>
        <v>6.4513749359562667E-3</v>
      </c>
      <c r="F24" s="56"/>
      <c r="G24" s="56">
        <v>8.2794224557121432E-2</v>
      </c>
      <c r="H24" s="56">
        <v>8.2799565922972926E-2</v>
      </c>
      <c r="I24" s="56"/>
      <c r="J24" s="56">
        <f t="shared" si="0"/>
        <v>5.3413658514939177E-6</v>
      </c>
      <c r="K24" s="108">
        <f t="shared" si="2"/>
        <v>5.2344781239712756E-8</v>
      </c>
    </row>
    <row r="25" spans="1:13" ht="15.75" customHeight="1" x14ac:dyDescent="0.25">
      <c r="A25" s="84" t="s">
        <v>142</v>
      </c>
      <c r="B25" s="55">
        <v>104.37385505085213</v>
      </c>
      <c r="C25" s="55">
        <v>104.57941459086292</v>
      </c>
      <c r="D25" s="55"/>
      <c r="E25" s="55">
        <f t="shared" si="1"/>
        <v>0.19694543227386507</v>
      </c>
      <c r="F25" s="55"/>
      <c r="G25" s="55">
        <v>2.0856151950086956</v>
      </c>
      <c r="H25" s="55">
        <v>2.0897227188700751</v>
      </c>
      <c r="I25" s="55"/>
      <c r="J25" s="55">
        <f t="shared" si="0"/>
        <v>4.1075238613794696E-3</v>
      </c>
      <c r="K25" s="107">
        <f t="shared" si="2"/>
        <v>4.0253269283300162E-5</v>
      </c>
      <c r="M25" s="1"/>
    </row>
    <row r="26" spans="1:13" x14ac:dyDescent="0.25">
      <c r="A26" s="120" t="s">
        <v>11</v>
      </c>
      <c r="B26" s="56">
        <v>105.57986877565129</v>
      </c>
      <c r="C26" s="56">
        <v>105.59454228857143</v>
      </c>
      <c r="D26" s="56"/>
      <c r="E26" s="56">
        <f t="shared" si="1"/>
        <v>1.3898021554958895E-2</v>
      </c>
      <c r="F26" s="56"/>
      <c r="G26" s="56">
        <v>1.6270404539355876</v>
      </c>
      <c r="H26" s="56">
        <v>1.6272665803685831</v>
      </c>
      <c r="I26" s="56"/>
      <c r="J26" s="56">
        <f t="shared" si="0"/>
        <v>2.2612643299546598E-4</v>
      </c>
      <c r="K26" s="108">
        <f t="shared" si="2"/>
        <v>2.2160134686062907E-6</v>
      </c>
    </row>
    <row r="27" spans="1:13" ht="15.75" customHeight="1" x14ac:dyDescent="0.25">
      <c r="A27" s="119" t="s">
        <v>12</v>
      </c>
      <c r="B27" s="92">
        <v>105.57986877565129</v>
      </c>
      <c r="C27" s="92">
        <v>105.59454228857143</v>
      </c>
      <c r="D27" s="92"/>
      <c r="E27" s="92">
        <f t="shared" si="1"/>
        <v>1.3898021554958895E-2</v>
      </c>
      <c r="F27" s="92"/>
      <c r="G27" s="92">
        <v>1.6270404539355876</v>
      </c>
      <c r="H27" s="92">
        <v>1.6272665803685831</v>
      </c>
      <c r="I27" s="92"/>
      <c r="J27" s="92">
        <f t="shared" si="0"/>
        <v>2.2612643299546598E-4</v>
      </c>
      <c r="K27" s="109">
        <f t="shared" si="2"/>
        <v>2.2160134686062907E-6</v>
      </c>
    </row>
    <row r="28" spans="1:13" x14ac:dyDescent="0.25">
      <c r="A28" s="120" t="s">
        <v>13</v>
      </c>
      <c r="B28" s="56">
        <v>100.3085125133192</v>
      </c>
      <c r="C28" s="56">
        <v>101.15752831738017</v>
      </c>
      <c r="D28" s="56"/>
      <c r="E28" s="56">
        <f t="shared" si="1"/>
        <v>0.84640454014133226</v>
      </c>
      <c r="F28" s="56"/>
      <c r="G28" s="56">
        <v>0.45857474107310825</v>
      </c>
      <c r="H28" s="56">
        <v>0.46245613850149242</v>
      </c>
      <c r="I28" s="56"/>
      <c r="J28" s="56">
        <f t="shared" si="0"/>
        <v>3.8813974283841701E-3</v>
      </c>
      <c r="K28" s="108">
        <f t="shared" si="2"/>
        <v>3.8037255814695506E-5</v>
      </c>
    </row>
    <row r="29" spans="1:13" ht="15.75" customHeight="1" x14ac:dyDescent="0.25">
      <c r="A29" s="119" t="s">
        <v>14</v>
      </c>
      <c r="B29" s="92">
        <v>100.3085125133192</v>
      </c>
      <c r="C29" s="92">
        <v>101.15752831738017</v>
      </c>
      <c r="D29" s="92"/>
      <c r="E29" s="92">
        <f t="shared" si="1"/>
        <v>0.84640454014133226</v>
      </c>
      <c r="F29" s="92"/>
      <c r="G29" s="92">
        <v>0.45857474107310825</v>
      </c>
      <c r="H29" s="92">
        <v>0.46245613850149242</v>
      </c>
      <c r="I29" s="92"/>
      <c r="J29" s="92">
        <f t="shared" si="0"/>
        <v>3.8813974283841701E-3</v>
      </c>
      <c r="K29" s="109">
        <f t="shared" si="2"/>
        <v>3.8037255814695506E-5</v>
      </c>
    </row>
    <row r="30" spans="1:13" x14ac:dyDescent="0.25">
      <c r="A30" s="84" t="s">
        <v>15</v>
      </c>
      <c r="B30" s="132">
        <v>100.9473706278915</v>
      </c>
      <c r="C30" s="132">
        <v>101.1163714778161</v>
      </c>
      <c r="D30" s="132"/>
      <c r="E30" s="132">
        <f t="shared" si="1"/>
        <v>0.16741481117676926</v>
      </c>
      <c r="F30" s="132"/>
      <c r="G30" s="132">
        <v>3.9083145335535527</v>
      </c>
      <c r="H30" s="132">
        <v>3.9148576309500958</v>
      </c>
      <c r="I30" s="132"/>
      <c r="J30" s="132">
        <f t="shared" si="0"/>
        <v>6.5430973965430184E-3</v>
      </c>
      <c r="K30" s="133">
        <f t="shared" si="2"/>
        <v>6.4121614466154938E-5</v>
      </c>
    </row>
    <row r="31" spans="1:13" ht="15.75" customHeight="1" x14ac:dyDescent="0.25">
      <c r="A31" s="120" t="s">
        <v>16</v>
      </c>
      <c r="B31" s="92">
        <v>101.25593914336734</v>
      </c>
      <c r="C31" s="92">
        <v>101.32931918868628</v>
      </c>
      <c r="D31" s="92"/>
      <c r="E31" s="92">
        <f t="shared" si="1"/>
        <v>7.2469867881075345E-2</v>
      </c>
      <c r="F31" s="92"/>
      <c r="G31" s="92">
        <v>2.9049994200722549</v>
      </c>
      <c r="H31" s="92">
        <v>2.9071046693139277</v>
      </c>
      <c r="I31" s="92"/>
      <c r="J31" s="92">
        <f t="shared" si="0"/>
        <v>2.1052492416728796E-3</v>
      </c>
      <c r="K31" s="109">
        <f t="shared" si="2"/>
        <v>2.0631204466104251E-5</v>
      </c>
    </row>
    <row r="32" spans="1:13" x14ac:dyDescent="0.25">
      <c r="A32" s="119" t="s">
        <v>17</v>
      </c>
      <c r="B32" s="56">
        <v>100.33302638604044</v>
      </c>
      <c r="C32" s="56">
        <v>100.33302638604044</v>
      </c>
      <c r="D32" s="56"/>
      <c r="E32" s="56">
        <f t="shared" si="1"/>
        <v>0</v>
      </c>
      <c r="F32" s="56"/>
      <c r="G32" s="56">
        <v>0.50458809585438158</v>
      </c>
      <c r="H32" s="56">
        <v>0.50458809585438169</v>
      </c>
      <c r="I32" s="56"/>
      <c r="J32" s="56">
        <f t="shared" si="0"/>
        <v>0</v>
      </c>
      <c r="K32" s="108">
        <f t="shared" si="2"/>
        <v>0</v>
      </c>
    </row>
    <row r="33" spans="1:11" x14ac:dyDescent="0.25">
      <c r="A33" s="119" t="s">
        <v>18</v>
      </c>
      <c r="B33" s="92">
        <v>100.92922164065151</v>
      </c>
      <c r="C33" s="92">
        <v>101.03385439658855</v>
      </c>
      <c r="D33" s="92"/>
      <c r="E33" s="92">
        <f t="shared" si="1"/>
        <v>0.10366943709283483</v>
      </c>
      <c r="F33" s="92"/>
      <c r="G33" s="92">
        <v>2.0307327797951849</v>
      </c>
      <c r="H33" s="92">
        <v>2.0328380290368582</v>
      </c>
      <c r="I33" s="92"/>
      <c r="J33" s="92">
        <f t="shared" si="0"/>
        <v>2.1052492416733237E-3</v>
      </c>
      <c r="K33" s="109">
        <f t="shared" si="2"/>
        <v>2.0631204466108605E-5</v>
      </c>
    </row>
    <row r="34" spans="1:11" x14ac:dyDescent="0.25">
      <c r="A34" s="119" t="s">
        <v>19</v>
      </c>
      <c r="B34" s="56">
        <v>109.63740799913246</v>
      </c>
      <c r="C34" s="56">
        <v>109.63740799913246</v>
      </c>
      <c r="D34" s="56"/>
      <c r="E34" s="56">
        <f t="shared" si="1"/>
        <v>0</v>
      </c>
      <c r="F34" s="56"/>
      <c r="G34" s="56">
        <v>0.16935332839766135</v>
      </c>
      <c r="H34" s="56">
        <v>0.16935332839766135</v>
      </c>
      <c r="I34" s="56"/>
      <c r="J34" s="56">
        <f t="shared" si="0"/>
        <v>0</v>
      </c>
      <c r="K34" s="108">
        <f t="shared" si="2"/>
        <v>0</v>
      </c>
    </row>
    <row r="35" spans="1:11" x14ac:dyDescent="0.25">
      <c r="A35" s="119" t="s">
        <v>149</v>
      </c>
      <c r="B35" s="92">
        <v>100.38826101279348</v>
      </c>
      <c r="C35" s="92">
        <v>100.38826101279348</v>
      </c>
      <c r="D35" s="92"/>
      <c r="E35" s="92">
        <f t="shared" si="1"/>
        <v>0</v>
      </c>
      <c r="F35" s="92"/>
      <c r="G35" s="92">
        <v>0.20032521602502729</v>
      </c>
      <c r="H35" s="92">
        <v>0.20032521602502729</v>
      </c>
      <c r="I35" s="92"/>
      <c r="J35" s="92">
        <f t="shared" si="0"/>
        <v>0</v>
      </c>
      <c r="K35" s="109">
        <f>J35/$G$5</f>
        <v>0</v>
      </c>
    </row>
    <row r="36" spans="1:11" x14ac:dyDescent="0.25">
      <c r="A36" s="85" t="s">
        <v>20</v>
      </c>
      <c r="B36" s="56">
        <v>100.06445413132413</v>
      </c>
      <c r="C36" s="56">
        <v>100.50705770339025</v>
      </c>
      <c r="D36" s="56"/>
      <c r="E36" s="56">
        <f t="shared" si="1"/>
        <v>0.44231847953244419</v>
      </c>
      <c r="F36" s="56"/>
      <c r="G36" s="56">
        <v>1.0033151134812981</v>
      </c>
      <c r="H36" s="56">
        <v>1.0077529616361678</v>
      </c>
      <c r="I36" s="56"/>
      <c r="J36" s="56">
        <f t="shared" si="0"/>
        <v>4.4378481548696946E-3</v>
      </c>
      <c r="K36" s="108">
        <f t="shared" si="2"/>
        <v>4.349041000004633E-5</v>
      </c>
    </row>
    <row r="37" spans="1:11" x14ac:dyDescent="0.25">
      <c r="A37" s="87" t="s">
        <v>21</v>
      </c>
      <c r="B37" s="92">
        <v>100.06445413132413</v>
      </c>
      <c r="C37" s="92">
        <v>100.50705770339025</v>
      </c>
      <c r="D37" s="92"/>
      <c r="E37" s="92">
        <f t="shared" si="1"/>
        <v>0.44231847953244419</v>
      </c>
      <c r="F37" s="92"/>
      <c r="G37" s="92">
        <v>1.0033151134812981</v>
      </c>
      <c r="H37" s="92">
        <v>1.0077529616361678</v>
      </c>
      <c r="I37" s="92"/>
      <c r="J37" s="92">
        <f t="shared" si="0"/>
        <v>4.4378481548696946E-3</v>
      </c>
      <c r="K37" s="109">
        <f t="shared" si="2"/>
        <v>4.349041000004633E-5</v>
      </c>
    </row>
    <row r="38" spans="1:11" x14ac:dyDescent="0.25">
      <c r="A38" s="84" t="s">
        <v>22</v>
      </c>
      <c r="B38" s="132">
        <v>101.21017550511843</v>
      </c>
      <c r="C38" s="132">
        <v>101.51412689251758</v>
      </c>
      <c r="D38" s="132"/>
      <c r="E38" s="132">
        <f t="shared" si="1"/>
        <v>0.30031702433297447</v>
      </c>
      <c r="F38" s="132"/>
      <c r="G38" s="132">
        <v>26.118128001068438</v>
      </c>
      <c r="H38" s="132">
        <v>26.196565185892723</v>
      </c>
      <c r="I38" s="132"/>
      <c r="J38" s="132">
        <f t="shared" si="0"/>
        <v>7.8437184824284856E-2</v>
      </c>
      <c r="K38" s="133">
        <f t="shared" si="2"/>
        <v>7.6867554008452162E-4</v>
      </c>
    </row>
    <row r="39" spans="1:11" x14ac:dyDescent="0.25">
      <c r="A39" s="120" t="s">
        <v>23</v>
      </c>
      <c r="B39" s="92">
        <v>99.992138667940239</v>
      </c>
      <c r="C39" s="92">
        <v>99.992138667940239</v>
      </c>
      <c r="D39" s="92"/>
      <c r="E39" s="92">
        <f t="shared" si="1"/>
        <v>0</v>
      </c>
      <c r="F39" s="92"/>
      <c r="G39" s="92">
        <v>16.789039922086051</v>
      </c>
      <c r="H39" s="92">
        <v>16.789039922086051</v>
      </c>
      <c r="I39" s="92"/>
      <c r="J39" s="92">
        <f t="shared" si="0"/>
        <v>0</v>
      </c>
      <c r="K39" s="109">
        <f t="shared" si="2"/>
        <v>0</v>
      </c>
    </row>
    <row r="40" spans="1:11" x14ac:dyDescent="0.25">
      <c r="A40" s="119" t="s">
        <v>154</v>
      </c>
      <c r="B40" s="56">
        <v>99.992138667940239</v>
      </c>
      <c r="C40" s="56">
        <v>99.992138667940239</v>
      </c>
      <c r="D40" s="56"/>
      <c r="E40" s="56">
        <f t="shared" si="1"/>
        <v>0</v>
      </c>
      <c r="F40" s="56"/>
      <c r="G40" s="56">
        <v>16.789039922086051</v>
      </c>
      <c r="H40" s="56">
        <v>16.789039922086051</v>
      </c>
      <c r="I40" s="56"/>
      <c r="J40" s="56">
        <f t="shared" si="0"/>
        <v>0</v>
      </c>
      <c r="K40" s="108">
        <f t="shared" si="2"/>
        <v>0</v>
      </c>
    </row>
    <row r="41" spans="1:11" x14ac:dyDescent="0.25">
      <c r="A41" s="120" t="s">
        <v>155</v>
      </c>
      <c r="B41" s="92">
        <v>105.0704977523278</v>
      </c>
      <c r="C41" s="92">
        <v>105.12345135890163</v>
      </c>
      <c r="D41" s="92"/>
      <c r="E41" s="92">
        <f t="shared" si="1"/>
        <v>5.0398168569310009E-2</v>
      </c>
      <c r="F41" s="92"/>
      <c r="G41" s="92">
        <v>1.6704564872402494</v>
      </c>
      <c r="H41" s="92">
        <v>1.671298366716566</v>
      </c>
      <c r="I41" s="92"/>
      <c r="J41" s="92">
        <f t="shared" si="0"/>
        <v>8.4187947631653159E-4</v>
      </c>
      <c r="K41" s="109">
        <f t="shared" si="2"/>
        <v>8.2503236518927981E-6</v>
      </c>
    </row>
    <row r="42" spans="1:11" x14ac:dyDescent="0.25">
      <c r="A42" s="119" t="s">
        <v>156</v>
      </c>
      <c r="B42" s="56">
        <v>102.67872824707911</v>
      </c>
      <c r="C42" s="56">
        <v>102.75427416964625</v>
      </c>
      <c r="D42" s="56"/>
      <c r="E42" s="56">
        <f t="shared" si="1"/>
        <v>7.3575047000340454E-2</v>
      </c>
      <c r="F42" s="56"/>
      <c r="G42" s="56">
        <v>1.1442459239102376</v>
      </c>
      <c r="H42" s="56">
        <v>1.1450878033865539</v>
      </c>
      <c r="I42" s="56"/>
      <c r="J42" s="56">
        <f t="shared" si="0"/>
        <v>8.4187947631630955E-4</v>
      </c>
      <c r="K42" s="108">
        <f t="shared" si="2"/>
        <v>8.2503236518906212E-6</v>
      </c>
    </row>
    <row r="43" spans="1:11" x14ac:dyDescent="0.25">
      <c r="A43" s="119" t="s">
        <v>157</v>
      </c>
      <c r="B43" s="92">
        <v>110.67651093990007</v>
      </c>
      <c r="C43" s="92">
        <v>110.67651093990007</v>
      </c>
      <c r="D43" s="92"/>
      <c r="E43" s="92">
        <f t="shared" si="1"/>
        <v>0</v>
      </c>
      <c r="F43" s="92"/>
      <c r="G43" s="92">
        <v>0.52621056333001204</v>
      </c>
      <c r="H43" s="92">
        <v>0.52621056333001226</v>
      </c>
      <c r="I43" s="92"/>
      <c r="J43" s="92">
        <f t="shared" si="0"/>
        <v>0</v>
      </c>
      <c r="K43" s="109">
        <f t="shared" si="2"/>
        <v>0</v>
      </c>
    </row>
    <row r="44" spans="1:11" x14ac:dyDescent="0.25">
      <c r="A44" s="120" t="s">
        <v>25</v>
      </c>
      <c r="B44" s="56">
        <v>99.507111825883101</v>
      </c>
      <c r="C44" s="56">
        <v>99.935637573268252</v>
      </c>
      <c r="D44" s="56"/>
      <c r="E44" s="56">
        <f t="shared" si="1"/>
        <v>0.43064836223463132</v>
      </c>
      <c r="F44" s="56"/>
      <c r="G44" s="56">
        <v>2.126463179046632</v>
      </c>
      <c r="H44" s="56">
        <v>2.1356207579007189</v>
      </c>
      <c r="I44" s="56"/>
      <c r="J44" s="56">
        <f t="shared" si="0"/>
        <v>9.1575788540869674E-3</v>
      </c>
      <c r="K44" s="108">
        <f t="shared" si="2"/>
        <v>8.9743237053970513E-5</v>
      </c>
    </row>
    <row r="45" spans="1:11" x14ac:dyDescent="0.25">
      <c r="A45" s="119" t="s">
        <v>158</v>
      </c>
      <c r="B45" s="92">
        <v>99.412555153896548</v>
      </c>
      <c r="C45" s="92">
        <v>99.923290154132772</v>
      </c>
      <c r="D45" s="92"/>
      <c r="E45" s="92">
        <f t="shared" si="1"/>
        <v>0.51375301584952737</v>
      </c>
      <c r="F45" s="92"/>
      <c r="G45" s="92">
        <v>1.7824866368802075</v>
      </c>
      <c r="H45" s="92">
        <v>1.7916442157342944</v>
      </c>
      <c r="I45" s="92"/>
      <c r="J45" s="92">
        <f t="shared" si="0"/>
        <v>9.1575788540869674E-3</v>
      </c>
      <c r="K45" s="109">
        <f t="shared" si="2"/>
        <v>8.9743237053970513E-5</v>
      </c>
    </row>
    <row r="46" spans="1:11" x14ac:dyDescent="0.25">
      <c r="A46" s="119" t="s">
        <v>160</v>
      </c>
      <c r="B46" s="56">
        <v>100</v>
      </c>
      <c r="C46" s="56">
        <v>100</v>
      </c>
      <c r="D46" s="56"/>
      <c r="E46" s="56">
        <f t="shared" si="1"/>
        <v>0</v>
      </c>
      <c r="F46" s="56"/>
      <c r="G46" s="56">
        <v>0.34397654216642437</v>
      </c>
      <c r="H46" s="56">
        <v>0.34397654216642437</v>
      </c>
      <c r="I46" s="56"/>
      <c r="J46" s="56">
        <f t="shared" si="0"/>
        <v>0</v>
      </c>
      <c r="K46" s="108">
        <f t="shared" si="2"/>
        <v>0</v>
      </c>
    </row>
    <row r="47" spans="1:11" x14ac:dyDescent="0.25">
      <c r="A47" s="120" t="s">
        <v>26</v>
      </c>
      <c r="B47" s="92">
        <v>104.60489216470167</v>
      </c>
      <c r="C47" s="92">
        <v>105.89894550253231</v>
      </c>
      <c r="D47" s="92"/>
      <c r="E47" s="92">
        <f t="shared" si="1"/>
        <v>1.2370868236192489</v>
      </c>
      <c r="F47" s="92"/>
      <c r="G47" s="92">
        <v>5.5321684126955075</v>
      </c>
      <c r="H47" s="92">
        <v>5.6006061391893898</v>
      </c>
      <c r="I47" s="92"/>
      <c r="J47" s="92">
        <f t="shared" si="0"/>
        <v>6.8437726493882245E-2</v>
      </c>
      <c r="K47" s="109">
        <f t="shared" si="2"/>
        <v>6.7068197937866704E-4</v>
      </c>
    </row>
    <row r="48" spans="1:11" x14ac:dyDescent="0.25">
      <c r="A48" s="119" t="s">
        <v>161</v>
      </c>
      <c r="B48" s="56">
        <v>105.39651003151029</v>
      </c>
      <c r="C48" s="56">
        <v>106.92871424212268</v>
      </c>
      <c r="D48" s="56"/>
      <c r="E48" s="56">
        <f t="shared" si="1"/>
        <v>1.4537523207877712</v>
      </c>
      <c r="F48" s="56"/>
      <c r="G48" s="56">
        <v>4.7076606871242221</v>
      </c>
      <c r="H48" s="56">
        <v>4.7760984136181044</v>
      </c>
      <c r="I48" s="56"/>
      <c r="J48" s="56">
        <f t="shared" si="0"/>
        <v>6.8437726493882245E-2</v>
      </c>
      <c r="K48" s="108">
        <f t="shared" si="2"/>
        <v>6.7068197937866704E-4</v>
      </c>
    </row>
    <row r="49" spans="1:103" x14ac:dyDescent="0.25">
      <c r="A49" s="119" t="s">
        <v>27</v>
      </c>
      <c r="B49" s="92">
        <v>100.30343514770858</v>
      </c>
      <c r="C49" s="92">
        <v>100.30343514770858</v>
      </c>
      <c r="D49" s="92"/>
      <c r="E49" s="92">
        <f t="shared" si="1"/>
        <v>0</v>
      </c>
      <c r="F49" s="92"/>
      <c r="G49" s="92">
        <v>0.82450772557128538</v>
      </c>
      <c r="H49" s="92">
        <v>0.82450772557128538</v>
      </c>
      <c r="I49" s="92"/>
      <c r="J49" s="92">
        <f t="shared" si="0"/>
        <v>0</v>
      </c>
      <c r="K49" s="109">
        <f t="shared" si="2"/>
        <v>0</v>
      </c>
    </row>
    <row r="50" spans="1:103" s="38" customFormat="1" x14ac:dyDescent="0.25">
      <c r="A50" s="84" t="s">
        <v>28</v>
      </c>
      <c r="B50" s="132">
        <v>103.50558367439872</v>
      </c>
      <c r="C50" s="132">
        <v>104.20505754061308</v>
      </c>
      <c r="D50" s="132"/>
      <c r="E50" s="132">
        <f t="shared" si="1"/>
        <v>0.67578370304612889</v>
      </c>
      <c r="F50" s="132"/>
      <c r="G50" s="132">
        <v>5.5681855507838414</v>
      </c>
      <c r="H50" s="132">
        <v>5.6058144412914084</v>
      </c>
      <c r="I50" s="132"/>
      <c r="J50" s="132">
        <f t="shared" si="0"/>
        <v>3.7628890507567014E-2</v>
      </c>
      <c r="K50" s="133">
        <f t="shared" si="2"/>
        <v>3.6875887117165056E-4</v>
      </c>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row>
    <row r="51" spans="1:103" x14ac:dyDescent="0.25">
      <c r="A51" s="120" t="s">
        <v>163</v>
      </c>
      <c r="B51" s="92">
        <v>97.684340794400399</v>
      </c>
      <c r="C51" s="92">
        <v>100.71571133265087</v>
      </c>
      <c r="D51" s="92"/>
      <c r="E51" s="92">
        <f t="shared" si="1"/>
        <v>3.1032307876558196</v>
      </c>
      <c r="F51" s="92"/>
      <c r="G51" s="92">
        <v>1.2506506095646646</v>
      </c>
      <c r="H51" s="92">
        <v>1.2894611843266803</v>
      </c>
      <c r="I51" s="92"/>
      <c r="J51" s="92">
        <f t="shared" si="0"/>
        <v>3.881057476201577E-2</v>
      </c>
      <c r="K51" s="109">
        <f t="shared" si="2"/>
        <v>3.8033924321754462E-4</v>
      </c>
    </row>
    <row r="52" spans="1:103" s="38" customFormat="1" x14ac:dyDescent="0.25">
      <c r="A52" s="119" t="s">
        <v>164</v>
      </c>
      <c r="B52" s="56">
        <v>97.684340794400399</v>
      </c>
      <c r="C52" s="56">
        <v>100.71571133265087</v>
      </c>
      <c r="D52" s="56"/>
      <c r="E52" s="56">
        <f t="shared" si="1"/>
        <v>3.1032307876558196</v>
      </c>
      <c r="F52" s="56"/>
      <c r="G52" s="56">
        <v>1.2506506095646646</v>
      </c>
      <c r="H52" s="56">
        <v>1.2894611843266803</v>
      </c>
      <c r="I52" s="56"/>
      <c r="J52" s="56">
        <f t="shared" si="0"/>
        <v>3.881057476201577E-2</v>
      </c>
      <c r="K52" s="108">
        <f t="shared" si="2"/>
        <v>3.8033924321754462E-4</v>
      </c>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row>
    <row r="53" spans="1:103" x14ac:dyDescent="0.25">
      <c r="A53" s="120" t="s">
        <v>29</v>
      </c>
      <c r="B53" s="92">
        <v>102.39340962548457</v>
      </c>
      <c r="C53" s="92">
        <v>102.39340962548457</v>
      </c>
      <c r="D53" s="92"/>
      <c r="E53" s="92">
        <f t="shared" si="1"/>
        <v>0</v>
      </c>
      <c r="F53" s="92"/>
      <c r="G53" s="92">
        <v>0.15158949653702641</v>
      </c>
      <c r="H53" s="92">
        <v>0.15158949653702641</v>
      </c>
      <c r="I53" s="92"/>
      <c r="J53" s="92">
        <f t="shared" si="0"/>
        <v>0</v>
      </c>
      <c r="K53" s="109">
        <f t="shared" si="2"/>
        <v>0</v>
      </c>
    </row>
    <row r="54" spans="1:103" s="38" customFormat="1" x14ac:dyDescent="0.25">
      <c r="A54" s="119" t="s">
        <v>30</v>
      </c>
      <c r="B54" s="56">
        <v>102.39340962548457</v>
      </c>
      <c r="C54" s="56">
        <v>102.39340962548457</v>
      </c>
      <c r="D54" s="56"/>
      <c r="E54" s="56">
        <f t="shared" si="1"/>
        <v>0</v>
      </c>
      <c r="F54" s="56"/>
      <c r="G54" s="56">
        <v>0.15158949653702641</v>
      </c>
      <c r="H54" s="56">
        <v>0.15158949653702641</v>
      </c>
      <c r="I54" s="56"/>
      <c r="J54" s="56">
        <f t="shared" si="0"/>
        <v>0</v>
      </c>
      <c r="K54" s="108">
        <f t="shared" si="2"/>
        <v>0</v>
      </c>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row>
    <row r="55" spans="1:103" x14ac:dyDescent="0.25">
      <c r="A55" s="120" t="s">
        <v>31</v>
      </c>
      <c r="B55" s="92">
        <v>104.29653969315231</v>
      </c>
      <c r="C55" s="92">
        <v>104.25469200907368</v>
      </c>
      <c r="D55" s="92"/>
      <c r="E55" s="92">
        <f t="shared" si="1"/>
        <v>-4.0123751182685741E-2</v>
      </c>
      <c r="F55" s="92"/>
      <c r="G55" s="92">
        <v>2.2732875425169072</v>
      </c>
      <c r="H55" s="92">
        <v>2.2723754142796806</v>
      </c>
      <c r="I55" s="92"/>
      <c r="J55" s="92">
        <f t="shared" si="0"/>
        <v>-9.1212823722663927E-4</v>
      </c>
      <c r="K55" s="109">
        <f t="shared" si="2"/>
        <v>-8.9387535637236855E-6</v>
      </c>
    </row>
    <row r="56" spans="1:103" s="38" customFormat="1" x14ac:dyDescent="0.25">
      <c r="A56" s="119" t="s">
        <v>168</v>
      </c>
      <c r="B56" s="56">
        <v>105.4142774754016</v>
      </c>
      <c r="C56" s="56">
        <v>105.14985000776073</v>
      </c>
      <c r="D56" s="56"/>
      <c r="E56" s="56">
        <f t="shared" si="1"/>
        <v>-0.25084597074866988</v>
      </c>
      <c r="F56" s="56"/>
      <c r="G56" s="56">
        <v>1.5614012974297566</v>
      </c>
      <c r="H56" s="56">
        <v>1.5574845851879369</v>
      </c>
      <c r="I56" s="56"/>
      <c r="J56" s="56">
        <f t="shared" si="0"/>
        <v>-3.9167122418197753E-3</v>
      </c>
      <c r="K56" s="108">
        <f t="shared" si="2"/>
        <v>-3.838333699228251E-5</v>
      </c>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row>
    <row r="57" spans="1:103" x14ac:dyDescent="0.25">
      <c r="A57" s="119" t="s">
        <v>172</v>
      </c>
      <c r="B57" s="92">
        <v>100.54129336981029</v>
      </c>
      <c r="C57" s="92">
        <v>101.41458972545195</v>
      </c>
      <c r="D57" s="92"/>
      <c r="E57" s="92">
        <f t="shared" si="1"/>
        <v>0.86859471006555111</v>
      </c>
      <c r="F57" s="92"/>
      <c r="G57" s="92">
        <v>0.34591322854894091</v>
      </c>
      <c r="H57" s="92">
        <v>0.34891781255353399</v>
      </c>
      <c r="I57" s="92"/>
      <c r="J57" s="92">
        <f t="shared" si="0"/>
        <v>3.0045840045930805E-3</v>
      </c>
      <c r="K57" s="109">
        <f t="shared" si="2"/>
        <v>2.9444583428558281E-5</v>
      </c>
    </row>
    <row r="58" spans="1:103" s="38" customFormat="1" x14ac:dyDescent="0.25">
      <c r="A58" s="119" t="s">
        <v>175</v>
      </c>
      <c r="B58" s="56">
        <v>103.27052322375356</v>
      </c>
      <c r="C58" s="56">
        <v>103.27052322375356</v>
      </c>
      <c r="D58" s="56"/>
      <c r="E58" s="56">
        <f t="shared" si="1"/>
        <v>0</v>
      </c>
      <c r="F58" s="56"/>
      <c r="G58" s="56">
        <v>0.36597301653820968</v>
      </c>
      <c r="H58" s="56">
        <v>0.36597301653820968</v>
      </c>
      <c r="I58" s="56"/>
      <c r="J58" s="56">
        <f t="shared" si="0"/>
        <v>0</v>
      </c>
      <c r="K58" s="108">
        <f t="shared" si="2"/>
        <v>0</v>
      </c>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row>
    <row r="59" spans="1:103" x14ac:dyDescent="0.25">
      <c r="A59" s="120" t="s">
        <v>32</v>
      </c>
      <c r="B59" s="92">
        <v>100.83395105154921</v>
      </c>
      <c r="C59" s="92">
        <v>100.83395105154921</v>
      </c>
      <c r="D59" s="92"/>
      <c r="E59" s="92">
        <f t="shared" si="1"/>
        <v>0</v>
      </c>
      <c r="F59" s="92"/>
      <c r="G59" s="92">
        <v>0.11367856110091099</v>
      </c>
      <c r="H59" s="92">
        <v>0.11367856110091097</v>
      </c>
      <c r="I59" s="92"/>
      <c r="J59" s="92">
        <f t="shared" si="0"/>
        <v>0</v>
      </c>
      <c r="K59" s="109">
        <f t="shared" si="2"/>
        <v>0</v>
      </c>
    </row>
    <row r="60" spans="1:103" s="38" customFormat="1" x14ac:dyDescent="0.25">
      <c r="A60" s="119" t="s">
        <v>33</v>
      </c>
      <c r="B60" s="56">
        <v>100.83395105154921</v>
      </c>
      <c r="C60" s="56">
        <v>100.83395105154921</v>
      </c>
      <c r="D60" s="56"/>
      <c r="E60" s="56">
        <f t="shared" si="1"/>
        <v>0</v>
      </c>
      <c r="F60" s="56"/>
      <c r="G60" s="56">
        <v>0.11367856110091099</v>
      </c>
      <c r="H60" s="56">
        <v>0.11367856110091097</v>
      </c>
      <c r="I60" s="56"/>
      <c r="J60" s="56">
        <f t="shared" si="0"/>
        <v>0</v>
      </c>
      <c r="K60" s="108">
        <f t="shared" si="2"/>
        <v>0</v>
      </c>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row>
    <row r="61" spans="1:103" x14ac:dyDescent="0.25">
      <c r="A61" s="120" t="s">
        <v>34</v>
      </c>
      <c r="B61" s="92">
        <v>99.859162065956923</v>
      </c>
      <c r="C61" s="92">
        <v>100.45843837994958</v>
      </c>
      <c r="D61" s="92"/>
      <c r="E61" s="92">
        <f t="shared" si="1"/>
        <v>0.6001215127329429</v>
      </c>
      <c r="F61" s="92"/>
      <c r="G61" s="92">
        <v>0.20724365899812544</v>
      </c>
      <c r="H61" s="92">
        <v>0.2084873727795481</v>
      </c>
      <c r="I61" s="92"/>
      <c r="J61" s="92">
        <f t="shared" si="0"/>
        <v>1.2437137814226562E-3</v>
      </c>
      <c r="K61" s="109">
        <f t="shared" si="2"/>
        <v>1.2188254394739992E-5</v>
      </c>
    </row>
    <row r="62" spans="1:103" s="38" customFormat="1" x14ac:dyDescent="0.25">
      <c r="A62" s="119" t="s">
        <v>178</v>
      </c>
      <c r="B62" s="56">
        <v>98.879140117848223</v>
      </c>
      <c r="C62" s="56">
        <v>98.879140117848223</v>
      </c>
      <c r="D62" s="56"/>
      <c r="E62" s="56">
        <f t="shared" si="1"/>
        <v>0</v>
      </c>
      <c r="F62" s="56"/>
      <c r="G62" s="56">
        <v>9.3300016443054745E-2</v>
      </c>
      <c r="H62" s="56">
        <v>9.3300016443054745E-2</v>
      </c>
      <c r="I62" s="56"/>
      <c r="J62" s="56">
        <f t="shared" si="0"/>
        <v>0</v>
      </c>
      <c r="K62" s="108">
        <f t="shared" si="2"/>
        <v>0</v>
      </c>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row>
    <row r="63" spans="1:103" x14ac:dyDescent="0.25">
      <c r="A63" s="119" t="s">
        <v>179</v>
      </c>
      <c r="B63" s="92">
        <v>100.67621391527645</v>
      </c>
      <c r="C63" s="92">
        <v>101.7751115097374</v>
      </c>
      <c r="D63" s="92"/>
      <c r="E63" s="92">
        <f t="shared" si="1"/>
        <v>1.0915166072750004</v>
      </c>
      <c r="F63" s="92"/>
      <c r="G63" s="92">
        <v>0.11394364255507067</v>
      </c>
      <c r="H63" s="92">
        <v>0.11518735633649335</v>
      </c>
      <c r="I63" s="92"/>
      <c r="J63" s="92">
        <f t="shared" si="0"/>
        <v>1.243713781422684E-3</v>
      </c>
      <c r="K63" s="109">
        <f t="shared" si="2"/>
        <v>1.2188254394740265E-5</v>
      </c>
    </row>
    <row r="64" spans="1:103" s="38" customFormat="1" x14ac:dyDescent="0.25">
      <c r="A64" s="120" t="s">
        <v>35</v>
      </c>
      <c r="B64" s="56">
        <v>102.93195190295609</v>
      </c>
      <c r="C64" s="56">
        <v>102.82768498891419</v>
      </c>
      <c r="D64" s="56"/>
      <c r="E64" s="56">
        <f t="shared" si="1"/>
        <v>-0.10129693658214034</v>
      </c>
      <c r="F64" s="56"/>
      <c r="G64" s="56">
        <v>1.4938949288140175</v>
      </c>
      <c r="H64" s="56">
        <v>1.4923816590153731</v>
      </c>
      <c r="I64" s="56"/>
      <c r="J64" s="56">
        <f t="shared" si="0"/>
        <v>-1.5132697986444121E-3</v>
      </c>
      <c r="K64" s="108">
        <f t="shared" si="2"/>
        <v>-1.4829872876906814E-5</v>
      </c>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row>
    <row r="65" spans="1:103" x14ac:dyDescent="0.25">
      <c r="A65" s="119" t="s">
        <v>36</v>
      </c>
      <c r="B65" s="92">
        <v>104.0934918845347</v>
      </c>
      <c r="C65" s="92">
        <v>103.94791795270258</v>
      </c>
      <c r="D65" s="92"/>
      <c r="E65" s="92">
        <f t="shared" si="1"/>
        <v>-0.13984921554326402</v>
      </c>
      <c r="F65" s="92"/>
      <c r="G65" s="92">
        <v>1.0820724254805172</v>
      </c>
      <c r="H65" s="92">
        <v>1.0805591556818726</v>
      </c>
      <c r="I65" s="92"/>
      <c r="J65" s="92">
        <f t="shared" si="0"/>
        <v>-1.5132697986446342E-3</v>
      </c>
      <c r="K65" s="109">
        <f t="shared" si="2"/>
        <v>-1.482987287690899E-5</v>
      </c>
    </row>
    <row r="66" spans="1:103" s="38" customFormat="1" x14ac:dyDescent="0.25">
      <c r="A66" s="119" t="s">
        <v>183</v>
      </c>
      <c r="B66" s="56">
        <v>100</v>
      </c>
      <c r="C66" s="56">
        <v>100</v>
      </c>
      <c r="D66" s="56"/>
      <c r="E66" s="56">
        <f t="shared" si="1"/>
        <v>0</v>
      </c>
      <c r="F66" s="56"/>
      <c r="G66" s="56">
        <v>0.41182250333350051</v>
      </c>
      <c r="H66" s="56">
        <v>0.41182250333350051</v>
      </c>
      <c r="I66" s="56"/>
      <c r="J66" s="56">
        <f t="shared" si="0"/>
        <v>0</v>
      </c>
      <c r="K66" s="108">
        <f t="shared" si="2"/>
        <v>0</v>
      </c>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row>
    <row r="67" spans="1:103" x14ac:dyDescent="0.25">
      <c r="A67" s="84" t="s">
        <v>37</v>
      </c>
      <c r="B67" s="55">
        <v>104.20452193117973</v>
      </c>
      <c r="C67" s="55">
        <v>104.8459526911072</v>
      </c>
      <c r="D67" s="55"/>
      <c r="E67" s="55">
        <f t="shared" si="1"/>
        <v>0.61554983223386373</v>
      </c>
      <c r="F67" s="55"/>
      <c r="G67" s="55">
        <v>6.0445232944840583</v>
      </c>
      <c r="H67" s="55">
        <v>6.0817303474825923</v>
      </c>
      <c r="I67" s="55"/>
      <c r="J67" s="55">
        <f t="shared" si="0"/>
        <v>3.7207052998533996E-2</v>
      </c>
      <c r="K67" s="107">
        <f t="shared" si="2"/>
        <v>3.6462491129266885E-4</v>
      </c>
    </row>
    <row r="68" spans="1:103" s="38" customFormat="1" x14ac:dyDescent="0.25">
      <c r="A68" s="120" t="s">
        <v>185</v>
      </c>
      <c r="B68" s="56">
        <v>103.75435342206084</v>
      </c>
      <c r="C68" s="56">
        <v>103.75435342206084</v>
      </c>
      <c r="D68" s="56"/>
      <c r="E68" s="56">
        <f t="shared" si="1"/>
        <v>0</v>
      </c>
      <c r="F68" s="56"/>
      <c r="G68" s="56">
        <v>1.7856656028192581</v>
      </c>
      <c r="H68" s="56">
        <v>1.7856656028192583</v>
      </c>
      <c r="I68" s="56"/>
      <c r="J68" s="56">
        <f t="shared" si="0"/>
        <v>0</v>
      </c>
      <c r="K68" s="108">
        <f t="shared" si="2"/>
        <v>0</v>
      </c>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row>
    <row r="69" spans="1:103" x14ac:dyDescent="0.25">
      <c r="A69" s="119" t="s">
        <v>186</v>
      </c>
      <c r="B69" s="92">
        <v>105.97813716725416</v>
      </c>
      <c r="C69" s="92">
        <v>105.97813716725416</v>
      </c>
      <c r="D69" s="92"/>
      <c r="E69" s="92">
        <f t="shared" si="1"/>
        <v>0</v>
      </c>
      <c r="F69" s="92"/>
      <c r="G69" s="92">
        <v>0.74158084714686989</v>
      </c>
      <c r="H69" s="92">
        <v>0.74158084714687</v>
      </c>
      <c r="I69" s="92"/>
      <c r="J69" s="92">
        <f t="shared" si="0"/>
        <v>0</v>
      </c>
      <c r="K69" s="109">
        <f t="shared" si="2"/>
        <v>0</v>
      </c>
    </row>
    <row r="70" spans="1:103" s="38" customFormat="1" x14ac:dyDescent="0.25">
      <c r="A70" s="119" t="s">
        <v>188</v>
      </c>
      <c r="B70" s="56">
        <v>102.23072017725104</v>
      </c>
      <c r="C70" s="56">
        <v>102.23072017725104</v>
      </c>
      <c r="D70" s="56"/>
      <c r="E70" s="56">
        <f t="shared" si="1"/>
        <v>0</v>
      </c>
      <c r="F70" s="56"/>
      <c r="G70" s="56">
        <v>1.044084755672388</v>
      </c>
      <c r="H70" s="56">
        <v>1.044084755672388</v>
      </c>
      <c r="I70" s="56"/>
      <c r="J70" s="56">
        <f t="shared" si="0"/>
        <v>0</v>
      </c>
      <c r="K70" s="108">
        <f t="shared" si="2"/>
        <v>0</v>
      </c>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row>
    <row r="71" spans="1:103" x14ac:dyDescent="0.25">
      <c r="A71" s="120" t="s">
        <v>190</v>
      </c>
      <c r="B71" s="92">
        <v>105.09722472713466</v>
      </c>
      <c r="C71" s="92">
        <v>106.35117045577827</v>
      </c>
      <c r="D71" s="92"/>
      <c r="E71" s="92">
        <f t="shared" si="1"/>
        <v>1.1931292495108714</v>
      </c>
      <c r="F71" s="92"/>
      <c r="G71" s="92">
        <v>3.1184427851205228</v>
      </c>
      <c r="H71" s="92">
        <v>3.1556498381190572</v>
      </c>
      <c r="I71" s="92"/>
      <c r="J71" s="92">
        <f t="shared" si="0"/>
        <v>3.720705299853444E-2</v>
      </c>
      <c r="K71" s="109">
        <f t="shared" si="2"/>
        <v>3.6462491129267324E-4</v>
      </c>
    </row>
    <row r="72" spans="1:103" s="38" customFormat="1" x14ac:dyDescent="0.25">
      <c r="A72" s="119" t="s">
        <v>274</v>
      </c>
      <c r="B72" s="56">
        <v>104.46640639362228</v>
      </c>
      <c r="C72" s="56">
        <v>104.46640639362228</v>
      </c>
      <c r="D72" s="56"/>
      <c r="E72" s="56">
        <f t="shared" si="1"/>
        <v>0</v>
      </c>
      <c r="F72" s="56"/>
      <c r="G72" s="56">
        <v>0.73623782154830575</v>
      </c>
      <c r="H72" s="56">
        <v>0.73623782154830575</v>
      </c>
      <c r="I72" s="56"/>
      <c r="J72" s="56">
        <f t="shared" si="0"/>
        <v>0</v>
      </c>
      <c r="K72" s="108">
        <f t="shared" si="2"/>
        <v>0</v>
      </c>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row>
    <row r="73" spans="1:103" x14ac:dyDescent="0.25">
      <c r="A73" s="119" t="s">
        <v>191</v>
      </c>
      <c r="B73" s="92">
        <v>105.29372771189823</v>
      </c>
      <c r="C73" s="92">
        <v>106.93828364528655</v>
      </c>
      <c r="D73" s="92"/>
      <c r="E73" s="92">
        <f t="shared" si="1"/>
        <v>1.5618745476350782</v>
      </c>
      <c r="F73" s="92"/>
      <c r="G73" s="92">
        <v>2.3822049635722169</v>
      </c>
      <c r="H73" s="92">
        <v>2.4194120165707509</v>
      </c>
      <c r="I73" s="92"/>
      <c r="J73" s="92">
        <f t="shared" si="0"/>
        <v>3.7207052998533996E-2</v>
      </c>
      <c r="K73" s="109">
        <f t="shared" si="2"/>
        <v>3.6462491129266885E-4</v>
      </c>
    </row>
    <row r="74" spans="1:103" s="38" customFormat="1" x14ac:dyDescent="0.25">
      <c r="A74" s="120" t="s">
        <v>193</v>
      </c>
      <c r="B74" s="56">
        <v>100</v>
      </c>
      <c r="C74" s="56">
        <v>100</v>
      </c>
      <c r="D74" s="56"/>
      <c r="E74" s="56">
        <f t="shared" ref="E74:E135" si="3">((C74/B74-1)*100)</f>
        <v>0</v>
      </c>
      <c r="F74" s="56"/>
      <c r="G74" s="56">
        <v>0.71310397530971859</v>
      </c>
      <c r="H74" s="56">
        <v>0.71310397530971859</v>
      </c>
      <c r="I74" s="56"/>
      <c r="J74" s="56">
        <f t="shared" si="0"/>
        <v>0</v>
      </c>
      <c r="K74" s="108">
        <f t="shared" ref="K74:K135" si="4">J74/$G$5</f>
        <v>0</v>
      </c>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row>
    <row r="75" spans="1:103" x14ac:dyDescent="0.25">
      <c r="A75" s="119" t="s">
        <v>194</v>
      </c>
      <c r="B75" s="92">
        <v>100</v>
      </c>
      <c r="C75" s="92">
        <v>100</v>
      </c>
      <c r="D75" s="92"/>
      <c r="E75" s="92">
        <f t="shared" si="3"/>
        <v>0</v>
      </c>
      <c r="F75" s="92"/>
      <c r="G75" s="92">
        <v>0.71310397530971859</v>
      </c>
      <c r="H75" s="92">
        <v>0.71310397530971859</v>
      </c>
      <c r="I75" s="92"/>
      <c r="J75" s="92">
        <f t="shared" si="0"/>
        <v>0</v>
      </c>
      <c r="K75" s="109">
        <f t="shared" si="4"/>
        <v>0</v>
      </c>
    </row>
    <row r="76" spans="1:103" s="38" customFormat="1" x14ac:dyDescent="0.25">
      <c r="A76" s="120" t="s">
        <v>195</v>
      </c>
      <c r="B76" s="56">
        <v>107.02007828826994</v>
      </c>
      <c r="C76" s="56">
        <v>107.02007828826994</v>
      </c>
      <c r="D76" s="56"/>
      <c r="E76" s="56">
        <f t="shared" si="3"/>
        <v>0</v>
      </c>
      <c r="F76" s="56"/>
      <c r="G76" s="56">
        <v>0.42731093123455882</v>
      </c>
      <c r="H76" s="56">
        <v>0.42731093123455882</v>
      </c>
      <c r="I76" s="56"/>
      <c r="J76" s="56">
        <f t="shared" si="0"/>
        <v>0</v>
      </c>
      <c r="K76" s="108">
        <f t="shared" si="4"/>
        <v>0</v>
      </c>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row>
    <row r="77" spans="1:103" x14ac:dyDescent="0.25">
      <c r="A77" s="119" t="s">
        <v>196</v>
      </c>
      <c r="B77" s="92">
        <v>107.02007828826994</v>
      </c>
      <c r="C77" s="92">
        <v>107.02007828826994</v>
      </c>
      <c r="D77" s="92"/>
      <c r="E77" s="92">
        <f t="shared" si="3"/>
        <v>0</v>
      </c>
      <c r="F77" s="92"/>
      <c r="G77" s="92">
        <v>0.42731093123455882</v>
      </c>
      <c r="H77" s="92">
        <v>0.42731093123455882</v>
      </c>
      <c r="I77" s="92"/>
      <c r="J77" s="92">
        <f t="shared" si="0"/>
        <v>0</v>
      </c>
      <c r="K77" s="109">
        <f t="shared" si="4"/>
        <v>0</v>
      </c>
    </row>
    <row r="78" spans="1:103" s="38" customFormat="1" x14ac:dyDescent="0.25">
      <c r="A78" s="84" t="s">
        <v>38</v>
      </c>
      <c r="B78" s="132">
        <v>103.95203491450148</v>
      </c>
      <c r="C78" s="132">
        <v>103.84588108941217</v>
      </c>
      <c r="D78" s="132"/>
      <c r="E78" s="132">
        <f t="shared" si="3"/>
        <v>-0.10211808280291557</v>
      </c>
      <c r="F78" s="132"/>
      <c r="G78" s="132">
        <v>7.3002279562997261</v>
      </c>
      <c r="H78" s="132">
        <v>7.2927731034705108</v>
      </c>
      <c r="I78" s="132"/>
      <c r="J78" s="132">
        <f t="shared" si="0"/>
        <v>-7.4548528292153193E-3</v>
      </c>
      <c r="K78" s="133">
        <f t="shared" si="4"/>
        <v>-7.3056714587410051E-5</v>
      </c>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row>
    <row r="79" spans="1:103" x14ac:dyDescent="0.25">
      <c r="A79" s="120" t="s">
        <v>197</v>
      </c>
      <c r="B79" s="92">
        <v>100.83237847559045</v>
      </c>
      <c r="C79" s="92">
        <v>100.83237847559045</v>
      </c>
      <c r="D79" s="92"/>
      <c r="E79" s="92">
        <f t="shared" si="3"/>
        <v>0</v>
      </c>
      <c r="F79" s="92"/>
      <c r="G79" s="92">
        <v>2.4167433431339185</v>
      </c>
      <c r="H79" s="92">
        <v>2.4167433431339185</v>
      </c>
      <c r="I79" s="92"/>
      <c r="J79" s="92">
        <f t="shared" si="0"/>
        <v>0</v>
      </c>
      <c r="K79" s="109">
        <f t="shared" si="4"/>
        <v>0</v>
      </c>
    </row>
    <row r="80" spans="1:103" s="38" customFormat="1" x14ac:dyDescent="0.25">
      <c r="A80" s="119" t="s">
        <v>198</v>
      </c>
      <c r="B80" s="56">
        <v>101.05903336392838</v>
      </c>
      <c r="C80" s="56">
        <v>101.05903336392838</v>
      </c>
      <c r="D80" s="56"/>
      <c r="E80" s="56">
        <f t="shared" si="3"/>
        <v>0</v>
      </c>
      <c r="F80" s="56"/>
      <c r="G80" s="56">
        <v>2.3387035572035102</v>
      </c>
      <c r="H80" s="56">
        <v>2.3387035572035102</v>
      </c>
      <c r="I80" s="56"/>
      <c r="J80" s="56">
        <f t="shared" si="0"/>
        <v>0</v>
      </c>
      <c r="K80" s="108">
        <f t="shared" si="4"/>
        <v>0</v>
      </c>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row>
    <row r="81" spans="1:103" x14ac:dyDescent="0.25">
      <c r="A81" s="119" t="s">
        <v>199</v>
      </c>
      <c r="B81" s="92">
        <v>94.482020204967938</v>
      </c>
      <c r="C81" s="92">
        <v>94.482020204967938</v>
      </c>
      <c r="D81" s="92"/>
      <c r="E81" s="92">
        <f t="shared" si="3"/>
        <v>0</v>
      </c>
      <c r="F81" s="92"/>
      <c r="G81" s="92">
        <v>7.8039785930408584E-2</v>
      </c>
      <c r="H81" s="92">
        <v>7.8039785930408598E-2</v>
      </c>
      <c r="I81" s="92"/>
      <c r="J81" s="92">
        <f t="shared" si="0"/>
        <v>0</v>
      </c>
      <c r="K81" s="109">
        <f t="shared" si="4"/>
        <v>0</v>
      </c>
    </row>
    <row r="82" spans="1:103" s="38" customFormat="1" x14ac:dyDescent="0.25">
      <c r="A82" s="120" t="s">
        <v>200</v>
      </c>
      <c r="B82" s="56">
        <v>94.603848739155239</v>
      </c>
      <c r="C82" s="56">
        <v>94.538403005334345</v>
      </c>
      <c r="D82" s="56"/>
      <c r="E82" s="56">
        <f t="shared" si="3"/>
        <v>-6.9178722317464469E-2</v>
      </c>
      <c r="F82" s="56"/>
      <c r="G82" s="56">
        <v>0.66982012178290773</v>
      </c>
      <c r="H82" s="56">
        <v>0.66935674878083307</v>
      </c>
      <c r="I82" s="56"/>
      <c r="J82" s="56">
        <f t="shared" si="0"/>
        <v>-4.6337300207466292E-4</v>
      </c>
      <c r="K82" s="108">
        <f t="shared" si="4"/>
        <v>-4.5410030131531453E-6</v>
      </c>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row>
    <row r="83" spans="1:103" x14ac:dyDescent="0.25">
      <c r="A83" s="119" t="s">
        <v>201</v>
      </c>
      <c r="B83" s="92">
        <v>93.548669520680491</v>
      </c>
      <c r="C83" s="92">
        <v>93.472893084306321</v>
      </c>
      <c r="D83" s="92"/>
      <c r="E83" s="92">
        <f t="shared" si="3"/>
        <v>-8.1002152956777262E-2</v>
      </c>
      <c r="F83" s="92"/>
      <c r="G83" s="92">
        <v>0.57205022972913488</v>
      </c>
      <c r="H83" s="92">
        <v>0.57158685672706011</v>
      </c>
      <c r="I83" s="92"/>
      <c r="J83" s="92">
        <f t="shared" si="0"/>
        <v>-4.6337300207477394E-4</v>
      </c>
      <c r="K83" s="109">
        <f t="shared" si="4"/>
        <v>-4.5410030131542329E-6</v>
      </c>
    </row>
    <row r="84" spans="1:103" s="38" customFormat="1" x14ac:dyDescent="0.25">
      <c r="A84" s="119" t="s">
        <v>203</v>
      </c>
      <c r="B84" s="56">
        <v>101.28848397181233</v>
      </c>
      <c r="C84" s="56">
        <v>101.28848397181233</v>
      </c>
      <c r="D84" s="56"/>
      <c r="E84" s="56">
        <f t="shared" si="3"/>
        <v>0</v>
      </c>
      <c r="F84" s="56"/>
      <c r="G84" s="56">
        <v>9.77698920537729E-2</v>
      </c>
      <c r="H84" s="56">
        <v>9.7769892053772914E-2</v>
      </c>
      <c r="I84" s="56"/>
      <c r="J84" s="56">
        <f t="shared" si="0"/>
        <v>0</v>
      </c>
      <c r="K84" s="108">
        <f t="shared" si="4"/>
        <v>0</v>
      </c>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row>
    <row r="85" spans="1:103" x14ac:dyDescent="0.25">
      <c r="A85" s="120" t="s">
        <v>204</v>
      </c>
      <c r="B85" s="92">
        <v>107.5498913053698</v>
      </c>
      <c r="C85" s="92">
        <v>107.37144024525089</v>
      </c>
      <c r="D85" s="92"/>
      <c r="E85" s="92">
        <f t="shared" si="3"/>
        <v>-0.16592397998080877</v>
      </c>
      <c r="F85" s="92"/>
      <c r="G85" s="92">
        <v>4.2136644913829002</v>
      </c>
      <c r="H85" s="92">
        <v>4.2066730115557593</v>
      </c>
      <c r="I85" s="92"/>
      <c r="J85" s="92">
        <f t="shared" si="0"/>
        <v>-6.9914798271408785E-3</v>
      </c>
      <c r="K85" s="109">
        <f t="shared" si="4"/>
        <v>-6.8515711574259074E-5</v>
      </c>
    </row>
    <row r="86" spans="1:103" s="38" customFormat="1" x14ac:dyDescent="0.25">
      <c r="A86" s="119" t="s">
        <v>39</v>
      </c>
      <c r="B86" s="56">
        <v>102.51891202229649</v>
      </c>
      <c r="C86" s="56">
        <v>102.51891202229649</v>
      </c>
      <c r="D86" s="56"/>
      <c r="E86" s="56">
        <f t="shared" si="3"/>
        <v>0</v>
      </c>
      <c r="F86" s="56"/>
      <c r="G86" s="56">
        <v>0.84342781689422419</v>
      </c>
      <c r="H86" s="56">
        <v>0.84342781689422419</v>
      </c>
      <c r="I86" s="56"/>
      <c r="J86" s="56">
        <f t="shared" si="0"/>
        <v>0</v>
      </c>
      <c r="K86" s="108">
        <f t="shared" si="4"/>
        <v>0</v>
      </c>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row>
    <row r="87" spans="1:103" x14ac:dyDescent="0.25">
      <c r="A87" s="119" t="s">
        <v>40</v>
      </c>
      <c r="B87" s="92">
        <v>105.65338496377591</v>
      </c>
      <c r="C87" s="92">
        <v>105.25916664868443</v>
      </c>
      <c r="D87" s="92"/>
      <c r="E87" s="92">
        <f t="shared" si="3"/>
        <v>-0.37312416940227244</v>
      </c>
      <c r="F87" s="92"/>
      <c r="G87" s="92">
        <v>1.8737676088742068</v>
      </c>
      <c r="H87" s="92">
        <v>1.8667761290470661</v>
      </c>
      <c r="I87" s="92"/>
      <c r="J87" s="92">
        <f t="shared" si="0"/>
        <v>-6.9914798271406564E-3</v>
      </c>
      <c r="K87" s="109">
        <f t="shared" si="4"/>
        <v>-6.8515711574256905E-5</v>
      </c>
    </row>
    <row r="88" spans="1:103" s="38" customFormat="1" x14ac:dyDescent="0.25">
      <c r="A88" s="119" t="s">
        <v>41</v>
      </c>
      <c r="B88" s="56">
        <v>113.226442126225</v>
      </c>
      <c r="C88" s="56">
        <v>113.226442126225</v>
      </c>
      <c r="D88" s="56"/>
      <c r="E88" s="56">
        <f t="shared" si="3"/>
        <v>0</v>
      </c>
      <c r="F88" s="56"/>
      <c r="G88" s="56">
        <v>1.4964690656144692</v>
      </c>
      <c r="H88" s="56">
        <v>1.4964690656144692</v>
      </c>
      <c r="I88" s="56"/>
      <c r="J88" s="56">
        <f>H88-G88</f>
        <v>0</v>
      </c>
      <c r="K88" s="108">
        <f t="shared" si="4"/>
        <v>0</v>
      </c>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row>
    <row r="89" spans="1:103" x14ac:dyDescent="0.25">
      <c r="A89" s="84" t="s">
        <v>209</v>
      </c>
      <c r="B89" s="55">
        <v>93.944926510647505</v>
      </c>
      <c r="C89" s="55">
        <v>92.336464733425601</v>
      </c>
      <c r="D89" s="55"/>
      <c r="E89" s="55">
        <f t="shared" si="3"/>
        <v>-1.7121326685370364</v>
      </c>
      <c r="F89" s="55"/>
      <c r="G89" s="55">
        <v>9.3555935234167862</v>
      </c>
      <c r="H89" s="55">
        <v>9.1954133503668309</v>
      </c>
      <c r="I89" s="55"/>
      <c r="J89" s="55">
        <f t="shared" si="0"/>
        <v>-0.16018017304995524</v>
      </c>
      <c r="K89" s="107">
        <f t="shared" si="4"/>
        <v>-1.569747579618454E-3</v>
      </c>
    </row>
    <row r="90" spans="1:103" s="38" customFormat="1" x14ac:dyDescent="0.25">
      <c r="A90" s="85" t="s">
        <v>210</v>
      </c>
      <c r="B90" s="56">
        <v>94.629515506140947</v>
      </c>
      <c r="C90" s="56">
        <v>95.322536376238588</v>
      </c>
      <c r="D90" s="56"/>
      <c r="E90" s="56">
        <f t="shared" si="3"/>
        <v>0.73235170484695633</v>
      </c>
      <c r="F90" s="56"/>
      <c r="G90" s="56">
        <v>2.4325076064987328</v>
      </c>
      <c r="H90" s="56">
        <v>2.4503221174254577</v>
      </c>
      <c r="I90" s="56"/>
      <c r="J90" s="56">
        <f t="shared" si="0"/>
        <v>1.7814510926724925E-2</v>
      </c>
      <c r="K90" s="108">
        <f t="shared" si="4"/>
        <v>1.7458019227255896E-4</v>
      </c>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row>
    <row r="91" spans="1:103" x14ac:dyDescent="0.25">
      <c r="A91" s="87" t="s">
        <v>211</v>
      </c>
      <c r="B91" s="92">
        <v>94.076135325430968</v>
      </c>
      <c r="C91" s="92">
        <v>94.076135325430968</v>
      </c>
      <c r="D91" s="92"/>
      <c r="E91" s="92">
        <f t="shared" si="3"/>
        <v>0</v>
      </c>
      <c r="F91" s="92"/>
      <c r="G91" s="92">
        <v>1.69600451616123</v>
      </c>
      <c r="H91" s="92">
        <v>1.6960045161612298</v>
      </c>
      <c r="I91" s="92"/>
      <c r="J91" s="92">
        <f t="shared" si="0"/>
        <v>0</v>
      </c>
      <c r="K91" s="109">
        <f t="shared" si="4"/>
        <v>0</v>
      </c>
    </row>
    <row r="92" spans="1:103" s="38" customFormat="1" x14ac:dyDescent="0.25">
      <c r="A92" s="87" t="s">
        <v>42</v>
      </c>
      <c r="B92" s="56">
        <v>99.987350661253828</v>
      </c>
      <c r="C92" s="56">
        <v>100.53458408843188</v>
      </c>
      <c r="D92" s="56"/>
      <c r="E92" s="56">
        <f t="shared" si="3"/>
        <v>0.54730265734515005</v>
      </c>
      <c r="F92" s="56"/>
      <c r="G92" s="56">
        <v>0.40039960805155839</v>
      </c>
      <c r="H92" s="56">
        <v>0.40259100574642409</v>
      </c>
      <c r="I92" s="56"/>
      <c r="J92" s="56">
        <f t="shared" si="0"/>
        <v>2.1913976948657043E-3</v>
      </c>
      <c r="K92" s="108">
        <f t="shared" si="4"/>
        <v>2.1475449564061135E-5</v>
      </c>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row>
    <row r="93" spans="1:103" x14ac:dyDescent="0.25">
      <c r="A93" s="87" t="s">
        <v>213</v>
      </c>
      <c r="B93" s="92">
        <v>91.504318132662462</v>
      </c>
      <c r="C93" s="92">
        <v>95.757717453810898</v>
      </c>
      <c r="D93" s="92"/>
      <c r="E93" s="92">
        <f t="shared" si="3"/>
        <v>4.6483044821796105</v>
      </c>
      <c r="F93" s="92"/>
      <c r="G93" s="92">
        <v>0.33610348228594433</v>
      </c>
      <c r="H93" s="92">
        <v>0.35172659551780361</v>
      </c>
      <c r="I93" s="92"/>
      <c r="J93" s="92">
        <f t="shared" si="0"/>
        <v>1.5623113231859276E-2</v>
      </c>
      <c r="K93" s="109">
        <f t="shared" si="4"/>
        <v>1.5310474270849837E-4</v>
      </c>
    </row>
    <row r="94" spans="1:103" s="38" customFormat="1" x14ac:dyDescent="0.25">
      <c r="A94" s="85" t="s">
        <v>214</v>
      </c>
      <c r="B94" s="56">
        <v>93.706733736170932</v>
      </c>
      <c r="C94" s="56">
        <v>91.297504577668477</v>
      </c>
      <c r="D94" s="56"/>
      <c r="E94" s="56">
        <f t="shared" si="3"/>
        <v>-2.5710309840545564</v>
      </c>
      <c r="F94" s="56"/>
      <c r="G94" s="56">
        <v>6.9230859169180539</v>
      </c>
      <c r="H94" s="56">
        <v>6.7450912329413732</v>
      </c>
      <c r="I94" s="56"/>
      <c r="J94" s="56">
        <f t="shared" si="0"/>
        <v>-0.17799468397668061</v>
      </c>
      <c r="K94" s="108">
        <f t="shared" si="4"/>
        <v>-1.7443277718910172E-3</v>
      </c>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row>
    <row r="95" spans="1:103" x14ac:dyDescent="0.25">
      <c r="A95" s="87" t="s">
        <v>215</v>
      </c>
      <c r="B95" s="92">
        <v>88.772558228456276</v>
      </c>
      <c r="C95" s="92">
        <v>84.6340472482607</v>
      </c>
      <c r="D95" s="92"/>
      <c r="E95" s="92">
        <f t="shared" si="3"/>
        <v>-4.6619260081985132</v>
      </c>
      <c r="F95" s="92"/>
      <c r="G95" s="92">
        <v>3.8585360605567396</v>
      </c>
      <c r="H95" s="92">
        <v>3.6786539644139267</v>
      </c>
      <c r="I95" s="92"/>
      <c r="J95" s="92">
        <f t="shared" ref="J95:J135" si="5">H95-G95</f>
        <v>-0.17988209614281292</v>
      </c>
      <c r="K95" s="109">
        <f t="shared" si="4"/>
        <v>-1.7628241976540523E-3</v>
      </c>
    </row>
    <row r="96" spans="1:103" s="38" customFormat="1" x14ac:dyDescent="0.25">
      <c r="A96" s="87" t="s">
        <v>216</v>
      </c>
      <c r="B96" s="56">
        <v>99.984887799731865</v>
      </c>
      <c r="C96" s="56">
        <v>100.08753477451803</v>
      </c>
      <c r="D96" s="56"/>
      <c r="E96" s="56">
        <f t="shared" si="3"/>
        <v>0.1026624893471606</v>
      </c>
      <c r="F96" s="56"/>
      <c r="G96" s="56">
        <v>1.8384632772257776</v>
      </c>
      <c r="H96" s="56">
        <v>1.8403506893919113</v>
      </c>
      <c r="I96" s="56"/>
      <c r="J96" s="56">
        <f t="shared" si="5"/>
        <v>1.8874121661336396E-3</v>
      </c>
      <c r="K96" s="108">
        <f t="shared" si="4"/>
        <v>1.8496425763048156E-5</v>
      </c>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row>
    <row r="97" spans="1:103" x14ac:dyDescent="0.25">
      <c r="A97" s="87" t="s">
        <v>217</v>
      </c>
      <c r="B97" s="92">
        <v>101.94010055171792</v>
      </c>
      <c r="C97" s="92">
        <v>101.94010055171792</v>
      </c>
      <c r="D97" s="92"/>
      <c r="E97" s="92">
        <f t="shared" si="3"/>
        <v>0</v>
      </c>
      <c r="F97" s="92"/>
      <c r="G97" s="92">
        <v>1.2260865791355358</v>
      </c>
      <c r="H97" s="92">
        <v>1.226086579135536</v>
      </c>
      <c r="I97" s="92"/>
      <c r="J97" s="92">
        <f t="shared" si="5"/>
        <v>0</v>
      </c>
      <c r="K97" s="109">
        <f t="shared" si="4"/>
        <v>0</v>
      </c>
    </row>
    <row r="98" spans="1:103" s="38" customFormat="1" x14ac:dyDescent="0.25">
      <c r="A98" s="84" t="s">
        <v>219</v>
      </c>
      <c r="B98" s="132">
        <v>100.57423432974902</v>
      </c>
      <c r="C98" s="132">
        <v>100.87771382839075</v>
      </c>
      <c r="D98" s="132"/>
      <c r="E98" s="132">
        <f t="shared" si="3"/>
        <v>0.30174676512746412</v>
      </c>
      <c r="F98" s="132"/>
      <c r="G98" s="132">
        <v>1.7634307629086188</v>
      </c>
      <c r="H98" s="132">
        <v>1.7687518581909585</v>
      </c>
      <c r="I98" s="132"/>
      <c r="J98" s="132">
        <f t="shared" si="5"/>
        <v>5.3210952823397051E-3</v>
      </c>
      <c r="K98" s="133">
        <f t="shared" si="4"/>
        <v>5.2146131954589371E-5</v>
      </c>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row>
    <row r="99" spans="1:103" x14ac:dyDescent="0.25">
      <c r="A99" s="120" t="s">
        <v>220</v>
      </c>
      <c r="B99" s="92">
        <v>101.11287469989037</v>
      </c>
      <c r="C99" s="92">
        <v>101.11287469989037</v>
      </c>
      <c r="D99" s="92"/>
      <c r="E99" s="92">
        <f t="shared" si="3"/>
        <v>0</v>
      </c>
      <c r="F99" s="92"/>
      <c r="G99" s="92">
        <v>0.39365423940067468</v>
      </c>
      <c r="H99" s="92">
        <v>0.39365423940067468</v>
      </c>
      <c r="I99" s="92"/>
      <c r="J99" s="92">
        <f t="shared" si="5"/>
        <v>0</v>
      </c>
      <c r="K99" s="109">
        <f t="shared" si="4"/>
        <v>0</v>
      </c>
    </row>
    <row r="100" spans="1:103" s="38" customFormat="1" x14ac:dyDescent="0.25">
      <c r="A100" s="119" t="s">
        <v>43</v>
      </c>
      <c r="B100" s="56">
        <v>101.11287469989037</v>
      </c>
      <c r="C100" s="56">
        <v>101.11287469989037</v>
      </c>
      <c r="D100" s="56"/>
      <c r="E100" s="56">
        <f t="shared" si="3"/>
        <v>0</v>
      </c>
      <c r="F100" s="56"/>
      <c r="G100" s="56">
        <v>0.39365423940067468</v>
      </c>
      <c r="H100" s="56">
        <v>0.39365423940067468</v>
      </c>
      <c r="I100" s="56"/>
      <c r="J100" s="56">
        <f t="shared" si="5"/>
        <v>0</v>
      </c>
      <c r="K100" s="108">
        <f t="shared" si="4"/>
        <v>0</v>
      </c>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row>
    <row r="101" spans="1:103" x14ac:dyDescent="0.25">
      <c r="A101" s="120" t="s">
        <v>223</v>
      </c>
      <c r="B101" s="92">
        <v>95.283696955535675</v>
      </c>
      <c r="C101" s="92">
        <v>95.283696955535675</v>
      </c>
      <c r="D101" s="92"/>
      <c r="E101" s="92">
        <f t="shared" si="3"/>
        <v>0</v>
      </c>
      <c r="F101" s="92"/>
      <c r="G101" s="92">
        <v>0.127022394586359</v>
      </c>
      <c r="H101" s="92">
        <v>0.12702239458635903</v>
      </c>
      <c r="I101" s="92"/>
      <c r="J101" s="92">
        <f t="shared" si="5"/>
        <v>0</v>
      </c>
      <c r="K101" s="109">
        <f t="shared" si="4"/>
        <v>0</v>
      </c>
    </row>
    <row r="102" spans="1:103" s="38" customFormat="1" x14ac:dyDescent="0.25">
      <c r="A102" s="119" t="s">
        <v>224</v>
      </c>
      <c r="B102" s="56">
        <v>95.283696955535675</v>
      </c>
      <c r="C102" s="56">
        <v>95.283696955535675</v>
      </c>
      <c r="D102" s="56"/>
      <c r="E102" s="56">
        <f t="shared" si="3"/>
        <v>0</v>
      </c>
      <c r="F102" s="56"/>
      <c r="G102" s="56">
        <v>0.127022394586359</v>
      </c>
      <c r="H102" s="56">
        <v>0.12702239458635903</v>
      </c>
      <c r="I102" s="56"/>
      <c r="J102" s="56">
        <f t="shared" si="5"/>
        <v>0</v>
      </c>
      <c r="K102" s="108">
        <f t="shared" si="4"/>
        <v>0</v>
      </c>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row>
    <row r="103" spans="1:103" x14ac:dyDescent="0.25">
      <c r="A103" s="120" t="s">
        <v>226</v>
      </c>
      <c r="B103" s="92">
        <v>100.36159382984044</v>
      </c>
      <c r="C103" s="92">
        <v>101.04541659434362</v>
      </c>
      <c r="D103" s="92"/>
      <c r="E103" s="92">
        <f t="shared" si="3"/>
        <v>0.68135901235544249</v>
      </c>
      <c r="F103" s="92"/>
      <c r="G103" s="92">
        <v>0.65280259136182406</v>
      </c>
      <c r="H103" s="92">
        <v>0.6572505206509579</v>
      </c>
      <c r="I103" s="92"/>
      <c r="J103" s="92">
        <f t="shared" si="5"/>
        <v>4.4479292891338451E-3</v>
      </c>
      <c r="K103" s="109">
        <f t="shared" si="4"/>
        <v>4.3589203975665418E-5</v>
      </c>
    </row>
    <row r="104" spans="1:103" s="38" customFormat="1" x14ac:dyDescent="0.25">
      <c r="A104" s="119" t="s">
        <v>44</v>
      </c>
      <c r="B104" s="56">
        <v>100.36159382984044</v>
      </c>
      <c r="C104" s="56">
        <v>101.04541659434362</v>
      </c>
      <c r="D104" s="56"/>
      <c r="E104" s="56">
        <f t="shared" si="3"/>
        <v>0.68135901235544249</v>
      </c>
      <c r="F104" s="56"/>
      <c r="G104" s="56">
        <v>0.65280259136182406</v>
      </c>
      <c r="H104" s="56">
        <v>0.6572505206509579</v>
      </c>
      <c r="I104" s="56"/>
      <c r="J104" s="56">
        <f t="shared" si="5"/>
        <v>4.4479292891338451E-3</v>
      </c>
      <c r="K104" s="108">
        <f t="shared" si="4"/>
        <v>4.3589203975665418E-5</v>
      </c>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row>
    <row r="105" spans="1:103" x14ac:dyDescent="0.25">
      <c r="A105" s="120" t="s">
        <v>45</v>
      </c>
      <c r="B105" s="92">
        <v>101.66661584816326</v>
      </c>
      <c r="C105" s="92">
        <v>101.81708893951262</v>
      </c>
      <c r="D105" s="92"/>
      <c r="E105" s="92">
        <f t="shared" si="3"/>
        <v>0.14800639334162646</v>
      </c>
      <c r="F105" s="92"/>
      <c r="G105" s="92">
        <v>0.58995153755976082</v>
      </c>
      <c r="H105" s="92">
        <v>0.59082470355296657</v>
      </c>
      <c r="I105" s="92"/>
      <c r="J105" s="92">
        <f t="shared" si="5"/>
        <v>8.7316599320574895E-4</v>
      </c>
      <c r="K105" s="109">
        <f t="shared" si="4"/>
        <v>8.5569279789228617E-6</v>
      </c>
    </row>
    <row r="106" spans="1:103" s="38" customFormat="1" x14ac:dyDescent="0.25">
      <c r="A106" s="119" t="s">
        <v>46</v>
      </c>
      <c r="B106" s="56">
        <v>101.21033253184152</v>
      </c>
      <c r="C106" s="56">
        <v>101.21033253184152</v>
      </c>
      <c r="D106" s="56"/>
      <c r="E106" s="56">
        <f t="shared" si="3"/>
        <v>0</v>
      </c>
      <c r="F106" s="56"/>
      <c r="G106" s="56">
        <v>0.20695064233817675</v>
      </c>
      <c r="H106" s="56">
        <v>0.20695064233817678</v>
      </c>
      <c r="I106" s="56"/>
      <c r="J106" s="56">
        <f t="shared" si="5"/>
        <v>0</v>
      </c>
      <c r="K106" s="108">
        <f t="shared" si="4"/>
        <v>0</v>
      </c>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row>
    <row r="107" spans="1:103" x14ac:dyDescent="0.25">
      <c r="A107" s="119" t="s">
        <v>230</v>
      </c>
      <c r="B107" s="92">
        <v>101.9148801780394</v>
      </c>
      <c r="C107" s="92">
        <v>102.14722586882849</v>
      </c>
      <c r="D107" s="92"/>
      <c r="E107" s="92">
        <f t="shared" si="3"/>
        <v>0.22798014419798118</v>
      </c>
      <c r="F107" s="92"/>
      <c r="G107" s="92">
        <v>0.38300089522158404</v>
      </c>
      <c r="H107" s="92">
        <v>0.38387406121478979</v>
      </c>
      <c r="I107" s="92"/>
      <c r="J107" s="92">
        <f t="shared" si="5"/>
        <v>8.7316599320574895E-4</v>
      </c>
      <c r="K107" s="109">
        <f t="shared" si="4"/>
        <v>8.5569279789228617E-6</v>
      </c>
    </row>
    <row r="108" spans="1:103" s="38" customFormat="1" x14ac:dyDescent="0.25">
      <c r="A108" s="84" t="s">
        <v>231</v>
      </c>
      <c r="B108" s="132">
        <v>102.94096122769429</v>
      </c>
      <c r="C108" s="132">
        <v>105.25812112245031</v>
      </c>
      <c r="D108" s="132"/>
      <c r="E108" s="132">
        <f t="shared" si="3"/>
        <v>2.2509600329364554</v>
      </c>
      <c r="F108" s="132"/>
      <c r="G108" s="132">
        <v>4.0606295328202364</v>
      </c>
      <c r="H108" s="132">
        <v>4.1520326806896337</v>
      </c>
      <c r="I108" s="132"/>
      <c r="J108" s="132">
        <f t="shared" si="5"/>
        <v>9.1403147869397294E-2</v>
      </c>
      <c r="K108" s="133">
        <f t="shared" si="4"/>
        <v>8.9574051148482098E-4</v>
      </c>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row>
    <row r="109" spans="1:103" x14ac:dyDescent="0.25">
      <c r="A109" s="85" t="s">
        <v>232</v>
      </c>
      <c r="B109" s="92">
        <v>109.79477598778745</v>
      </c>
      <c r="C109" s="92">
        <v>110.59136090097614</v>
      </c>
      <c r="D109" s="92"/>
      <c r="E109" s="92">
        <f t="shared" si="3"/>
        <v>0.72552168900759106</v>
      </c>
      <c r="F109" s="92"/>
      <c r="G109" s="92">
        <v>0.82846033756544357</v>
      </c>
      <c r="H109" s="92">
        <v>0.83447099699930638</v>
      </c>
      <c r="I109" s="92"/>
      <c r="J109" s="92">
        <f t="shared" si="5"/>
        <v>6.0106594338628083E-3</v>
      </c>
      <c r="K109" s="109">
        <f t="shared" si="4"/>
        <v>5.8903782650268563E-5</v>
      </c>
    </row>
    <row r="110" spans="1:103" s="38" customFormat="1" x14ac:dyDescent="0.25">
      <c r="A110" s="87" t="s">
        <v>233</v>
      </c>
      <c r="B110" s="56">
        <v>109.79477598778745</v>
      </c>
      <c r="C110" s="56">
        <v>110.59136090097614</v>
      </c>
      <c r="D110" s="56"/>
      <c r="E110" s="56">
        <f t="shared" si="3"/>
        <v>0.72552168900759106</v>
      </c>
      <c r="F110" s="56"/>
      <c r="G110" s="56">
        <v>0.82846033756544357</v>
      </c>
      <c r="H110" s="56">
        <v>0.83447099699930638</v>
      </c>
      <c r="I110" s="56"/>
      <c r="J110" s="56">
        <f t="shared" si="5"/>
        <v>6.0106594338628083E-3</v>
      </c>
      <c r="K110" s="108">
        <f t="shared" si="4"/>
        <v>5.8903782650268563E-5</v>
      </c>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row>
    <row r="111" spans="1:103" x14ac:dyDescent="0.25">
      <c r="A111" s="91" t="s">
        <v>47</v>
      </c>
      <c r="B111" s="92">
        <v>111.44526217931133</v>
      </c>
      <c r="C111" s="92">
        <v>112.90762006127493</v>
      </c>
      <c r="D111" s="92"/>
      <c r="E111" s="92">
        <f t="shared" si="3"/>
        <v>1.3121759089325113</v>
      </c>
      <c r="F111" s="92"/>
      <c r="G111" s="92">
        <v>0.1372335837979056</v>
      </c>
      <c r="H111" s="92">
        <v>0.13903432982346645</v>
      </c>
      <c r="I111" s="92"/>
      <c r="J111" s="92">
        <f t="shared" si="5"/>
        <v>1.8007460255608509E-3</v>
      </c>
      <c r="K111" s="109">
        <f t="shared" si="4"/>
        <v>1.7647107387317723E-5</v>
      </c>
    </row>
    <row r="112" spans="1:103" s="38" customFormat="1" x14ac:dyDescent="0.25">
      <c r="A112" s="86" t="s">
        <v>48</v>
      </c>
      <c r="B112" s="56">
        <v>111.44526217931133</v>
      </c>
      <c r="C112" s="56">
        <v>112.90762006127493</v>
      </c>
      <c r="D112" s="56"/>
      <c r="E112" s="56">
        <f t="shared" si="3"/>
        <v>1.3121759089325113</v>
      </c>
      <c r="F112" s="56"/>
      <c r="G112" s="56">
        <v>0.1372335837979056</v>
      </c>
      <c r="H112" s="56">
        <v>0.13903432982346645</v>
      </c>
      <c r="I112" s="56"/>
      <c r="J112" s="56">
        <f t="shared" si="5"/>
        <v>1.8007460255608509E-3</v>
      </c>
      <c r="K112" s="108">
        <f t="shared" si="4"/>
        <v>1.7647107387317723E-5</v>
      </c>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row>
    <row r="113" spans="1:103" x14ac:dyDescent="0.25">
      <c r="A113" s="91" t="s">
        <v>236</v>
      </c>
      <c r="B113" s="92">
        <v>100.23204074154515</v>
      </c>
      <c r="C113" s="92">
        <v>106.85423719459068</v>
      </c>
      <c r="D113" s="92"/>
      <c r="E113" s="92">
        <f t="shared" si="3"/>
        <v>6.6068658325747265</v>
      </c>
      <c r="F113" s="92"/>
      <c r="G113" s="92">
        <v>0.93781556531130617</v>
      </c>
      <c r="H113" s="92">
        <v>0.99977578146842627</v>
      </c>
      <c r="I113" s="92"/>
      <c r="J113" s="92">
        <f t="shared" si="5"/>
        <v>6.1960216157120107E-2</v>
      </c>
      <c r="K113" s="109">
        <f t="shared" si="4"/>
        <v>6.072031106805118E-4</v>
      </c>
    </row>
    <row r="114" spans="1:103" s="38" customFormat="1" x14ac:dyDescent="0.25">
      <c r="A114" s="86" t="s">
        <v>237</v>
      </c>
      <c r="B114" s="56">
        <v>100.23204074154515</v>
      </c>
      <c r="C114" s="56">
        <v>106.85423719459068</v>
      </c>
      <c r="D114" s="56"/>
      <c r="E114" s="56">
        <f t="shared" si="3"/>
        <v>6.6068658325747265</v>
      </c>
      <c r="F114" s="56"/>
      <c r="G114" s="56">
        <v>0.93781556531130617</v>
      </c>
      <c r="H114" s="56">
        <v>0.99977578146842627</v>
      </c>
      <c r="I114" s="56"/>
      <c r="J114" s="56">
        <f t="shared" si="5"/>
        <v>6.1960216157120107E-2</v>
      </c>
      <c r="K114" s="108">
        <f t="shared" si="4"/>
        <v>6.072031106805118E-4</v>
      </c>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row>
    <row r="115" spans="1:103" x14ac:dyDescent="0.25">
      <c r="A115" s="91" t="s">
        <v>238</v>
      </c>
      <c r="B115" s="92">
        <v>101.21232915700055</v>
      </c>
      <c r="C115" s="92">
        <v>102.2272829418788</v>
      </c>
      <c r="D115" s="92"/>
      <c r="E115" s="92">
        <f t="shared" si="3"/>
        <v>1.00279658943907</v>
      </c>
      <c r="F115" s="92"/>
      <c r="G115" s="92">
        <v>2.1571200461455802</v>
      </c>
      <c r="H115" s="92">
        <v>2.178751572398435</v>
      </c>
      <c r="I115" s="92"/>
      <c r="J115" s="92">
        <f t="shared" si="5"/>
        <v>2.1631526252854805E-2</v>
      </c>
      <c r="K115" s="109">
        <f t="shared" si="4"/>
        <v>2.1198651076673538E-4</v>
      </c>
    </row>
    <row r="116" spans="1:103" s="38" customFormat="1" x14ac:dyDescent="0.25">
      <c r="A116" s="86" t="s">
        <v>239</v>
      </c>
      <c r="B116" s="56">
        <v>101.21232915700055</v>
      </c>
      <c r="C116" s="56">
        <v>102.2272829418788</v>
      </c>
      <c r="D116" s="56"/>
      <c r="E116" s="56">
        <f t="shared" si="3"/>
        <v>1.00279658943907</v>
      </c>
      <c r="F116" s="56"/>
      <c r="G116" s="56">
        <v>2.1571200461455802</v>
      </c>
      <c r="H116" s="56">
        <v>2.178751572398435</v>
      </c>
      <c r="I116" s="56"/>
      <c r="J116" s="56">
        <f t="shared" si="5"/>
        <v>2.1631526252854805E-2</v>
      </c>
      <c r="K116" s="108">
        <f t="shared" si="4"/>
        <v>2.1198651076673538E-4</v>
      </c>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row>
    <row r="117" spans="1:103" x14ac:dyDescent="0.25">
      <c r="A117" s="84" t="s">
        <v>242</v>
      </c>
      <c r="B117" s="55">
        <v>106.77752718673356</v>
      </c>
      <c r="C117" s="55">
        <v>106.78182365479509</v>
      </c>
      <c r="D117" s="55"/>
      <c r="E117" s="55">
        <f t="shared" si="3"/>
        <v>4.0237568472711871E-3</v>
      </c>
      <c r="F117" s="55"/>
      <c r="G117" s="55">
        <v>6.1807202558681293</v>
      </c>
      <c r="H117" s="55">
        <v>6.180968953022635</v>
      </c>
      <c r="I117" s="55"/>
      <c r="J117" s="55">
        <f t="shared" si="5"/>
        <v>2.4869715450570595E-4</v>
      </c>
      <c r="K117" s="107">
        <f t="shared" si="4"/>
        <v>2.4372039866730414E-6</v>
      </c>
    </row>
    <row r="118" spans="1:103" s="38" customFormat="1" x14ac:dyDescent="0.25">
      <c r="A118" s="120" t="s">
        <v>243</v>
      </c>
      <c r="B118" s="56">
        <v>106.95021397202525</v>
      </c>
      <c r="C118" s="56">
        <v>106.9265980198515</v>
      </c>
      <c r="D118" s="56"/>
      <c r="E118" s="56">
        <f t="shared" si="3"/>
        <v>-2.208125752786172E-2</v>
      </c>
      <c r="F118" s="56"/>
      <c r="G118" s="56">
        <v>5.9647861003809473</v>
      </c>
      <c r="H118" s="56">
        <v>5.9634690006011368</v>
      </c>
      <c r="I118" s="56"/>
      <c r="J118" s="56">
        <f t="shared" si="5"/>
        <v>-1.3170997798104267E-3</v>
      </c>
      <c r="K118" s="108">
        <f t="shared" si="4"/>
        <v>-1.2907428879032501E-5</v>
      </c>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row>
    <row r="119" spans="1:103" x14ac:dyDescent="0.25">
      <c r="A119" s="119" t="s">
        <v>244</v>
      </c>
      <c r="B119" s="92">
        <v>106.95021397202525</v>
      </c>
      <c r="C119" s="92">
        <v>106.9265980198515</v>
      </c>
      <c r="D119" s="92"/>
      <c r="E119" s="92">
        <f t="shared" si="3"/>
        <v>-2.208125752786172E-2</v>
      </c>
      <c r="F119" s="92"/>
      <c r="G119" s="92">
        <v>5.9647861003809473</v>
      </c>
      <c r="H119" s="92">
        <v>5.9634690006011368</v>
      </c>
      <c r="I119" s="92"/>
      <c r="J119" s="92">
        <f t="shared" si="5"/>
        <v>-1.3170997798104267E-3</v>
      </c>
      <c r="K119" s="109">
        <f t="shared" si="4"/>
        <v>-1.2907428879032501E-5</v>
      </c>
    </row>
    <row r="120" spans="1:103" s="38" customFormat="1" x14ac:dyDescent="0.25">
      <c r="A120" s="120" t="s">
        <v>246</v>
      </c>
      <c r="B120" s="56">
        <v>102.21841658519462</v>
      </c>
      <c r="C120" s="56">
        <v>102.95962995627418</v>
      </c>
      <c r="D120" s="56"/>
      <c r="E120" s="56">
        <f t="shared" si="3"/>
        <v>0.72512703272193946</v>
      </c>
      <c r="F120" s="56"/>
      <c r="G120" s="56">
        <v>0.2159341554871814</v>
      </c>
      <c r="H120" s="56">
        <v>0.21749995242149875</v>
      </c>
      <c r="I120" s="56"/>
      <c r="J120" s="56">
        <f t="shared" si="5"/>
        <v>1.5657969343173539E-3</v>
      </c>
      <c r="K120" s="108">
        <f t="shared" si="4"/>
        <v>1.5344632865717511E-5</v>
      </c>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row>
    <row r="121" spans="1:103" x14ac:dyDescent="0.25">
      <c r="A121" s="119" t="s">
        <v>247</v>
      </c>
      <c r="B121" s="92">
        <v>102.21841658519462</v>
      </c>
      <c r="C121" s="92">
        <v>102.95962995627418</v>
      </c>
      <c r="D121" s="92"/>
      <c r="E121" s="92">
        <f t="shared" si="3"/>
        <v>0.72512703272193946</v>
      </c>
      <c r="F121" s="92"/>
      <c r="G121" s="92">
        <v>0.2159341554871814</v>
      </c>
      <c r="H121" s="92">
        <v>0.21749995242149875</v>
      </c>
      <c r="I121" s="92"/>
      <c r="J121" s="92">
        <f t="shared" si="5"/>
        <v>1.5657969343173539E-3</v>
      </c>
      <c r="K121" s="109">
        <f t="shared" si="4"/>
        <v>1.5344632865717511E-5</v>
      </c>
    </row>
    <row r="122" spans="1:103" s="38" customFormat="1" x14ac:dyDescent="0.25">
      <c r="A122" s="84" t="s">
        <v>249</v>
      </c>
      <c r="B122" s="132">
        <v>104.65456154072498</v>
      </c>
      <c r="C122" s="132">
        <v>104.1150471414086</v>
      </c>
      <c r="D122" s="132"/>
      <c r="E122" s="132">
        <f t="shared" si="3"/>
        <v>-0.51551923907917629</v>
      </c>
      <c r="F122" s="132"/>
      <c r="G122" s="132">
        <v>8.7044672600997838E-2</v>
      </c>
      <c r="H122" s="132">
        <v>8.6595940567146215E-2</v>
      </c>
      <c r="I122" s="132"/>
      <c r="J122" s="132">
        <f t="shared" si="5"/>
        <v>-4.4873203385162319E-4</v>
      </c>
      <c r="K122" s="133">
        <f t="shared" si="4"/>
        <v>-4.3975231804511302E-6</v>
      </c>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row>
    <row r="123" spans="1:103" x14ac:dyDescent="0.25">
      <c r="A123" s="120" t="s">
        <v>250</v>
      </c>
      <c r="B123" s="92">
        <v>104.65456154072498</v>
      </c>
      <c r="C123" s="92">
        <v>104.1150471414086</v>
      </c>
      <c r="D123" s="92"/>
      <c r="E123" s="92">
        <f t="shared" si="3"/>
        <v>-0.51551923907917629</v>
      </c>
      <c r="F123" s="92"/>
      <c r="G123" s="92">
        <v>8.7044672600997838E-2</v>
      </c>
      <c r="H123" s="92">
        <v>8.6595940567146215E-2</v>
      </c>
      <c r="I123" s="92"/>
      <c r="J123" s="92">
        <f t="shared" si="5"/>
        <v>-4.4873203385162319E-4</v>
      </c>
      <c r="K123" s="109">
        <f t="shared" si="4"/>
        <v>-4.3975231804511302E-6</v>
      </c>
    </row>
    <row r="124" spans="1:103" s="38" customFormat="1" x14ac:dyDescent="0.25">
      <c r="A124" s="119" t="s">
        <v>251</v>
      </c>
      <c r="B124" s="56">
        <v>114.74519585280694</v>
      </c>
      <c r="C124" s="56">
        <v>113.03606698777301</v>
      </c>
      <c r="D124" s="56"/>
      <c r="E124" s="56">
        <f t="shared" si="3"/>
        <v>-1.4894992791039119</v>
      </c>
      <c r="F124" s="56"/>
      <c r="G124" s="56">
        <v>3.0126367977941881E-2</v>
      </c>
      <c r="H124" s="56">
        <v>2.9677635944090248E-2</v>
      </c>
      <c r="I124" s="56"/>
      <c r="J124" s="56">
        <f t="shared" si="5"/>
        <v>-4.487320338516336E-4</v>
      </c>
      <c r="K124" s="108">
        <f t="shared" si="4"/>
        <v>-4.3975231804512327E-6</v>
      </c>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row>
    <row r="125" spans="1:103" x14ac:dyDescent="0.25">
      <c r="A125" s="119" t="s">
        <v>277</v>
      </c>
      <c r="B125" s="92">
        <v>100</v>
      </c>
      <c r="C125" s="92">
        <v>100</v>
      </c>
      <c r="D125" s="92"/>
      <c r="E125" s="92">
        <f t="shared" si="3"/>
        <v>0</v>
      </c>
      <c r="F125" s="92"/>
      <c r="G125" s="92">
        <v>3.4374913569460756E-2</v>
      </c>
      <c r="H125" s="92">
        <v>3.4374913569460756E-2</v>
      </c>
      <c r="I125" s="92"/>
      <c r="J125" s="92">
        <f t="shared" si="5"/>
        <v>0</v>
      </c>
      <c r="K125" s="109">
        <f t="shared" si="4"/>
        <v>0</v>
      </c>
    </row>
    <row r="126" spans="1:103" s="38" customFormat="1" x14ac:dyDescent="0.25">
      <c r="A126" s="119" t="s">
        <v>252</v>
      </c>
      <c r="B126" s="56">
        <v>100</v>
      </c>
      <c r="C126" s="56">
        <v>100</v>
      </c>
      <c r="D126" s="56"/>
      <c r="E126" s="56">
        <f t="shared" si="3"/>
        <v>0</v>
      </c>
      <c r="F126" s="56"/>
      <c r="G126" s="56">
        <v>2.2543391053595218E-2</v>
      </c>
      <c r="H126" s="56">
        <v>2.2543391053595218E-2</v>
      </c>
      <c r="I126" s="56"/>
      <c r="J126" s="56">
        <f t="shared" si="5"/>
        <v>0</v>
      </c>
      <c r="K126" s="108">
        <f t="shared" si="4"/>
        <v>0</v>
      </c>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row>
    <row r="127" spans="1:103" x14ac:dyDescent="0.25">
      <c r="A127" s="84" t="s">
        <v>254</v>
      </c>
      <c r="B127" s="55">
        <v>103.67754274004295</v>
      </c>
      <c r="C127" s="55">
        <v>103.80072195188731</v>
      </c>
      <c r="D127" s="55"/>
      <c r="E127" s="55">
        <f t="shared" si="3"/>
        <v>0.11880992603501284</v>
      </c>
      <c r="F127" s="55"/>
      <c r="G127" s="55">
        <v>5.2894633582193249</v>
      </c>
      <c r="H127" s="55">
        <v>5.2957477657228749</v>
      </c>
      <c r="I127" s="55"/>
      <c r="J127" s="55">
        <f t="shared" si="5"/>
        <v>6.2844075035499714E-3</v>
      </c>
      <c r="K127" s="107">
        <f t="shared" si="4"/>
        <v>6.158648277247803E-5</v>
      </c>
    </row>
    <row r="128" spans="1:103" s="38" customFormat="1" x14ac:dyDescent="0.25">
      <c r="A128" s="120" t="s">
        <v>49</v>
      </c>
      <c r="B128" s="56">
        <v>104.63529717456424</v>
      </c>
      <c r="C128" s="56">
        <v>104.7620285428586</v>
      </c>
      <c r="D128" s="56"/>
      <c r="E128" s="56">
        <f t="shared" si="3"/>
        <v>0.12111722498664435</v>
      </c>
      <c r="F128" s="56"/>
      <c r="G128" s="56">
        <v>4.7922020081336454</v>
      </c>
      <c r="H128" s="56">
        <v>4.7980061902216518</v>
      </c>
      <c r="I128" s="56"/>
      <c r="J128" s="56">
        <f t="shared" si="5"/>
        <v>5.804182088006371E-3</v>
      </c>
      <c r="K128" s="108">
        <f t="shared" si="4"/>
        <v>5.6880328013326059E-5</v>
      </c>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row>
    <row r="129" spans="1:103" x14ac:dyDescent="0.25">
      <c r="A129" s="119" t="s">
        <v>51</v>
      </c>
      <c r="B129" s="92">
        <v>104.17683476781846</v>
      </c>
      <c r="C129" s="92">
        <v>104.30942815391211</v>
      </c>
      <c r="D129" s="92"/>
      <c r="E129" s="92">
        <f t="shared" si="3"/>
        <v>0.12727722663983254</v>
      </c>
      <c r="F129" s="92"/>
      <c r="G129" s="92">
        <v>4.5568636128802815</v>
      </c>
      <c r="H129" s="92">
        <v>4.5626634625085156</v>
      </c>
      <c r="I129" s="92"/>
      <c r="J129" s="92">
        <f t="shared" si="5"/>
        <v>5.7998496282340994E-3</v>
      </c>
      <c r="K129" s="109">
        <f t="shared" si="4"/>
        <v>5.6837870397556118E-5</v>
      </c>
    </row>
    <row r="130" spans="1:103" s="38" customFormat="1" x14ac:dyDescent="0.25">
      <c r="A130" s="119" t="s">
        <v>50</v>
      </c>
      <c r="B130" s="56">
        <v>114.38214170038637</v>
      </c>
      <c r="C130" s="56">
        <v>114.38424741725034</v>
      </c>
      <c r="D130" s="56"/>
      <c r="E130" s="56">
        <f t="shared" si="3"/>
        <v>1.8409489739079632E-3</v>
      </c>
      <c r="F130" s="56"/>
      <c r="G130" s="56">
        <v>0.23533839525336361</v>
      </c>
      <c r="H130" s="56">
        <v>0.23534272771313627</v>
      </c>
      <c r="I130" s="56"/>
      <c r="J130" s="56">
        <f t="shared" si="5"/>
        <v>4.3324597726601688E-6</v>
      </c>
      <c r="K130" s="108">
        <f t="shared" si="4"/>
        <v>4.2457615773748955E-8</v>
      </c>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row>
    <row r="131" spans="1:103" x14ac:dyDescent="0.25">
      <c r="A131" s="120" t="s">
        <v>257</v>
      </c>
      <c r="B131" s="92">
        <v>94.323868238433505</v>
      </c>
      <c r="C131" s="92">
        <v>94.43234950814518</v>
      </c>
      <c r="D131" s="92"/>
      <c r="E131" s="92">
        <f t="shared" si="3"/>
        <v>0.11500935207349183</v>
      </c>
      <c r="F131" s="92"/>
      <c r="G131" s="92">
        <v>0.41755336143157173</v>
      </c>
      <c r="H131" s="92">
        <v>0.41803358684711517</v>
      </c>
      <c r="I131" s="92"/>
      <c r="J131" s="92">
        <f t="shared" si="5"/>
        <v>4.8022541554343379E-4</v>
      </c>
      <c r="K131" s="109">
        <f t="shared" si="4"/>
        <v>4.7061547591503372E-6</v>
      </c>
    </row>
    <row r="132" spans="1:103" s="38" customFormat="1" x14ac:dyDescent="0.25">
      <c r="A132" s="87" t="s">
        <v>258</v>
      </c>
      <c r="B132" s="56">
        <v>82.069345756261995</v>
      </c>
      <c r="C132" s="56">
        <v>82.069345756261995</v>
      </c>
      <c r="D132" s="56"/>
      <c r="E132" s="56">
        <f t="shared" si="3"/>
        <v>0</v>
      </c>
      <c r="F132" s="56"/>
      <c r="G132" s="56">
        <v>0.12046311462477906</v>
      </c>
      <c r="H132" s="56">
        <v>0.12046311462477909</v>
      </c>
      <c r="I132" s="56"/>
      <c r="J132" s="56">
        <f t="shared" si="5"/>
        <v>0</v>
      </c>
      <c r="K132" s="108">
        <f t="shared" si="4"/>
        <v>0</v>
      </c>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row>
    <row r="133" spans="1:103" x14ac:dyDescent="0.25">
      <c r="A133" s="87" t="s">
        <v>259</v>
      </c>
      <c r="B133" s="92">
        <v>100.40279509879012</v>
      </c>
      <c r="C133" s="92">
        <v>100.56508913070896</v>
      </c>
      <c r="D133" s="92"/>
      <c r="E133" s="92">
        <f t="shared" si="3"/>
        <v>0.1616429420706389</v>
      </c>
      <c r="F133" s="92"/>
      <c r="G133" s="92">
        <v>0.29709024680679263</v>
      </c>
      <c r="H133" s="92">
        <v>0.29757047222233612</v>
      </c>
      <c r="I133" s="92"/>
      <c r="J133" s="92">
        <f t="shared" si="5"/>
        <v>4.802254155434893E-4</v>
      </c>
      <c r="K133" s="109">
        <f t="shared" si="4"/>
        <v>4.706154759150881E-6</v>
      </c>
    </row>
    <row r="134" spans="1:103" s="38" customFormat="1" x14ac:dyDescent="0.25">
      <c r="A134" s="120" t="s">
        <v>261</v>
      </c>
      <c r="B134" s="56">
        <v>100.57676383690132</v>
      </c>
      <c r="C134" s="56">
        <v>100.57676383690132</v>
      </c>
      <c r="D134" s="56"/>
      <c r="E134" s="56">
        <f t="shared" si="3"/>
        <v>0</v>
      </c>
      <c r="F134" s="56"/>
      <c r="G134" s="56">
        <v>7.9707988654108025E-2</v>
      </c>
      <c r="H134" s="56">
        <v>7.9707988654108025E-2</v>
      </c>
      <c r="I134" s="56"/>
      <c r="J134" s="56">
        <f t="shared" si="5"/>
        <v>0</v>
      </c>
      <c r="K134" s="108">
        <f t="shared" si="4"/>
        <v>0</v>
      </c>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row>
    <row r="135" spans="1:103" x14ac:dyDescent="0.25">
      <c r="A135" s="87" t="s">
        <v>262</v>
      </c>
      <c r="B135" s="92">
        <v>100.57676383690132</v>
      </c>
      <c r="C135" s="92">
        <v>100.57676383690132</v>
      </c>
      <c r="D135" s="92"/>
      <c r="E135" s="92">
        <f t="shared" si="3"/>
        <v>0</v>
      </c>
      <c r="F135" s="92"/>
      <c r="G135" s="92">
        <v>7.9707988654108025E-2</v>
      </c>
      <c r="H135" s="92">
        <v>7.9707988654108025E-2</v>
      </c>
      <c r="I135" s="92"/>
      <c r="J135" s="92">
        <f t="shared" si="5"/>
        <v>0</v>
      </c>
      <c r="K135" s="109">
        <f t="shared" si="4"/>
        <v>0</v>
      </c>
    </row>
    <row r="136" spans="1:103" x14ac:dyDescent="0.25">
      <c r="A136" s="130"/>
      <c r="B136" s="131"/>
      <c r="C136" s="131"/>
      <c r="D136" s="131"/>
      <c r="E136" s="131"/>
      <c r="F136" s="131"/>
      <c r="G136" s="131"/>
      <c r="H136" s="131"/>
      <c r="I136" s="131"/>
      <c r="J136" s="131"/>
      <c r="K136" s="127"/>
    </row>
    <row r="137" spans="1:103" x14ac:dyDescent="0.25">
      <c r="A137" s="83" t="s">
        <v>279</v>
      </c>
      <c r="B137" s="50"/>
      <c r="C137" s="50"/>
    </row>
    <row r="138" spans="1:103" x14ac:dyDescent="0.25">
      <c r="A138" s="124" t="s">
        <v>268</v>
      </c>
      <c r="B138" s="57"/>
      <c r="C138" s="57"/>
    </row>
  </sheetData>
  <mergeCells count="3">
    <mergeCell ref="G3:H3"/>
    <mergeCell ref="A3:A4"/>
    <mergeCell ref="B3:D3"/>
  </mergeCells>
  <printOptions horizontalCentered="1"/>
  <pageMargins left="0.7" right="0.7" top="0.75" bottom="0.75" header="0.3" footer="0.3"/>
  <pageSetup paperSize="9" scale="70"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CY138"/>
  <sheetViews>
    <sheetView zoomScale="85" zoomScaleNormal="85" zoomScaleSheetLayoutView="100" workbookViewId="0">
      <selection sqref="A1:XFD1048576"/>
    </sheetView>
  </sheetViews>
  <sheetFormatPr defaultRowHeight="15" x14ac:dyDescent="0.25"/>
  <cols>
    <col min="1" max="1" width="54" style="50" customWidth="1"/>
    <col min="2" max="3" width="9.7109375" style="51" bestFit="1" customWidth="1"/>
    <col min="4" max="4" width="1.85546875" style="50" customWidth="1"/>
    <col min="5" max="5" width="12.140625" style="50" customWidth="1"/>
    <col min="6" max="6" width="1.85546875" style="50" customWidth="1"/>
    <col min="7" max="8" width="9.7109375" style="50" bestFit="1" customWidth="1"/>
    <col min="9" max="9" width="1.85546875" style="50" customWidth="1"/>
    <col min="10" max="10" width="12" style="50" bestFit="1" customWidth="1"/>
    <col min="11" max="11" width="13" customWidth="1"/>
  </cols>
  <sheetData>
    <row r="1" spans="1:11" ht="15.75" x14ac:dyDescent="0.25">
      <c r="A1" s="122" t="s">
        <v>270</v>
      </c>
    </row>
    <row r="2" spans="1:11" ht="6" customHeight="1" x14ac:dyDescent="0.25">
      <c r="A2" s="49"/>
      <c r="B2" s="52"/>
      <c r="C2" s="52"/>
      <c r="D2" s="49"/>
      <c r="E2" s="49"/>
      <c r="F2" s="49"/>
      <c r="G2" s="49"/>
      <c r="H2" s="49"/>
      <c r="I2" s="49"/>
      <c r="J2" s="49"/>
    </row>
    <row r="3" spans="1:11" ht="53.25" customHeight="1" x14ac:dyDescent="0.25">
      <c r="A3" s="150" t="s">
        <v>81</v>
      </c>
      <c r="B3" s="152" t="s">
        <v>83</v>
      </c>
      <c r="C3" s="152"/>
      <c r="D3" s="152"/>
      <c r="E3" s="60" t="s">
        <v>84</v>
      </c>
      <c r="F3" s="53"/>
      <c r="G3" s="149" t="s">
        <v>85</v>
      </c>
      <c r="H3" s="149"/>
      <c r="I3" s="53"/>
      <c r="J3" s="60" t="s">
        <v>86</v>
      </c>
      <c r="K3" s="60" t="s">
        <v>269</v>
      </c>
    </row>
    <row r="4" spans="1:11" ht="29.45" customHeight="1" x14ac:dyDescent="0.25">
      <c r="A4" s="151"/>
      <c r="B4" s="73">
        <v>45108</v>
      </c>
      <c r="C4" s="73">
        <v>45139</v>
      </c>
      <c r="D4" s="74"/>
      <c r="E4" s="75" t="s">
        <v>282</v>
      </c>
      <c r="F4" s="74"/>
      <c r="G4" s="73">
        <v>45108</v>
      </c>
      <c r="H4" s="73">
        <v>45139</v>
      </c>
      <c r="I4" s="74"/>
      <c r="J4" s="75" t="s">
        <v>282</v>
      </c>
      <c r="K4" s="75" t="s">
        <v>283</v>
      </c>
    </row>
    <row r="5" spans="1:11" ht="15.75" x14ac:dyDescent="0.25">
      <c r="A5" s="128" t="s">
        <v>82</v>
      </c>
      <c r="B5" s="94">
        <v>101.60726538228975</v>
      </c>
      <c r="C5" s="94">
        <v>102.17815748302128</v>
      </c>
      <c r="D5" s="65"/>
      <c r="E5" s="65">
        <f>((C5/B5-1)*100)</f>
        <v>0.5618614954192358</v>
      </c>
      <c r="F5" s="65"/>
      <c r="G5" s="65">
        <v>101.60726538228975</v>
      </c>
      <c r="H5" s="94">
        <v>102.17815748302128</v>
      </c>
      <c r="I5" s="65"/>
      <c r="J5" s="71">
        <f t="shared" ref="J5" si="0">H5-G5</f>
        <v>0.57089210073152685</v>
      </c>
      <c r="K5" s="106">
        <f>SUM(K7+K25+K30+K38+K50+K67+K78+K89+K98+K108+K117+K122+K127)</f>
        <v>5.618614954192247E-3</v>
      </c>
    </row>
    <row r="6" spans="1:11" ht="13.5" customHeight="1" x14ac:dyDescent="0.25">
      <c r="A6" s="129"/>
      <c r="B6" s="54"/>
      <c r="C6" s="54"/>
      <c r="D6" s="54"/>
      <c r="E6" s="54"/>
      <c r="F6" s="54"/>
      <c r="G6" s="54"/>
      <c r="H6" s="54"/>
      <c r="I6" s="54"/>
      <c r="J6" s="54"/>
      <c r="K6" s="54"/>
    </row>
    <row r="7" spans="1:11" ht="15.75" customHeight="1" x14ac:dyDescent="0.25">
      <c r="A7" s="84" t="s">
        <v>0</v>
      </c>
      <c r="B7" s="55">
        <v>102.86947158710859</v>
      </c>
      <c r="C7" s="55">
        <v>104.67457436606649</v>
      </c>
      <c r="D7" s="55"/>
      <c r="E7" s="55">
        <f>((C7/B7-1)*100)</f>
        <v>1.7547507060239553</v>
      </c>
      <c r="F7" s="55"/>
      <c r="G7" s="55">
        <v>18.826842802036222</v>
      </c>
      <c r="H7" s="55">
        <v>19.157206959026976</v>
      </c>
      <c r="I7" s="55"/>
      <c r="J7" s="55">
        <f>H7-G7</f>
        <v>0.33036415699075405</v>
      </c>
      <c r="K7" s="107">
        <f>J7/$G$5</f>
        <v>3.251383213078155E-3</v>
      </c>
    </row>
    <row r="8" spans="1:11" x14ac:dyDescent="0.25">
      <c r="A8" s="85" t="s">
        <v>1</v>
      </c>
      <c r="B8" s="56">
        <v>103.08422423975401</v>
      </c>
      <c r="C8" s="56">
        <v>105.1446625996181</v>
      </c>
      <c r="D8" s="56"/>
      <c r="E8" s="56">
        <f>((C8/B8-1)*100)</f>
        <v>1.9987911584530282</v>
      </c>
      <c r="F8" s="56"/>
      <c r="G8" s="56">
        <v>15.908825158215</v>
      </c>
      <c r="H8" s="56">
        <v>16.226809348891155</v>
      </c>
      <c r="I8" s="56"/>
      <c r="J8" s="56">
        <f t="shared" ref="J8:J94" si="1">H8-G8</f>
        <v>0.31798419067615491</v>
      </c>
      <c r="K8" s="108">
        <f>J8/$G$5</f>
        <v>3.1295418637610523E-3</v>
      </c>
    </row>
    <row r="9" spans="1:11" ht="15.75" customHeight="1" x14ac:dyDescent="0.25">
      <c r="A9" s="87" t="s">
        <v>272</v>
      </c>
      <c r="B9" s="92">
        <v>103.62964397285013</v>
      </c>
      <c r="C9" s="92">
        <v>103.6365055796723</v>
      </c>
      <c r="D9" s="92"/>
      <c r="E9" s="92">
        <f>((C9/B9-1)*100)</f>
        <v>6.621278004170783E-3</v>
      </c>
      <c r="F9" s="92"/>
      <c r="G9" s="92">
        <v>2.2613270302695931</v>
      </c>
      <c r="H9" s="92">
        <v>2.2614767590188509</v>
      </c>
      <c r="I9" s="92"/>
      <c r="J9" s="92">
        <f t="shared" si="1"/>
        <v>1.4972874925778257E-4</v>
      </c>
      <c r="K9" s="109">
        <f>J9/$G$5</f>
        <v>1.4736027851398157E-6</v>
      </c>
    </row>
    <row r="10" spans="1:11" x14ac:dyDescent="0.25">
      <c r="A10" s="87" t="s">
        <v>3</v>
      </c>
      <c r="B10" s="56">
        <v>96.568129655434987</v>
      </c>
      <c r="C10" s="56">
        <v>96.039458062090347</v>
      </c>
      <c r="D10" s="56"/>
      <c r="E10" s="56">
        <f t="shared" ref="E10:E73" si="2">((C10/B10-1)*100)</f>
        <v>-0.54745970045292358</v>
      </c>
      <c r="F10" s="56"/>
      <c r="G10" s="56">
        <v>0.85886603344741408</v>
      </c>
      <c r="H10" s="56">
        <v>0.85416408803341104</v>
      </c>
      <c r="I10" s="56"/>
      <c r="J10" s="56">
        <f t="shared" si="1"/>
        <v>-4.7019454140030392E-3</v>
      </c>
      <c r="K10" s="108">
        <f t="shared" ref="K10:K73" si="3">J10/$G$5</f>
        <v>-4.6275681136701403E-5</v>
      </c>
    </row>
    <row r="11" spans="1:11" ht="15.75" customHeight="1" x14ac:dyDescent="0.25">
      <c r="A11" s="87" t="s">
        <v>4</v>
      </c>
      <c r="B11" s="92">
        <v>107.88648937864799</v>
      </c>
      <c r="C11" s="92">
        <v>109.13717144109589</v>
      </c>
      <c r="D11" s="92"/>
      <c r="E11" s="92">
        <f t="shared" si="2"/>
        <v>1.1592573543276474</v>
      </c>
      <c r="F11" s="92"/>
      <c r="G11" s="92">
        <v>3.3594515460348138</v>
      </c>
      <c r="H11" s="92">
        <v>3.3983962351472972</v>
      </c>
      <c r="I11" s="92"/>
      <c r="J11" s="92">
        <f>H11-G11</f>
        <v>3.8944689112483388E-2</v>
      </c>
      <c r="K11" s="109">
        <f t="shared" si="3"/>
        <v>3.8328646052973575E-4</v>
      </c>
    </row>
    <row r="12" spans="1:11" ht="15.75" customHeight="1" x14ac:dyDescent="0.25">
      <c r="A12" s="119" t="s">
        <v>106</v>
      </c>
      <c r="B12" s="56">
        <v>105.74143628532885</v>
      </c>
      <c r="C12" s="56">
        <v>106.52589352931055</v>
      </c>
      <c r="D12" s="56"/>
      <c r="E12" s="56">
        <f t="shared" si="2"/>
        <v>0.74186361708286075</v>
      </c>
      <c r="F12" s="56"/>
      <c r="G12" s="56">
        <v>2.5178065324965004</v>
      </c>
      <c r="H12" s="56">
        <v>2.5364852231096275</v>
      </c>
      <c r="I12" s="56"/>
      <c r="J12" s="56">
        <f t="shared" si="1"/>
        <v>1.8678690613127102E-2</v>
      </c>
      <c r="K12" s="108">
        <f t="shared" si="3"/>
        <v>1.8383223426838546E-4</v>
      </c>
    </row>
    <row r="13" spans="1:11" x14ac:dyDescent="0.25">
      <c r="A13" s="87" t="s">
        <v>5</v>
      </c>
      <c r="B13" s="92">
        <v>101.13538739573899</v>
      </c>
      <c r="C13" s="92">
        <v>101.96649273171685</v>
      </c>
      <c r="D13" s="92"/>
      <c r="E13" s="92">
        <f t="shared" si="2"/>
        <v>0.82177500613684895</v>
      </c>
      <c r="F13" s="92"/>
      <c r="G13" s="92">
        <v>0.31427417694057103</v>
      </c>
      <c r="H13" s="92">
        <v>0.31685680357741097</v>
      </c>
      <c r="I13" s="92"/>
      <c r="J13" s="92">
        <f t="shared" si="1"/>
        <v>2.5826266368399464E-3</v>
      </c>
      <c r="K13" s="109">
        <f t="shared" si="3"/>
        <v>2.5417735898343552E-5</v>
      </c>
    </row>
    <row r="14" spans="1:11" x14ac:dyDescent="0.25">
      <c r="A14" s="87" t="s">
        <v>6</v>
      </c>
      <c r="B14" s="56">
        <v>102.59081034577258</v>
      </c>
      <c r="C14" s="56">
        <v>109.69483337277926</v>
      </c>
      <c r="D14" s="56"/>
      <c r="E14" s="56">
        <f t="shared" si="2"/>
        <v>6.9246192744391477</v>
      </c>
      <c r="F14" s="56"/>
      <c r="G14" s="56">
        <v>2.2223162142796435</v>
      </c>
      <c r="H14" s="56">
        <v>2.3762031511926383</v>
      </c>
      <c r="I14" s="56"/>
      <c r="J14" s="56">
        <f t="shared" si="1"/>
        <v>0.15388693691299471</v>
      </c>
      <c r="K14" s="108">
        <f t="shared" si="3"/>
        <v>1.5145269025202736E-3</v>
      </c>
    </row>
    <row r="15" spans="1:11" ht="15.75" customHeight="1" x14ac:dyDescent="0.25">
      <c r="A15" s="87" t="s">
        <v>7</v>
      </c>
      <c r="B15" s="92">
        <v>94.541896142520287</v>
      </c>
      <c r="C15" s="92">
        <v>97.324948897028747</v>
      </c>
      <c r="D15" s="92"/>
      <c r="E15" s="92">
        <f t="shared" si="2"/>
        <v>2.9437242831612531</v>
      </c>
      <c r="F15" s="92"/>
      <c r="G15" s="92">
        <v>1.8893848740157222</v>
      </c>
      <c r="H15" s="92">
        <v>1.9450031553544989</v>
      </c>
      <c r="I15" s="92"/>
      <c r="J15" s="92">
        <f t="shared" si="1"/>
        <v>5.5618281338776665E-2</v>
      </c>
      <c r="K15" s="109">
        <f t="shared" si="3"/>
        <v>5.4738488561341587E-4</v>
      </c>
    </row>
    <row r="16" spans="1:11" x14ac:dyDescent="0.25">
      <c r="A16" s="87" t="s">
        <v>8</v>
      </c>
      <c r="B16" s="56">
        <v>103.07406465939818</v>
      </c>
      <c r="C16" s="56">
        <v>104.38125831918074</v>
      </c>
      <c r="D16" s="56"/>
      <c r="E16" s="56">
        <f t="shared" si="2"/>
        <v>1.2682081220936725</v>
      </c>
      <c r="F16" s="56"/>
      <c r="G16" s="56">
        <v>1.1382023585055046</v>
      </c>
      <c r="H16" s="56">
        <v>1.1526371332619334</v>
      </c>
      <c r="I16" s="56"/>
      <c r="J16" s="56">
        <f t="shared" si="1"/>
        <v>1.4434774756428848E-2</v>
      </c>
      <c r="K16" s="108">
        <f t="shared" si="3"/>
        <v>1.4206439571145906E-4</v>
      </c>
    </row>
    <row r="17" spans="1:11" ht="15.75" customHeight="1" x14ac:dyDescent="0.25">
      <c r="A17" s="87" t="s">
        <v>9</v>
      </c>
      <c r="B17" s="92">
        <v>104.7020100198241</v>
      </c>
      <c r="C17" s="92">
        <v>107.68565286741732</v>
      </c>
      <c r="D17" s="92"/>
      <c r="E17" s="92">
        <f t="shared" si="2"/>
        <v>2.8496519283901955</v>
      </c>
      <c r="F17" s="92"/>
      <c r="G17" s="92">
        <v>1.3471963922252386</v>
      </c>
      <c r="H17" s="92">
        <v>1.3855868001954883</v>
      </c>
      <c r="I17" s="92"/>
      <c r="J17" s="92">
        <f t="shared" si="1"/>
        <v>3.8390407970249729E-2</v>
      </c>
      <c r="K17" s="109">
        <f t="shared" si="3"/>
        <v>3.7783132757100279E-4</v>
      </c>
    </row>
    <row r="18" spans="1:11" x14ac:dyDescent="0.25">
      <c r="A18" s="85" t="s">
        <v>10</v>
      </c>
      <c r="B18" s="56">
        <v>101.7142157271666</v>
      </c>
      <c r="C18" s="56">
        <v>102.14574792406215</v>
      </c>
      <c r="D18" s="56"/>
      <c r="E18" s="56">
        <f t="shared" si="2"/>
        <v>0.42425947426372179</v>
      </c>
      <c r="F18" s="56"/>
      <c r="G18" s="56">
        <v>2.9180176438212202</v>
      </c>
      <c r="H18" s="56">
        <v>2.9303976101358198</v>
      </c>
      <c r="I18" s="56"/>
      <c r="J18" s="56">
        <f t="shared" si="1"/>
        <v>1.2379966314599589E-2</v>
      </c>
      <c r="K18" s="108">
        <f t="shared" si="3"/>
        <v>1.2184134931710729E-4</v>
      </c>
    </row>
    <row r="19" spans="1:11" ht="15.75" customHeight="1" x14ac:dyDescent="0.25">
      <c r="A19" s="87" t="s">
        <v>136</v>
      </c>
      <c r="B19" s="92">
        <v>101.04759610919706</v>
      </c>
      <c r="C19" s="92">
        <v>101.20575741522053</v>
      </c>
      <c r="D19" s="92"/>
      <c r="E19" s="92">
        <f t="shared" si="2"/>
        <v>0.15652159191650306</v>
      </c>
      <c r="F19" s="92"/>
      <c r="G19" s="92">
        <v>0.36171312190001809</v>
      </c>
      <c r="H19" s="92">
        <v>0.36227928103658691</v>
      </c>
      <c r="I19" s="92"/>
      <c r="J19" s="92">
        <f t="shared" si="1"/>
        <v>5.6615913656882233E-4</v>
      </c>
      <c r="K19" s="109">
        <f t="shared" si="3"/>
        <v>5.5720339922415076E-6</v>
      </c>
    </row>
    <row r="20" spans="1:11" x14ac:dyDescent="0.25">
      <c r="A20" s="87" t="s">
        <v>137</v>
      </c>
      <c r="B20" s="56">
        <v>106.17611100731717</v>
      </c>
      <c r="C20" s="56">
        <v>106.74889845242588</v>
      </c>
      <c r="D20" s="56"/>
      <c r="E20" s="56">
        <f t="shared" si="2"/>
        <v>0.53946922681056275</v>
      </c>
      <c r="F20" s="56"/>
      <c r="G20" s="56">
        <v>0.40719658145351201</v>
      </c>
      <c r="H20" s="56">
        <v>0.40939328170307832</v>
      </c>
      <c r="I20" s="56"/>
      <c r="J20" s="56">
        <f t="shared" si="1"/>
        <v>2.1967002495663079E-3</v>
      </c>
      <c r="K20" s="108">
        <f t="shared" si="3"/>
        <v>2.1619519443825075E-5</v>
      </c>
    </row>
    <row r="21" spans="1:11" ht="15.75" customHeight="1" x14ac:dyDescent="0.25">
      <c r="A21" s="87" t="s">
        <v>138</v>
      </c>
      <c r="B21" s="92">
        <v>100.60677546768078</v>
      </c>
      <c r="C21" s="92">
        <v>101.62347857844092</v>
      </c>
      <c r="D21" s="92"/>
      <c r="E21" s="92">
        <f t="shared" si="2"/>
        <v>1.0105712125588973</v>
      </c>
      <c r="F21" s="92"/>
      <c r="G21" s="92">
        <v>0.95076921840261786</v>
      </c>
      <c r="H21" s="92">
        <v>0.96037741842166602</v>
      </c>
      <c r="I21" s="92"/>
      <c r="J21" s="92">
        <f t="shared" si="1"/>
        <v>9.6082000190481631E-3</v>
      </c>
      <c r="K21" s="109">
        <f t="shared" si="3"/>
        <v>9.45621357183271E-5</v>
      </c>
    </row>
    <row r="22" spans="1:11" x14ac:dyDescent="0.25">
      <c r="A22" s="87" t="s">
        <v>139</v>
      </c>
      <c r="B22" s="56">
        <v>100.99276525439038</v>
      </c>
      <c r="C22" s="56">
        <v>100.99276525439038</v>
      </c>
      <c r="D22" s="56"/>
      <c r="E22" s="56">
        <f t="shared" si="2"/>
        <v>0</v>
      </c>
      <c r="F22" s="56"/>
      <c r="G22" s="56">
        <v>1.0250424176964454</v>
      </c>
      <c r="H22" s="56">
        <v>1.0250424176964457</v>
      </c>
      <c r="I22" s="56"/>
      <c r="J22" s="56">
        <f t="shared" si="1"/>
        <v>0</v>
      </c>
      <c r="K22" s="108">
        <f t="shared" si="3"/>
        <v>0</v>
      </c>
    </row>
    <row r="23" spans="1:11" ht="15.75" customHeight="1" x14ac:dyDescent="0.25">
      <c r="A23" s="87" t="s">
        <v>140</v>
      </c>
      <c r="B23" s="92">
        <v>104.41981767666512</v>
      </c>
      <c r="C23" s="92">
        <v>104.41981767666512</v>
      </c>
      <c r="D23" s="92"/>
      <c r="E23" s="92">
        <f t="shared" si="2"/>
        <v>0</v>
      </c>
      <c r="F23" s="92"/>
      <c r="G23" s="92">
        <v>0.13841340526815921</v>
      </c>
      <c r="H23" s="92">
        <v>0.13841340526815921</v>
      </c>
      <c r="I23" s="92"/>
      <c r="J23" s="92">
        <f t="shared" si="1"/>
        <v>0</v>
      </c>
      <c r="K23" s="109">
        <f t="shared" si="3"/>
        <v>0</v>
      </c>
    </row>
    <row r="24" spans="1:11" x14ac:dyDescent="0.25">
      <c r="A24" s="87" t="s">
        <v>141</v>
      </c>
      <c r="B24" s="56">
        <v>100.20943615941017</v>
      </c>
      <c r="C24" s="56">
        <v>100.2350233781769</v>
      </c>
      <c r="D24" s="56"/>
      <c r="E24" s="56">
        <f t="shared" si="2"/>
        <v>2.5533741878391858E-2</v>
      </c>
      <c r="F24" s="56"/>
      <c r="G24" s="56">
        <v>3.4882899100467754E-2</v>
      </c>
      <c r="H24" s="56">
        <v>3.4891806009883779E-2</v>
      </c>
      <c r="I24" s="56"/>
      <c r="J24" s="56">
        <f t="shared" si="1"/>
        <v>8.9069094160246221E-6</v>
      </c>
      <c r="K24" s="108">
        <f t="shared" si="3"/>
        <v>8.7660162710934497E-8</v>
      </c>
    </row>
    <row r="25" spans="1:11" ht="15.75" customHeight="1" x14ac:dyDescent="0.25">
      <c r="A25" s="84" t="s">
        <v>142</v>
      </c>
      <c r="B25" s="55">
        <v>104.96556130523709</v>
      </c>
      <c r="C25" s="55">
        <v>105.17158508142323</v>
      </c>
      <c r="D25" s="55"/>
      <c r="E25" s="55">
        <f t="shared" si="2"/>
        <v>0.19627749675632522</v>
      </c>
      <c r="F25" s="55"/>
      <c r="G25" s="55">
        <v>1.6184615373792699</v>
      </c>
      <c r="H25" s="55">
        <v>1.621638213170802</v>
      </c>
      <c r="I25" s="55"/>
      <c r="J25" s="55">
        <f t="shared" si="1"/>
        <v>3.1766757915321353E-3</v>
      </c>
      <c r="K25" s="107">
        <f t="shared" si="3"/>
        <v>3.1264258314404288E-5</v>
      </c>
    </row>
    <row r="26" spans="1:11" x14ac:dyDescent="0.25">
      <c r="A26" s="120" t="s">
        <v>11</v>
      </c>
      <c r="B26" s="56">
        <v>106.02261380017525</v>
      </c>
      <c r="C26" s="56">
        <v>106.05270395446162</v>
      </c>
      <c r="D26" s="56"/>
      <c r="E26" s="56">
        <f t="shared" si="2"/>
        <v>2.8380883292578041E-2</v>
      </c>
      <c r="F26" s="56"/>
      <c r="G26" s="56">
        <v>1.3286180070871416</v>
      </c>
      <c r="H26" s="56">
        <v>1.3289950806131374</v>
      </c>
      <c r="I26" s="56"/>
      <c r="J26" s="56">
        <f t="shared" si="1"/>
        <v>3.7707352599580801E-4</v>
      </c>
      <c r="K26" s="108">
        <f t="shared" si="3"/>
        <v>3.7110882236333889E-6</v>
      </c>
    </row>
    <row r="27" spans="1:11" ht="15.75" customHeight="1" x14ac:dyDescent="0.25">
      <c r="A27" s="119" t="s">
        <v>12</v>
      </c>
      <c r="B27" s="92">
        <v>106.02261380017525</v>
      </c>
      <c r="C27" s="92">
        <v>106.05270395446162</v>
      </c>
      <c r="D27" s="92"/>
      <c r="E27" s="92">
        <f t="shared" si="2"/>
        <v>2.8380883292578041E-2</v>
      </c>
      <c r="F27" s="92"/>
      <c r="G27" s="92">
        <v>1.3286180070871416</v>
      </c>
      <c r="H27" s="92">
        <v>1.3289950806131374</v>
      </c>
      <c r="I27" s="92"/>
      <c r="J27" s="92">
        <f t="shared" si="1"/>
        <v>3.7707352599580801E-4</v>
      </c>
      <c r="K27" s="109">
        <f t="shared" si="3"/>
        <v>3.7110882236333889E-6</v>
      </c>
    </row>
    <row r="28" spans="1:11" x14ac:dyDescent="0.25">
      <c r="A28" s="120" t="s">
        <v>13</v>
      </c>
      <c r="B28" s="56">
        <v>100.3780885938048</v>
      </c>
      <c r="C28" s="56">
        <v>101.34764180050973</v>
      </c>
      <c r="D28" s="56"/>
      <c r="E28" s="56">
        <f t="shared" si="2"/>
        <v>0.96590124427291535</v>
      </c>
      <c r="F28" s="56"/>
      <c r="G28" s="56">
        <v>0.28984353029212845</v>
      </c>
      <c r="H28" s="56">
        <v>0.29264313255766466</v>
      </c>
      <c r="I28" s="56"/>
      <c r="J28" s="56">
        <f t="shared" si="1"/>
        <v>2.7996022655362163E-3</v>
      </c>
      <c r="K28" s="108">
        <f t="shared" si="3"/>
        <v>2.7553170090769806E-5</v>
      </c>
    </row>
    <row r="29" spans="1:11" ht="15.75" customHeight="1" x14ac:dyDescent="0.25">
      <c r="A29" s="119" t="s">
        <v>14</v>
      </c>
      <c r="B29" s="92">
        <v>100.3780885938048</v>
      </c>
      <c r="C29" s="92">
        <v>101.34764180050973</v>
      </c>
      <c r="D29" s="92"/>
      <c r="E29" s="92">
        <f t="shared" si="2"/>
        <v>0.96590124427291535</v>
      </c>
      <c r="F29" s="92"/>
      <c r="G29" s="92">
        <v>0.28984353029212845</v>
      </c>
      <c r="H29" s="92">
        <v>0.29264313255766466</v>
      </c>
      <c r="I29" s="92"/>
      <c r="J29" s="92">
        <f t="shared" si="1"/>
        <v>2.7996022655362163E-3</v>
      </c>
      <c r="K29" s="109">
        <f t="shared" si="3"/>
        <v>2.7553170090769806E-5</v>
      </c>
    </row>
    <row r="30" spans="1:11" x14ac:dyDescent="0.25">
      <c r="A30" s="84" t="s">
        <v>15</v>
      </c>
      <c r="B30" s="132">
        <v>101.28100041366743</v>
      </c>
      <c r="C30" s="132">
        <v>101.30563635011256</v>
      </c>
      <c r="D30" s="132"/>
      <c r="E30" s="132">
        <f t="shared" si="2"/>
        <v>2.4324341529524673E-2</v>
      </c>
      <c r="F30" s="132"/>
      <c r="G30" s="132">
        <v>3.3904265963930036</v>
      </c>
      <c r="H30" s="132">
        <v>3.3912512953376184</v>
      </c>
      <c r="I30" s="132"/>
      <c r="J30" s="132">
        <f t="shared" si="1"/>
        <v>8.2469894461478788E-4</v>
      </c>
      <c r="K30" s="133">
        <f t="shared" si="3"/>
        <v>8.1165351858641178E-6</v>
      </c>
    </row>
    <row r="31" spans="1:11" ht="15.75" customHeight="1" x14ac:dyDescent="0.25">
      <c r="A31" s="120" t="s">
        <v>16</v>
      </c>
      <c r="B31" s="92">
        <v>101.81375023000723</v>
      </c>
      <c r="C31" s="92">
        <v>101.87754953635059</v>
      </c>
      <c r="D31" s="92"/>
      <c r="E31" s="92">
        <f t="shared" si="2"/>
        <v>6.266276038278118E-2</v>
      </c>
      <c r="F31" s="92"/>
      <c r="G31" s="92">
        <v>2.5449143283818261</v>
      </c>
      <c r="H31" s="92">
        <v>2.5465090419493674</v>
      </c>
      <c r="I31" s="92"/>
      <c r="J31" s="92">
        <f t="shared" si="1"/>
        <v>1.5947135675413726E-3</v>
      </c>
      <c r="K31" s="109">
        <f t="shared" si="3"/>
        <v>1.5694877345053838E-5</v>
      </c>
    </row>
    <row r="32" spans="1:11" x14ac:dyDescent="0.25">
      <c r="A32" s="119" t="s">
        <v>17</v>
      </c>
      <c r="B32" s="56">
        <v>99.67415088051321</v>
      </c>
      <c r="C32" s="56">
        <v>99.67415088051321</v>
      </c>
      <c r="D32" s="56"/>
      <c r="E32" s="56">
        <f t="shared" si="2"/>
        <v>0</v>
      </c>
      <c r="F32" s="56"/>
      <c r="G32" s="56">
        <v>0.40405456363922648</v>
      </c>
      <c r="H32" s="56">
        <v>0.40405456363922648</v>
      </c>
      <c r="I32" s="56"/>
      <c r="J32" s="56">
        <f t="shared" si="1"/>
        <v>0</v>
      </c>
      <c r="K32" s="108">
        <f t="shared" si="3"/>
        <v>0</v>
      </c>
    </row>
    <row r="33" spans="1:11" x14ac:dyDescent="0.25">
      <c r="A33" s="119" t="s">
        <v>18</v>
      </c>
      <c r="B33" s="92">
        <v>101.39312557022667</v>
      </c>
      <c r="C33" s="92">
        <v>101.47990028646372</v>
      </c>
      <c r="D33" s="92"/>
      <c r="E33" s="92">
        <f t="shared" si="2"/>
        <v>8.5582445307830213E-2</v>
      </c>
      <c r="F33" s="92"/>
      <c r="G33" s="92">
        <v>1.863365275209705</v>
      </c>
      <c r="H33" s="92">
        <v>1.8649599887772461</v>
      </c>
      <c r="I33" s="92"/>
      <c r="J33" s="92">
        <f t="shared" si="1"/>
        <v>1.5947135675411506E-3</v>
      </c>
      <c r="K33" s="109">
        <f t="shared" si="3"/>
        <v>1.5694877345051653E-5</v>
      </c>
    </row>
    <row r="34" spans="1:11" x14ac:dyDescent="0.25">
      <c r="A34" s="119" t="s">
        <v>19</v>
      </c>
      <c r="B34" s="56">
        <v>118.92071150027212</v>
      </c>
      <c r="C34" s="56">
        <v>118.92071150027212</v>
      </c>
      <c r="D34" s="56"/>
      <c r="E34" s="56">
        <f t="shared" si="2"/>
        <v>0</v>
      </c>
      <c r="F34" s="56"/>
      <c r="G34" s="56">
        <v>0.1341624888921841</v>
      </c>
      <c r="H34" s="56">
        <v>0.1341624888921841</v>
      </c>
      <c r="I34" s="56"/>
      <c r="J34" s="56">
        <f t="shared" si="1"/>
        <v>0</v>
      </c>
      <c r="K34" s="108">
        <f t="shared" si="3"/>
        <v>0</v>
      </c>
    </row>
    <row r="35" spans="1:11" x14ac:dyDescent="0.25">
      <c r="A35" s="119" t="s">
        <v>149</v>
      </c>
      <c r="B35" s="92">
        <v>99.797344496563994</v>
      </c>
      <c r="C35" s="92">
        <v>99.797344496563994</v>
      </c>
      <c r="D35" s="92"/>
      <c r="E35" s="92">
        <f t="shared" si="2"/>
        <v>0</v>
      </c>
      <c r="F35" s="92"/>
      <c r="G35" s="92">
        <v>0.14333200064071058</v>
      </c>
      <c r="H35" s="92">
        <v>0.14333200064071058</v>
      </c>
      <c r="I35" s="92"/>
      <c r="J35" s="92">
        <f t="shared" si="1"/>
        <v>0</v>
      </c>
      <c r="K35" s="109">
        <f>J35/$G$5</f>
        <v>0</v>
      </c>
    </row>
    <row r="36" spans="1:11" x14ac:dyDescent="0.25">
      <c r="A36" s="85" t="s">
        <v>20</v>
      </c>
      <c r="B36" s="56">
        <v>99.710596240289235</v>
      </c>
      <c r="C36" s="56">
        <v>99.619789021907451</v>
      </c>
      <c r="D36" s="56"/>
      <c r="E36" s="56">
        <f t="shared" si="2"/>
        <v>-9.1070780644963989E-2</v>
      </c>
      <c r="F36" s="56"/>
      <c r="G36" s="56">
        <v>0.8455122680111774</v>
      </c>
      <c r="H36" s="56">
        <v>0.84474225338825071</v>
      </c>
      <c r="I36" s="56"/>
      <c r="J36" s="56">
        <f t="shared" si="1"/>
        <v>-7.7001462292669576E-4</v>
      </c>
      <c r="K36" s="108">
        <f t="shared" si="3"/>
        <v>-7.5783421591908137E-6</v>
      </c>
    </row>
    <row r="37" spans="1:11" x14ac:dyDescent="0.25">
      <c r="A37" s="87" t="s">
        <v>21</v>
      </c>
      <c r="B37" s="92">
        <v>99.710596240289235</v>
      </c>
      <c r="C37" s="92">
        <v>99.619789021907451</v>
      </c>
      <c r="D37" s="92"/>
      <c r="E37" s="92">
        <f t="shared" si="2"/>
        <v>-9.1070780644963989E-2</v>
      </c>
      <c r="F37" s="92"/>
      <c r="G37" s="92">
        <v>0.8455122680111774</v>
      </c>
      <c r="H37" s="92">
        <v>0.84474225338825071</v>
      </c>
      <c r="I37" s="92"/>
      <c r="J37" s="92">
        <f t="shared" si="1"/>
        <v>-7.7001462292669576E-4</v>
      </c>
      <c r="K37" s="109">
        <f t="shared" si="3"/>
        <v>-7.5783421591908137E-6</v>
      </c>
    </row>
    <row r="38" spans="1:11" x14ac:dyDescent="0.25">
      <c r="A38" s="84" t="s">
        <v>22</v>
      </c>
      <c r="B38" s="132">
        <v>100.80735008891649</v>
      </c>
      <c r="C38" s="132">
        <v>101.16716506166783</v>
      </c>
      <c r="D38" s="132"/>
      <c r="E38" s="132">
        <f t="shared" si="2"/>
        <v>0.35693327166517186</v>
      </c>
      <c r="F38" s="132"/>
      <c r="G38" s="132">
        <v>35.889968138922576</v>
      </c>
      <c r="H38" s="132">
        <v>36.018071376400421</v>
      </c>
      <c r="I38" s="132"/>
      <c r="J38" s="132">
        <f t="shared" si="1"/>
        <v>0.1281032374778448</v>
      </c>
      <c r="K38" s="133">
        <f t="shared" si="3"/>
        <v>1.2607684794573098E-3</v>
      </c>
    </row>
    <row r="39" spans="1:11" x14ac:dyDescent="0.25">
      <c r="A39" s="120" t="s">
        <v>23</v>
      </c>
      <c r="B39" s="92">
        <v>99.992138667940239</v>
      </c>
      <c r="C39" s="92">
        <v>99.992138667940239</v>
      </c>
      <c r="D39" s="92"/>
      <c r="E39" s="92">
        <f t="shared" si="2"/>
        <v>0</v>
      </c>
      <c r="F39" s="92"/>
      <c r="G39" s="92">
        <v>27.522503345592977</v>
      </c>
      <c r="H39" s="92">
        <v>27.52250334559298</v>
      </c>
      <c r="I39" s="92"/>
      <c r="J39" s="92">
        <f t="shared" si="1"/>
        <v>0</v>
      </c>
      <c r="K39" s="109">
        <f t="shared" si="3"/>
        <v>0</v>
      </c>
    </row>
    <row r="40" spans="1:11" x14ac:dyDescent="0.25">
      <c r="A40" s="119" t="s">
        <v>154</v>
      </c>
      <c r="B40" s="56">
        <v>99.992138667940239</v>
      </c>
      <c r="C40" s="56">
        <v>99.992138667940239</v>
      </c>
      <c r="D40" s="56"/>
      <c r="E40" s="56">
        <f t="shared" si="2"/>
        <v>0</v>
      </c>
      <c r="F40" s="56"/>
      <c r="G40" s="56">
        <v>27.522503345592977</v>
      </c>
      <c r="H40" s="56">
        <v>27.52250334559298</v>
      </c>
      <c r="I40" s="56"/>
      <c r="J40" s="56">
        <f t="shared" si="1"/>
        <v>0</v>
      </c>
      <c r="K40" s="108">
        <f t="shared" si="3"/>
        <v>0</v>
      </c>
    </row>
    <row r="41" spans="1:11" x14ac:dyDescent="0.25">
      <c r="A41" s="120" t="s">
        <v>155</v>
      </c>
      <c r="B41" s="92">
        <v>116.73711399747909</v>
      </c>
      <c r="C41" s="92">
        <v>116.73711399747909</v>
      </c>
      <c r="D41" s="92"/>
      <c r="E41" s="92">
        <f t="shared" si="2"/>
        <v>0</v>
      </c>
      <c r="F41" s="92"/>
      <c r="G41" s="92">
        <v>0.68649437250087486</v>
      </c>
      <c r="H41" s="92">
        <v>0.68649437250087486</v>
      </c>
      <c r="I41" s="92"/>
      <c r="J41" s="92">
        <f t="shared" si="1"/>
        <v>0</v>
      </c>
      <c r="K41" s="109">
        <f t="shared" si="3"/>
        <v>0</v>
      </c>
    </row>
    <row r="42" spans="1:11" x14ac:dyDescent="0.25">
      <c r="A42" s="119" t="s">
        <v>156</v>
      </c>
      <c r="B42" s="56">
        <v>103.52686722997522</v>
      </c>
      <c r="C42" s="56">
        <v>103.52686722997522</v>
      </c>
      <c r="D42" s="56"/>
      <c r="E42" s="56">
        <f t="shared" si="2"/>
        <v>0</v>
      </c>
      <c r="F42" s="56"/>
      <c r="G42" s="56">
        <v>0.40447696957189849</v>
      </c>
      <c r="H42" s="56">
        <v>0.40447696957189849</v>
      </c>
      <c r="I42" s="56"/>
      <c r="J42" s="56">
        <f t="shared" si="1"/>
        <v>0</v>
      </c>
      <c r="K42" s="108">
        <f t="shared" si="3"/>
        <v>0</v>
      </c>
    </row>
    <row r="43" spans="1:11" x14ac:dyDescent="0.25">
      <c r="A43" s="119" t="s">
        <v>157</v>
      </c>
      <c r="B43" s="92">
        <v>142.88690166235207</v>
      </c>
      <c r="C43" s="92">
        <v>142.88690166235207</v>
      </c>
      <c r="D43" s="92"/>
      <c r="E43" s="92">
        <f t="shared" si="2"/>
        <v>0</v>
      </c>
      <c r="F43" s="92"/>
      <c r="G43" s="92">
        <v>0.28201740292897637</v>
      </c>
      <c r="H43" s="92">
        <v>0.28201740292897642</v>
      </c>
      <c r="I43" s="92"/>
      <c r="J43" s="92">
        <f t="shared" si="1"/>
        <v>0</v>
      </c>
      <c r="K43" s="109">
        <f t="shared" si="3"/>
        <v>0</v>
      </c>
    </row>
    <row r="44" spans="1:11" x14ac:dyDescent="0.25">
      <c r="A44" s="120" t="s">
        <v>25</v>
      </c>
      <c r="B44" s="56">
        <v>99.426633555889509</v>
      </c>
      <c r="C44" s="56">
        <v>99.911147982105817</v>
      </c>
      <c r="D44" s="56"/>
      <c r="E44" s="56">
        <f t="shared" si="2"/>
        <v>0.48730848957483364</v>
      </c>
      <c r="F44" s="56"/>
      <c r="G44" s="56">
        <v>3.1741037714138991</v>
      </c>
      <c r="H44" s="56">
        <v>3.1895714485599145</v>
      </c>
      <c r="I44" s="56"/>
      <c r="J44" s="56">
        <f t="shared" si="1"/>
        <v>1.5467677146015379E-2</v>
      </c>
      <c r="K44" s="108">
        <f t="shared" si="3"/>
        <v>1.5223003087249125E-4</v>
      </c>
    </row>
    <row r="45" spans="1:11" x14ac:dyDescent="0.25">
      <c r="A45" s="119" t="s">
        <v>158</v>
      </c>
      <c r="B45" s="92">
        <v>99.35743545007989</v>
      </c>
      <c r="C45" s="92">
        <v>99.900424663015926</v>
      </c>
      <c r="D45" s="92"/>
      <c r="E45" s="92">
        <f t="shared" si="2"/>
        <v>0.54650083355749501</v>
      </c>
      <c r="F45" s="92"/>
      <c r="G45" s="92">
        <v>2.8303117207208834</v>
      </c>
      <c r="H45" s="92">
        <v>2.8457793978668988</v>
      </c>
      <c r="I45" s="92"/>
      <c r="J45" s="92">
        <f t="shared" si="1"/>
        <v>1.5467677146015379E-2</v>
      </c>
      <c r="K45" s="109">
        <f t="shared" si="3"/>
        <v>1.5223003087249125E-4</v>
      </c>
    </row>
    <row r="46" spans="1:11" x14ac:dyDescent="0.25">
      <c r="A46" s="119" t="s">
        <v>160</v>
      </c>
      <c r="B46" s="56">
        <v>100</v>
      </c>
      <c r="C46" s="56">
        <v>100</v>
      </c>
      <c r="D46" s="56"/>
      <c r="E46" s="56">
        <f t="shared" si="2"/>
        <v>0</v>
      </c>
      <c r="F46" s="56"/>
      <c r="G46" s="56">
        <v>0.34379205069301527</v>
      </c>
      <c r="H46" s="56">
        <v>0.34379205069301527</v>
      </c>
      <c r="I46" s="56"/>
      <c r="J46" s="56">
        <f t="shared" si="1"/>
        <v>0</v>
      </c>
      <c r="K46" s="108">
        <f t="shared" si="3"/>
        <v>0</v>
      </c>
    </row>
    <row r="47" spans="1:11" x14ac:dyDescent="0.25">
      <c r="A47" s="120" t="s">
        <v>26</v>
      </c>
      <c r="B47" s="92">
        <v>104.87457453612272</v>
      </c>
      <c r="C47" s="92">
        <v>107.49559871685193</v>
      </c>
      <c r="D47" s="92"/>
      <c r="E47" s="92">
        <f t="shared" si="2"/>
        <v>2.4991988690513667</v>
      </c>
      <c r="F47" s="92"/>
      <c r="G47" s="92">
        <v>4.5068666494148264</v>
      </c>
      <c r="H47" s="92">
        <v>4.6195022097466554</v>
      </c>
      <c r="I47" s="92"/>
      <c r="J47" s="92">
        <f t="shared" si="1"/>
        <v>0.11263556033182898</v>
      </c>
      <c r="K47" s="109">
        <f t="shared" si="3"/>
        <v>1.1085384485848141E-3</v>
      </c>
    </row>
    <row r="48" spans="1:11" x14ac:dyDescent="0.25">
      <c r="A48" s="119" t="s">
        <v>161</v>
      </c>
      <c r="B48" s="56">
        <v>105.6615490373039</v>
      </c>
      <c r="C48" s="56">
        <v>108.71061445288044</v>
      </c>
      <c r="D48" s="56"/>
      <c r="E48" s="56">
        <f t="shared" si="2"/>
        <v>2.8856906257356263</v>
      </c>
      <c r="F48" s="56"/>
      <c r="G48" s="56">
        <v>3.9032444894578604</v>
      </c>
      <c r="H48" s="56">
        <v>4.0158800497896889</v>
      </c>
      <c r="I48" s="56"/>
      <c r="J48" s="56">
        <f t="shared" si="1"/>
        <v>0.11263556033182853</v>
      </c>
      <c r="K48" s="108">
        <f t="shared" si="3"/>
        <v>1.1085384485848098E-3</v>
      </c>
    </row>
    <row r="49" spans="1:103" x14ac:dyDescent="0.25">
      <c r="A49" s="119" t="s">
        <v>27</v>
      </c>
      <c r="B49" s="92">
        <v>100.05569488321102</v>
      </c>
      <c r="C49" s="92">
        <v>100.05569488321102</v>
      </c>
      <c r="D49" s="92"/>
      <c r="E49" s="92">
        <f t="shared" si="2"/>
        <v>0</v>
      </c>
      <c r="F49" s="92"/>
      <c r="G49" s="92">
        <v>0.60362215995696633</v>
      </c>
      <c r="H49" s="92">
        <v>0.60362215995696644</v>
      </c>
      <c r="I49" s="92"/>
      <c r="J49" s="92">
        <f t="shared" si="1"/>
        <v>0</v>
      </c>
      <c r="K49" s="109">
        <f t="shared" si="3"/>
        <v>0</v>
      </c>
    </row>
    <row r="50" spans="1:103" s="38" customFormat="1" x14ac:dyDescent="0.25">
      <c r="A50" s="84" t="s">
        <v>28</v>
      </c>
      <c r="B50" s="132">
        <v>99.556345843686884</v>
      </c>
      <c r="C50" s="132">
        <v>100.8916947959336</v>
      </c>
      <c r="D50" s="132"/>
      <c r="E50" s="132">
        <f t="shared" si="2"/>
        <v>1.3412996840435953</v>
      </c>
      <c r="F50" s="132"/>
      <c r="G50" s="132">
        <v>4.3973871417034021</v>
      </c>
      <c r="H50" s="132">
        <v>4.4563692815412441</v>
      </c>
      <c r="I50" s="132"/>
      <c r="J50" s="132">
        <f t="shared" si="1"/>
        <v>5.8982139837842062E-2</v>
      </c>
      <c r="K50" s="133">
        <f t="shared" si="3"/>
        <v>5.8049136167503533E-4</v>
      </c>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row>
    <row r="51" spans="1:103" x14ac:dyDescent="0.25">
      <c r="A51" s="120" t="s">
        <v>163</v>
      </c>
      <c r="B51" s="92">
        <v>93.978877995501065</v>
      </c>
      <c r="C51" s="92">
        <v>99.483903819402784</v>
      </c>
      <c r="D51" s="92"/>
      <c r="E51" s="92">
        <f t="shared" si="2"/>
        <v>5.8577266948912188</v>
      </c>
      <c r="F51" s="92"/>
      <c r="G51" s="92">
        <v>1.104830562753244</v>
      </c>
      <c r="H51" s="92">
        <v>1.1695485175609575</v>
      </c>
      <c r="I51" s="92"/>
      <c r="J51" s="92">
        <f t="shared" si="1"/>
        <v>6.4717954807713474E-2</v>
      </c>
      <c r="K51" s="109">
        <f t="shared" si="3"/>
        <v>6.3694219664525958E-4</v>
      </c>
    </row>
    <row r="52" spans="1:103" s="38" customFormat="1" x14ac:dyDescent="0.25">
      <c r="A52" s="119" t="s">
        <v>164</v>
      </c>
      <c r="B52" s="56">
        <v>93.978877995501065</v>
      </c>
      <c r="C52" s="56">
        <v>99.483903819402784</v>
      </c>
      <c r="D52" s="56"/>
      <c r="E52" s="56">
        <f t="shared" si="2"/>
        <v>5.8577266948912188</v>
      </c>
      <c r="F52" s="56"/>
      <c r="G52" s="56">
        <v>1.104830562753244</v>
      </c>
      <c r="H52" s="56">
        <v>1.1695485175609575</v>
      </c>
      <c r="I52" s="56"/>
      <c r="J52" s="56">
        <f t="shared" si="1"/>
        <v>6.4717954807713474E-2</v>
      </c>
      <c r="K52" s="108">
        <f t="shared" si="3"/>
        <v>6.3694219664525958E-4</v>
      </c>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row>
    <row r="53" spans="1:103" x14ac:dyDescent="0.25">
      <c r="A53" s="120" t="s">
        <v>29</v>
      </c>
      <c r="B53" s="92">
        <v>99.661207539426513</v>
      </c>
      <c r="C53" s="92">
        <v>99.661207539426513</v>
      </c>
      <c r="D53" s="92"/>
      <c r="E53" s="92">
        <f t="shared" si="2"/>
        <v>0</v>
      </c>
      <c r="F53" s="92"/>
      <c r="G53" s="92">
        <v>0.11428054558313523</v>
      </c>
      <c r="H53" s="92">
        <v>0.11428054558313526</v>
      </c>
      <c r="I53" s="92"/>
      <c r="J53" s="92">
        <f t="shared" si="1"/>
        <v>0</v>
      </c>
      <c r="K53" s="109">
        <f t="shared" si="3"/>
        <v>0</v>
      </c>
    </row>
    <row r="54" spans="1:103" s="38" customFormat="1" x14ac:dyDescent="0.25">
      <c r="A54" s="119" t="s">
        <v>30</v>
      </c>
      <c r="B54" s="56">
        <v>99.661207539426513</v>
      </c>
      <c r="C54" s="56">
        <v>99.661207539426513</v>
      </c>
      <c r="D54" s="56"/>
      <c r="E54" s="56">
        <f t="shared" si="2"/>
        <v>0</v>
      </c>
      <c r="F54" s="56"/>
      <c r="G54" s="56">
        <v>0.11428054558313523</v>
      </c>
      <c r="H54" s="56">
        <v>0.11428054558313526</v>
      </c>
      <c r="I54" s="56"/>
      <c r="J54" s="56">
        <f t="shared" si="1"/>
        <v>0</v>
      </c>
      <c r="K54" s="108">
        <f t="shared" si="3"/>
        <v>0</v>
      </c>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row>
    <row r="55" spans="1:103" x14ac:dyDescent="0.25">
      <c r="A55" s="120" t="s">
        <v>31</v>
      </c>
      <c r="B55" s="92">
        <v>100.91077146133892</v>
      </c>
      <c r="C55" s="92">
        <v>100.70151477991212</v>
      </c>
      <c r="D55" s="92"/>
      <c r="E55" s="92">
        <f t="shared" si="2"/>
        <v>-0.20736803256625747</v>
      </c>
      <c r="F55" s="92"/>
      <c r="G55" s="92">
        <v>1.7162052653829303</v>
      </c>
      <c r="H55" s="92">
        <v>1.7126464042893075</v>
      </c>
      <c r="I55" s="92"/>
      <c r="J55" s="92">
        <f t="shared" si="1"/>
        <v>-3.5588610936228005E-3</v>
      </c>
      <c r="K55" s="109">
        <f t="shared" si="3"/>
        <v>-3.5025655697285534E-5</v>
      </c>
    </row>
    <row r="56" spans="1:103" s="38" customFormat="1" x14ac:dyDescent="0.25">
      <c r="A56" s="119" t="s">
        <v>168</v>
      </c>
      <c r="B56" s="56">
        <v>100.91884114567718</v>
      </c>
      <c r="C56" s="56">
        <v>100.20442054774151</v>
      </c>
      <c r="D56" s="56"/>
      <c r="E56" s="56">
        <f t="shared" si="2"/>
        <v>-0.70791597468345957</v>
      </c>
      <c r="F56" s="56"/>
      <c r="G56" s="56">
        <v>1.1438383610720675</v>
      </c>
      <c r="H56" s="56">
        <v>1.1357409465894808</v>
      </c>
      <c r="I56" s="56"/>
      <c r="J56" s="56">
        <f t="shared" si="1"/>
        <v>-8.0974144825867178E-3</v>
      </c>
      <c r="K56" s="108">
        <f t="shared" si="3"/>
        <v>-7.969326260401557E-5</v>
      </c>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row>
    <row r="57" spans="1:103" x14ac:dyDescent="0.25">
      <c r="A57" s="119" t="s">
        <v>172</v>
      </c>
      <c r="B57" s="92">
        <v>99.697326077047592</v>
      </c>
      <c r="C57" s="92">
        <v>101.64746351109625</v>
      </c>
      <c r="D57" s="92"/>
      <c r="E57" s="92">
        <f t="shared" si="2"/>
        <v>1.9560579112638976</v>
      </c>
      <c r="F57" s="92"/>
      <c r="G57" s="92">
        <v>0.23202551227283716</v>
      </c>
      <c r="H57" s="92">
        <v>0.23656406566180058</v>
      </c>
      <c r="I57" s="92"/>
      <c r="J57" s="92">
        <f t="shared" si="1"/>
        <v>4.5385533889634178E-3</v>
      </c>
      <c r="K57" s="109">
        <f t="shared" si="3"/>
        <v>4.4667606906725116E-5</v>
      </c>
    </row>
    <row r="58" spans="1:103" s="38" customFormat="1" x14ac:dyDescent="0.25">
      <c r="A58" s="119" t="s">
        <v>175</v>
      </c>
      <c r="B58" s="56">
        <v>101.72753760393837</v>
      </c>
      <c r="C58" s="56">
        <v>101.72753760393837</v>
      </c>
      <c r="D58" s="56"/>
      <c r="E58" s="56">
        <f t="shared" si="2"/>
        <v>0</v>
      </c>
      <c r="F58" s="56"/>
      <c r="G58" s="56">
        <v>0.34034139203802588</v>
      </c>
      <c r="H58" s="56">
        <v>0.34034139203802594</v>
      </c>
      <c r="I58" s="56"/>
      <c r="J58" s="56">
        <f t="shared" si="1"/>
        <v>0</v>
      </c>
      <c r="K58" s="108">
        <f t="shared" si="3"/>
        <v>0</v>
      </c>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row>
    <row r="59" spans="1:103" x14ac:dyDescent="0.25">
      <c r="A59" s="120" t="s">
        <v>32</v>
      </c>
      <c r="B59" s="92">
        <v>100.17759748017022</v>
      </c>
      <c r="C59" s="92">
        <v>100.17759748017022</v>
      </c>
      <c r="D59" s="92"/>
      <c r="E59" s="92">
        <f t="shared" si="2"/>
        <v>0</v>
      </c>
      <c r="F59" s="92"/>
      <c r="G59" s="92">
        <v>9.4193917927474502E-2</v>
      </c>
      <c r="H59" s="92">
        <v>9.4193917927474516E-2</v>
      </c>
      <c r="I59" s="92"/>
      <c r="J59" s="92">
        <f t="shared" si="1"/>
        <v>0</v>
      </c>
      <c r="K59" s="109">
        <f t="shared" si="3"/>
        <v>0</v>
      </c>
    </row>
    <row r="60" spans="1:103" s="38" customFormat="1" x14ac:dyDescent="0.25">
      <c r="A60" s="119" t="s">
        <v>33</v>
      </c>
      <c r="B60" s="56">
        <v>100.17759748017022</v>
      </c>
      <c r="C60" s="56">
        <v>100.17759748017022</v>
      </c>
      <c r="D60" s="56"/>
      <c r="E60" s="56">
        <f t="shared" si="2"/>
        <v>0</v>
      </c>
      <c r="F60" s="56"/>
      <c r="G60" s="56">
        <v>9.4193917927474502E-2</v>
      </c>
      <c r="H60" s="56">
        <v>9.4193917927474516E-2</v>
      </c>
      <c r="I60" s="56"/>
      <c r="J60" s="56">
        <f t="shared" si="1"/>
        <v>0</v>
      </c>
      <c r="K60" s="108">
        <f t="shared" si="3"/>
        <v>0</v>
      </c>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row>
    <row r="61" spans="1:103" x14ac:dyDescent="0.25">
      <c r="A61" s="120" t="s">
        <v>34</v>
      </c>
      <c r="B61" s="92">
        <v>101.1843961672034</v>
      </c>
      <c r="C61" s="92">
        <v>101.1843961672034</v>
      </c>
      <c r="D61" s="92"/>
      <c r="E61" s="92">
        <f t="shared" si="2"/>
        <v>0</v>
      </c>
      <c r="F61" s="92"/>
      <c r="G61" s="92">
        <v>6.290516107511579E-2</v>
      </c>
      <c r="H61" s="92">
        <v>6.2905161075115804E-2</v>
      </c>
      <c r="I61" s="92"/>
      <c r="J61" s="92">
        <f t="shared" si="1"/>
        <v>0</v>
      </c>
      <c r="K61" s="109">
        <f t="shared" si="3"/>
        <v>0</v>
      </c>
    </row>
    <row r="62" spans="1:103" s="38" customFormat="1" x14ac:dyDescent="0.25">
      <c r="A62" s="119" t="s">
        <v>178</v>
      </c>
      <c r="B62" s="56">
        <v>103.623446502129</v>
      </c>
      <c r="C62" s="56">
        <v>103.623446502129</v>
      </c>
      <c r="D62" s="56"/>
      <c r="E62" s="56">
        <f t="shared" si="2"/>
        <v>0</v>
      </c>
      <c r="F62" s="56"/>
      <c r="G62" s="56">
        <v>1.0457278704367292E-2</v>
      </c>
      <c r="H62" s="56">
        <v>1.0457278704367294E-2</v>
      </c>
      <c r="I62" s="56"/>
      <c r="J62" s="56">
        <f t="shared" si="1"/>
        <v>0</v>
      </c>
      <c r="K62" s="108">
        <f t="shared" si="3"/>
        <v>0</v>
      </c>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row>
    <row r="63" spans="1:103" x14ac:dyDescent="0.25">
      <c r="A63" s="119" t="s">
        <v>179</v>
      </c>
      <c r="B63" s="92">
        <v>100.71175275436897</v>
      </c>
      <c r="C63" s="92">
        <v>100.71175275436897</v>
      </c>
      <c r="D63" s="92"/>
      <c r="E63" s="92">
        <f t="shared" si="2"/>
        <v>0</v>
      </c>
      <c r="F63" s="92"/>
      <c r="G63" s="92">
        <v>5.2447882370748496E-2</v>
      </c>
      <c r="H63" s="92">
        <v>5.2447882370748503E-2</v>
      </c>
      <c r="I63" s="92"/>
      <c r="J63" s="92">
        <f t="shared" si="1"/>
        <v>0</v>
      </c>
      <c r="K63" s="109">
        <f t="shared" si="3"/>
        <v>0</v>
      </c>
    </row>
    <row r="64" spans="1:103" s="38" customFormat="1" x14ac:dyDescent="0.25">
      <c r="A64" s="120" t="s">
        <v>35</v>
      </c>
      <c r="B64" s="56">
        <v>102.77091162671478</v>
      </c>
      <c r="C64" s="56">
        <v>102.59946918369441</v>
      </c>
      <c r="D64" s="56"/>
      <c r="E64" s="56">
        <f t="shared" si="2"/>
        <v>-0.16682000802238361</v>
      </c>
      <c r="F64" s="56"/>
      <c r="G64" s="56">
        <v>1.3049716889815028</v>
      </c>
      <c r="H64" s="56">
        <v>1.302794735105254</v>
      </c>
      <c r="I64" s="56"/>
      <c r="J64" s="56">
        <f t="shared" si="1"/>
        <v>-2.1769538762488327E-3</v>
      </c>
      <c r="K64" s="108">
        <f t="shared" si="3"/>
        <v>-2.1425179272940831E-5</v>
      </c>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row>
    <row r="65" spans="1:103" x14ac:dyDescent="0.25">
      <c r="A65" s="119" t="s">
        <v>36</v>
      </c>
      <c r="B65" s="92">
        <v>105.03907065390686</v>
      </c>
      <c r="C65" s="92">
        <v>104.7272921853592</v>
      </c>
      <c r="D65" s="92"/>
      <c r="E65" s="92">
        <f t="shared" si="2"/>
        <v>-0.29682142711918713</v>
      </c>
      <c r="F65" s="92"/>
      <c r="G65" s="92">
        <v>0.73342207716517172</v>
      </c>
      <c r="H65" s="92">
        <v>0.73124512328892288</v>
      </c>
      <c r="I65" s="92"/>
      <c r="J65" s="92">
        <f t="shared" si="1"/>
        <v>-2.1769538762488327E-3</v>
      </c>
      <c r="K65" s="109">
        <f t="shared" si="3"/>
        <v>-2.1425179272940831E-5</v>
      </c>
    </row>
    <row r="66" spans="1:103" s="38" customFormat="1" x14ac:dyDescent="0.25">
      <c r="A66" s="119" t="s">
        <v>183</v>
      </c>
      <c r="B66" s="56">
        <v>100</v>
      </c>
      <c r="C66" s="56">
        <v>100</v>
      </c>
      <c r="D66" s="56"/>
      <c r="E66" s="56">
        <f t="shared" si="2"/>
        <v>0</v>
      </c>
      <c r="F66" s="56"/>
      <c r="G66" s="56">
        <v>0.57154961181633113</v>
      </c>
      <c r="H66" s="56">
        <v>0.57154961181633124</v>
      </c>
      <c r="I66" s="56"/>
      <c r="J66" s="56">
        <f t="shared" si="1"/>
        <v>0</v>
      </c>
      <c r="K66" s="108">
        <f t="shared" si="3"/>
        <v>0</v>
      </c>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row>
    <row r="67" spans="1:103" x14ac:dyDescent="0.25">
      <c r="A67" s="84" t="s">
        <v>37</v>
      </c>
      <c r="B67" s="55">
        <v>105.04374599219506</v>
      </c>
      <c r="C67" s="55">
        <v>105.94782768251699</v>
      </c>
      <c r="D67" s="55"/>
      <c r="E67" s="55">
        <f t="shared" si="2"/>
        <v>0.86067160094338568</v>
      </c>
      <c r="F67" s="55"/>
      <c r="G67" s="55">
        <v>5.5833892276410744</v>
      </c>
      <c r="H67" s="55">
        <v>5.6314438730935139</v>
      </c>
      <c r="I67" s="55"/>
      <c r="J67" s="55">
        <f t="shared" si="1"/>
        <v>4.8054645452439537E-2</v>
      </c>
      <c r="K67" s="107">
        <f t="shared" si="3"/>
        <v>4.7294497368507575E-4</v>
      </c>
    </row>
    <row r="68" spans="1:103" s="38" customFormat="1" x14ac:dyDescent="0.25">
      <c r="A68" s="120" t="s">
        <v>185</v>
      </c>
      <c r="B68" s="56">
        <v>105.52259046100981</v>
      </c>
      <c r="C68" s="56">
        <v>105.52259046100981</v>
      </c>
      <c r="D68" s="56"/>
      <c r="E68" s="56">
        <f t="shared" si="2"/>
        <v>0</v>
      </c>
      <c r="F68" s="56"/>
      <c r="G68" s="56">
        <v>1.6613458089047317</v>
      </c>
      <c r="H68" s="56">
        <v>1.6613458089047319</v>
      </c>
      <c r="I68" s="56"/>
      <c r="J68" s="56">
        <f t="shared" si="1"/>
        <v>0</v>
      </c>
      <c r="K68" s="108">
        <f t="shared" si="3"/>
        <v>0</v>
      </c>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row>
    <row r="69" spans="1:103" x14ac:dyDescent="0.25">
      <c r="A69" s="119" t="s">
        <v>186</v>
      </c>
      <c r="B69" s="92">
        <v>110.2241230215416</v>
      </c>
      <c r="C69" s="92">
        <v>110.2241230215416</v>
      </c>
      <c r="D69" s="92"/>
      <c r="E69" s="92">
        <f t="shared" si="2"/>
        <v>0</v>
      </c>
      <c r="F69" s="92"/>
      <c r="G69" s="92">
        <v>0.62950457023526096</v>
      </c>
      <c r="H69" s="92">
        <v>0.62950457023526096</v>
      </c>
      <c r="I69" s="92"/>
      <c r="J69" s="92">
        <f t="shared" si="1"/>
        <v>0</v>
      </c>
      <c r="K69" s="109">
        <f t="shared" si="3"/>
        <v>0</v>
      </c>
    </row>
    <row r="70" spans="1:103" s="38" customFormat="1" x14ac:dyDescent="0.25">
      <c r="A70" s="119" t="s">
        <v>188</v>
      </c>
      <c r="B70" s="56">
        <v>102.84627460293466</v>
      </c>
      <c r="C70" s="56">
        <v>102.84627460293466</v>
      </c>
      <c r="D70" s="56"/>
      <c r="E70" s="56">
        <f t="shared" si="2"/>
        <v>0</v>
      </c>
      <c r="F70" s="56"/>
      <c r="G70" s="56">
        <v>1.0318412386694711</v>
      </c>
      <c r="H70" s="56">
        <v>1.0318412386694711</v>
      </c>
      <c r="I70" s="56"/>
      <c r="J70" s="56">
        <f t="shared" si="1"/>
        <v>0</v>
      </c>
      <c r="K70" s="108">
        <f t="shared" si="3"/>
        <v>0</v>
      </c>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row>
    <row r="71" spans="1:103" x14ac:dyDescent="0.25">
      <c r="A71" s="120" t="s">
        <v>190</v>
      </c>
      <c r="B71" s="92">
        <v>105.62877961391837</v>
      </c>
      <c r="C71" s="92">
        <v>107.44395553587914</v>
      </c>
      <c r="D71" s="92"/>
      <c r="E71" s="92">
        <f t="shared" si="2"/>
        <v>1.7184482568059378</v>
      </c>
      <c r="F71" s="92"/>
      <c r="G71" s="92">
        <v>2.7963975791600406</v>
      </c>
      <c r="H71" s="92">
        <v>2.8444522246124802</v>
      </c>
      <c r="I71" s="92"/>
      <c r="J71" s="92">
        <f t="shared" si="1"/>
        <v>4.8054645452439537E-2</v>
      </c>
      <c r="K71" s="109">
        <f t="shared" si="3"/>
        <v>4.7294497368507575E-4</v>
      </c>
    </row>
    <row r="72" spans="1:103" s="38" customFormat="1" x14ac:dyDescent="0.25">
      <c r="A72" s="119" t="s">
        <v>274</v>
      </c>
      <c r="B72" s="56">
        <v>100</v>
      </c>
      <c r="C72" s="56">
        <v>100</v>
      </c>
      <c r="D72" s="56"/>
      <c r="E72" s="56">
        <f t="shared" si="2"/>
        <v>0</v>
      </c>
      <c r="F72" s="56"/>
      <c r="G72" s="56">
        <v>0.40327228393036413</v>
      </c>
      <c r="H72" s="56">
        <v>0.40327228393036418</v>
      </c>
      <c r="I72" s="56"/>
      <c r="J72" s="56">
        <f t="shared" si="1"/>
        <v>0</v>
      </c>
      <c r="K72" s="108">
        <f t="shared" si="3"/>
        <v>0</v>
      </c>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row>
    <row r="73" spans="1:103" x14ac:dyDescent="0.25">
      <c r="A73" s="119" t="s">
        <v>191</v>
      </c>
      <c r="B73" s="92">
        <v>106.64028565814422</v>
      </c>
      <c r="C73" s="92">
        <v>108.78165332011496</v>
      </c>
      <c r="D73" s="92"/>
      <c r="E73" s="92">
        <f t="shared" si="2"/>
        <v>2.0080288127090062</v>
      </c>
      <c r="F73" s="92"/>
      <c r="G73" s="92">
        <v>2.3931252952296767</v>
      </c>
      <c r="H73" s="92">
        <v>2.4411799406821157</v>
      </c>
      <c r="I73" s="92"/>
      <c r="J73" s="92">
        <f t="shared" si="1"/>
        <v>4.8054645452439093E-2</v>
      </c>
      <c r="K73" s="109">
        <f t="shared" si="3"/>
        <v>4.7294497368507142E-4</v>
      </c>
    </row>
    <row r="74" spans="1:103" s="38" customFormat="1" x14ac:dyDescent="0.25">
      <c r="A74" s="120" t="s">
        <v>193</v>
      </c>
      <c r="B74" s="56">
        <v>100</v>
      </c>
      <c r="C74" s="56">
        <v>100</v>
      </c>
      <c r="D74" s="56"/>
      <c r="E74" s="56">
        <f t="shared" ref="E74:E135" si="4">((C74/B74-1)*100)</f>
        <v>0</v>
      </c>
      <c r="F74" s="56"/>
      <c r="G74" s="56">
        <v>0.7336069286799517</v>
      </c>
      <c r="H74" s="56">
        <v>0.7336069286799517</v>
      </c>
      <c r="I74" s="56"/>
      <c r="J74" s="56">
        <f t="shared" si="1"/>
        <v>0</v>
      </c>
      <c r="K74" s="108">
        <f t="shared" ref="K74:K135" si="5">J74/$G$5</f>
        <v>0</v>
      </c>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row>
    <row r="75" spans="1:103" x14ac:dyDescent="0.25">
      <c r="A75" s="119" t="s">
        <v>194</v>
      </c>
      <c r="B75" s="92">
        <v>100</v>
      </c>
      <c r="C75" s="92">
        <v>100</v>
      </c>
      <c r="D75" s="92"/>
      <c r="E75" s="92">
        <f t="shared" si="4"/>
        <v>0</v>
      </c>
      <c r="F75" s="92"/>
      <c r="G75" s="92">
        <v>0.7336069286799517</v>
      </c>
      <c r="H75" s="92">
        <v>0.7336069286799517</v>
      </c>
      <c r="I75" s="92"/>
      <c r="J75" s="92">
        <f t="shared" si="1"/>
        <v>0</v>
      </c>
      <c r="K75" s="109">
        <f t="shared" si="5"/>
        <v>0</v>
      </c>
    </row>
    <row r="76" spans="1:103" s="38" customFormat="1" x14ac:dyDescent="0.25">
      <c r="A76" s="120" t="s">
        <v>195</v>
      </c>
      <c r="B76" s="56">
        <v>108.92644231973347</v>
      </c>
      <c r="C76" s="56">
        <v>108.92644231973347</v>
      </c>
      <c r="D76" s="56"/>
      <c r="E76" s="56">
        <f t="shared" si="4"/>
        <v>0</v>
      </c>
      <c r="F76" s="56"/>
      <c r="G76" s="56">
        <v>0.39203891089635018</v>
      </c>
      <c r="H76" s="56">
        <v>0.39203891089635018</v>
      </c>
      <c r="I76" s="56"/>
      <c r="J76" s="56">
        <f t="shared" si="1"/>
        <v>0</v>
      </c>
      <c r="K76" s="108">
        <f t="shared" si="5"/>
        <v>0</v>
      </c>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row>
    <row r="77" spans="1:103" x14ac:dyDescent="0.25">
      <c r="A77" s="119" t="s">
        <v>196</v>
      </c>
      <c r="B77" s="92">
        <v>108.92644231973347</v>
      </c>
      <c r="C77" s="92">
        <v>108.92644231973347</v>
      </c>
      <c r="D77" s="92"/>
      <c r="E77" s="92">
        <f t="shared" si="4"/>
        <v>0</v>
      </c>
      <c r="F77" s="92"/>
      <c r="G77" s="92">
        <v>0.39203891089635018</v>
      </c>
      <c r="H77" s="92">
        <v>0.39203891089635018</v>
      </c>
      <c r="I77" s="92"/>
      <c r="J77" s="92">
        <f t="shared" si="1"/>
        <v>0</v>
      </c>
      <c r="K77" s="109">
        <f t="shared" si="5"/>
        <v>0</v>
      </c>
    </row>
    <row r="78" spans="1:103" s="38" customFormat="1" x14ac:dyDescent="0.25">
      <c r="A78" s="84" t="s">
        <v>38</v>
      </c>
      <c r="B78" s="132">
        <v>102.21700195714453</v>
      </c>
      <c r="C78" s="132">
        <v>102.10590246026494</v>
      </c>
      <c r="D78" s="132"/>
      <c r="E78" s="132">
        <f t="shared" si="4"/>
        <v>-0.10868984097789358</v>
      </c>
      <c r="F78" s="132"/>
      <c r="G78" s="132">
        <v>5.2611006659727861</v>
      </c>
      <c r="H78" s="132">
        <v>5.2553823840252543</v>
      </c>
      <c r="I78" s="132"/>
      <c r="J78" s="132">
        <f t="shared" si="1"/>
        <v>-5.718281947531878E-3</v>
      </c>
      <c r="K78" s="133">
        <f t="shared" si="5"/>
        <v>-5.6278278192187032E-5</v>
      </c>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row>
    <row r="79" spans="1:103" x14ac:dyDescent="0.25">
      <c r="A79" s="120" t="s">
        <v>197</v>
      </c>
      <c r="B79" s="92">
        <v>103.91160703961866</v>
      </c>
      <c r="C79" s="92">
        <v>103.91160703961866</v>
      </c>
      <c r="D79" s="92"/>
      <c r="E79" s="92">
        <f t="shared" si="4"/>
        <v>0</v>
      </c>
      <c r="F79" s="92"/>
      <c r="G79" s="92">
        <v>2.1708791843900244</v>
      </c>
      <c r="H79" s="92">
        <v>2.1708791843900244</v>
      </c>
      <c r="I79" s="92"/>
      <c r="J79" s="92">
        <f t="shared" si="1"/>
        <v>0</v>
      </c>
      <c r="K79" s="109">
        <f t="shared" si="5"/>
        <v>0</v>
      </c>
    </row>
    <row r="80" spans="1:103" s="38" customFormat="1" x14ac:dyDescent="0.25">
      <c r="A80" s="119" t="s">
        <v>198</v>
      </c>
      <c r="B80" s="56">
        <v>104.03154570453991</v>
      </c>
      <c r="C80" s="56">
        <v>104.03154570453991</v>
      </c>
      <c r="D80" s="56"/>
      <c r="E80" s="56">
        <f t="shared" si="4"/>
        <v>0</v>
      </c>
      <c r="F80" s="56"/>
      <c r="G80" s="56">
        <v>2.1526029996679164</v>
      </c>
      <c r="H80" s="56">
        <v>2.1526029996679168</v>
      </c>
      <c r="I80" s="56"/>
      <c r="J80" s="56">
        <f t="shared" si="1"/>
        <v>0</v>
      </c>
      <c r="K80" s="108">
        <f t="shared" si="5"/>
        <v>0</v>
      </c>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row>
    <row r="81" spans="1:103" x14ac:dyDescent="0.25">
      <c r="A81" s="119" t="s">
        <v>199</v>
      </c>
      <c r="B81" s="92">
        <v>91.488277331115967</v>
      </c>
      <c r="C81" s="92">
        <v>91.488277331115967</v>
      </c>
      <c r="D81" s="92"/>
      <c r="E81" s="92">
        <f t="shared" si="4"/>
        <v>0</v>
      </c>
      <c r="F81" s="92"/>
      <c r="G81" s="92">
        <v>1.8276184722107701E-2</v>
      </c>
      <c r="H81" s="92">
        <v>1.8276184722107704E-2</v>
      </c>
      <c r="I81" s="92"/>
      <c r="J81" s="92">
        <f t="shared" si="1"/>
        <v>0</v>
      </c>
      <c r="K81" s="109">
        <f t="shared" si="5"/>
        <v>0</v>
      </c>
    </row>
    <row r="82" spans="1:103" s="38" customFormat="1" x14ac:dyDescent="0.25">
      <c r="A82" s="120" t="s">
        <v>200</v>
      </c>
      <c r="B82" s="56">
        <v>94.770466754597251</v>
      </c>
      <c r="C82" s="56">
        <v>94.770466754597251</v>
      </c>
      <c r="D82" s="56"/>
      <c r="E82" s="56">
        <f t="shared" si="4"/>
        <v>0</v>
      </c>
      <c r="F82" s="56"/>
      <c r="G82" s="56">
        <v>0.66637072296232336</v>
      </c>
      <c r="H82" s="56">
        <v>0.66637072296232347</v>
      </c>
      <c r="I82" s="56"/>
      <c r="J82" s="56">
        <f t="shared" si="1"/>
        <v>0</v>
      </c>
      <c r="K82" s="108">
        <f t="shared" si="5"/>
        <v>0</v>
      </c>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row>
    <row r="83" spans="1:103" x14ac:dyDescent="0.25">
      <c r="A83" s="119" t="s">
        <v>201</v>
      </c>
      <c r="B83" s="92">
        <v>94.074935010108163</v>
      </c>
      <c r="C83" s="92">
        <v>94.074935010108163</v>
      </c>
      <c r="D83" s="92"/>
      <c r="E83" s="92">
        <f t="shared" si="4"/>
        <v>0</v>
      </c>
      <c r="F83" s="92"/>
      <c r="G83" s="92">
        <v>0.58383029308222123</v>
      </c>
      <c r="H83" s="92">
        <v>0.58383029308222123</v>
      </c>
      <c r="I83" s="92"/>
      <c r="J83" s="92">
        <f t="shared" si="1"/>
        <v>0</v>
      </c>
      <c r="K83" s="109">
        <f t="shared" si="5"/>
        <v>0</v>
      </c>
    </row>
    <row r="84" spans="1:103" s="38" customFormat="1" x14ac:dyDescent="0.25">
      <c r="A84" s="119" t="s">
        <v>203</v>
      </c>
      <c r="B84" s="56">
        <v>100</v>
      </c>
      <c r="C84" s="56">
        <v>100</v>
      </c>
      <c r="D84" s="56"/>
      <c r="E84" s="56">
        <f t="shared" si="4"/>
        <v>0</v>
      </c>
      <c r="F84" s="56"/>
      <c r="G84" s="56">
        <v>8.2540429880102226E-2</v>
      </c>
      <c r="H84" s="56">
        <v>8.2540429880102226E-2</v>
      </c>
      <c r="I84" s="56"/>
      <c r="J84" s="56">
        <f t="shared" si="1"/>
        <v>0</v>
      </c>
      <c r="K84" s="108">
        <f t="shared" si="5"/>
        <v>0</v>
      </c>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row>
    <row r="85" spans="1:103" x14ac:dyDescent="0.25">
      <c r="A85" s="120" t="s">
        <v>204</v>
      </c>
      <c r="B85" s="92">
        <v>102.93712612821274</v>
      </c>
      <c r="C85" s="92">
        <v>102.69427969553681</v>
      </c>
      <c r="D85" s="92"/>
      <c r="E85" s="92">
        <f t="shared" si="4"/>
        <v>-0.23591724561404792</v>
      </c>
      <c r="F85" s="92"/>
      <c r="G85" s="92">
        <v>2.4238507586204388</v>
      </c>
      <c r="H85" s="92">
        <v>2.4181324766729064</v>
      </c>
      <c r="I85" s="92"/>
      <c r="J85" s="92">
        <f t="shared" si="1"/>
        <v>-5.7182819475323221E-3</v>
      </c>
      <c r="K85" s="109">
        <f t="shared" si="5"/>
        <v>-5.6278278192191402E-5</v>
      </c>
    </row>
    <row r="86" spans="1:103" s="38" customFormat="1" x14ac:dyDescent="0.25">
      <c r="A86" s="119" t="s">
        <v>39</v>
      </c>
      <c r="B86" s="56">
        <v>100.40462979222487</v>
      </c>
      <c r="C86" s="56">
        <v>100.40462979222487</v>
      </c>
      <c r="D86" s="56"/>
      <c r="E86" s="56">
        <f t="shared" si="4"/>
        <v>0</v>
      </c>
      <c r="F86" s="56"/>
      <c r="G86" s="56">
        <v>0.66236908022012209</v>
      </c>
      <c r="H86" s="56">
        <v>0.66236908022012209</v>
      </c>
      <c r="I86" s="56"/>
      <c r="J86" s="56">
        <f t="shared" si="1"/>
        <v>0</v>
      </c>
      <c r="K86" s="108">
        <f t="shared" si="5"/>
        <v>0</v>
      </c>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row>
    <row r="87" spans="1:103" x14ac:dyDescent="0.25">
      <c r="A87" s="119" t="s">
        <v>40</v>
      </c>
      <c r="B87" s="92">
        <v>105.84333997086449</v>
      </c>
      <c r="C87" s="92">
        <v>105.36097526846204</v>
      </c>
      <c r="D87" s="92"/>
      <c r="E87" s="92">
        <f t="shared" si="4"/>
        <v>-0.45573458144388956</v>
      </c>
      <c r="F87" s="92"/>
      <c r="G87" s="92">
        <v>1.2547395304994207</v>
      </c>
      <c r="H87" s="92">
        <v>1.2490212485518883</v>
      </c>
      <c r="I87" s="92"/>
      <c r="J87" s="92">
        <f t="shared" si="1"/>
        <v>-5.7182819475323221E-3</v>
      </c>
      <c r="K87" s="109">
        <f t="shared" si="5"/>
        <v>-5.6278278192191402E-5</v>
      </c>
    </row>
    <row r="88" spans="1:103" s="38" customFormat="1" x14ac:dyDescent="0.25">
      <c r="A88" s="119" t="s">
        <v>41</v>
      </c>
      <c r="B88" s="56">
        <v>99.454377112809453</v>
      </c>
      <c r="C88" s="56">
        <v>99.454377112809453</v>
      </c>
      <c r="D88" s="56"/>
      <c r="E88" s="56">
        <f t="shared" si="4"/>
        <v>0</v>
      </c>
      <c r="F88" s="56"/>
      <c r="G88" s="56">
        <v>0.50674214790089611</v>
      </c>
      <c r="H88" s="56">
        <v>0.50674214790089611</v>
      </c>
      <c r="I88" s="56"/>
      <c r="J88" s="56">
        <f t="shared" si="1"/>
        <v>0</v>
      </c>
      <c r="K88" s="108">
        <f t="shared" si="5"/>
        <v>0</v>
      </c>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row>
    <row r="89" spans="1:103" x14ac:dyDescent="0.25">
      <c r="A89" s="84" t="s">
        <v>209</v>
      </c>
      <c r="B89" s="55">
        <v>93.33274887028503</v>
      </c>
      <c r="C89" s="55">
        <v>91.584399379187403</v>
      </c>
      <c r="D89" s="55"/>
      <c r="E89" s="55">
        <f t="shared" si="4"/>
        <v>-1.873243328049301</v>
      </c>
      <c r="F89" s="55"/>
      <c r="G89" s="55">
        <v>8.9970376938304373</v>
      </c>
      <c r="H89" s="55">
        <v>8.8285012855086773</v>
      </c>
      <c r="I89" s="55"/>
      <c r="J89" s="55">
        <f t="shared" si="1"/>
        <v>-0.16853640832175998</v>
      </c>
      <c r="K89" s="107">
        <f t="shared" si="5"/>
        <v>-1.6587043031583847E-3</v>
      </c>
    </row>
    <row r="90" spans="1:103" s="38" customFormat="1" x14ac:dyDescent="0.25">
      <c r="A90" s="85" t="s">
        <v>210</v>
      </c>
      <c r="B90" s="56">
        <v>92.37486822497813</v>
      </c>
      <c r="C90" s="56">
        <v>92.482457751004119</v>
      </c>
      <c r="D90" s="56"/>
      <c r="E90" s="56">
        <f t="shared" si="4"/>
        <v>0.11647055968075914</v>
      </c>
      <c r="F90" s="56"/>
      <c r="G90" s="56">
        <v>2.3867486013946664</v>
      </c>
      <c r="H90" s="56">
        <v>2.3895284608488838</v>
      </c>
      <c r="I90" s="56"/>
      <c r="J90" s="56">
        <f t="shared" si="1"/>
        <v>2.7798594542174371E-3</v>
      </c>
      <c r="K90" s="108">
        <f t="shared" si="5"/>
        <v>2.7358864976420962E-5</v>
      </c>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row>
    <row r="91" spans="1:103" x14ac:dyDescent="0.25">
      <c r="A91" s="87" t="s">
        <v>211</v>
      </c>
      <c r="B91" s="92">
        <v>90.339908993702124</v>
      </c>
      <c r="C91" s="92">
        <v>90.339908993702124</v>
      </c>
      <c r="D91" s="92"/>
      <c r="E91" s="92">
        <f t="shared" si="4"/>
        <v>0</v>
      </c>
      <c r="F91" s="92"/>
      <c r="G91" s="92">
        <v>1.7007137651608213</v>
      </c>
      <c r="H91" s="92">
        <v>1.7007137651608213</v>
      </c>
      <c r="I91" s="92"/>
      <c r="J91" s="92">
        <f t="shared" si="1"/>
        <v>0</v>
      </c>
      <c r="K91" s="109">
        <f t="shared" si="5"/>
        <v>0</v>
      </c>
    </row>
    <row r="92" spans="1:103" s="38" customFormat="1" x14ac:dyDescent="0.25">
      <c r="A92" s="87" t="s">
        <v>42</v>
      </c>
      <c r="B92" s="56">
        <v>100.63049091161669</v>
      </c>
      <c r="C92" s="56">
        <v>101.29510421835883</v>
      </c>
      <c r="D92" s="56"/>
      <c r="E92" s="56">
        <f t="shared" si="4"/>
        <v>0.6604492343437629</v>
      </c>
      <c r="F92" s="56"/>
      <c r="G92" s="56">
        <v>0.42090433445339753</v>
      </c>
      <c r="H92" s="56">
        <v>0.4236841939076148</v>
      </c>
      <c r="I92" s="56"/>
      <c r="J92" s="56">
        <f t="shared" si="1"/>
        <v>2.7798594542172705E-3</v>
      </c>
      <c r="K92" s="108">
        <f t="shared" si="5"/>
        <v>2.7358864976419322E-5</v>
      </c>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row>
    <row r="93" spans="1:103" x14ac:dyDescent="0.25">
      <c r="A93" s="87" t="s">
        <v>213</v>
      </c>
      <c r="B93" s="92">
        <v>93.710561794718018</v>
      </c>
      <c r="C93" s="92">
        <v>93.710561794718018</v>
      </c>
      <c r="D93" s="92"/>
      <c r="E93" s="92">
        <f t="shared" si="4"/>
        <v>0</v>
      </c>
      <c r="F93" s="92"/>
      <c r="G93" s="92">
        <v>0.26513050178044772</v>
      </c>
      <c r="H93" s="92">
        <v>0.26513050178044778</v>
      </c>
      <c r="I93" s="92"/>
      <c r="J93" s="92">
        <f t="shared" si="1"/>
        <v>0</v>
      </c>
      <c r="K93" s="109">
        <f t="shared" si="5"/>
        <v>0</v>
      </c>
    </row>
    <row r="94" spans="1:103" s="38" customFormat="1" x14ac:dyDescent="0.25">
      <c r="A94" s="85" t="s">
        <v>214</v>
      </c>
      <c r="B94" s="56">
        <v>93.68350633852755</v>
      </c>
      <c r="C94" s="56">
        <v>91.255547676863387</v>
      </c>
      <c r="D94" s="56"/>
      <c r="E94" s="56">
        <f t="shared" si="4"/>
        <v>-2.5916607485747534</v>
      </c>
      <c r="F94" s="56"/>
      <c r="G94" s="56">
        <v>6.61028909243577</v>
      </c>
      <c r="H94" s="56">
        <v>6.4389728246597944</v>
      </c>
      <c r="I94" s="56"/>
      <c r="J94" s="56">
        <f t="shared" si="1"/>
        <v>-0.17131626777597564</v>
      </c>
      <c r="K94" s="108">
        <f t="shared" si="5"/>
        <v>-1.686063168134788E-3</v>
      </c>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row>
    <row r="95" spans="1:103" x14ac:dyDescent="0.25">
      <c r="A95" s="87" t="s">
        <v>215</v>
      </c>
      <c r="B95" s="92">
        <v>88.772558228456262</v>
      </c>
      <c r="C95" s="92">
        <v>84.634047248260686</v>
      </c>
      <c r="D95" s="92"/>
      <c r="E95" s="92">
        <f t="shared" si="4"/>
        <v>-4.6619260081985132</v>
      </c>
      <c r="F95" s="92"/>
      <c r="G95" s="92">
        <v>3.7155730312055817</v>
      </c>
      <c r="H95" s="92">
        <v>3.5423557657101994</v>
      </c>
      <c r="I95" s="92"/>
      <c r="J95" s="92">
        <f t="shared" ref="J95:J135" si="6">H95-G95</f>
        <v>-0.1732172654953823</v>
      </c>
      <c r="K95" s="109">
        <f t="shared" si="5"/>
        <v>-1.7047724377156029E-3</v>
      </c>
    </row>
    <row r="96" spans="1:103" s="38" customFormat="1" x14ac:dyDescent="0.25">
      <c r="A96" s="87" t="s">
        <v>216</v>
      </c>
      <c r="B96" s="56">
        <v>99.984887799731879</v>
      </c>
      <c r="C96" s="56">
        <v>100.08753477451805</v>
      </c>
      <c r="D96" s="56"/>
      <c r="E96" s="56">
        <f t="shared" si="4"/>
        <v>0.1026624893471606</v>
      </c>
      <c r="F96" s="56"/>
      <c r="G96" s="56">
        <v>1.8516964974213208</v>
      </c>
      <c r="H96" s="56">
        <v>1.8535974951407279</v>
      </c>
      <c r="I96" s="56"/>
      <c r="J96" s="56">
        <f t="shared" si="6"/>
        <v>1.9009977194071048E-3</v>
      </c>
      <c r="K96" s="108">
        <f t="shared" si="5"/>
        <v>1.8709269580819273E-5</v>
      </c>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row>
    <row r="97" spans="1:103" x14ac:dyDescent="0.25">
      <c r="A97" s="87" t="s">
        <v>217</v>
      </c>
      <c r="B97" s="92">
        <v>102.40682381478301</v>
      </c>
      <c r="C97" s="92">
        <v>102.40682381478301</v>
      </c>
      <c r="D97" s="92"/>
      <c r="E97" s="92">
        <f t="shared" si="4"/>
        <v>0</v>
      </c>
      <c r="F97" s="92"/>
      <c r="G97" s="92">
        <v>1.0430195638088673</v>
      </c>
      <c r="H97" s="92">
        <v>1.0430195638088673</v>
      </c>
      <c r="I97" s="92"/>
      <c r="J97" s="92">
        <f t="shared" si="6"/>
        <v>0</v>
      </c>
      <c r="K97" s="109">
        <f t="shared" si="5"/>
        <v>0</v>
      </c>
    </row>
    <row r="98" spans="1:103" s="38" customFormat="1" x14ac:dyDescent="0.25">
      <c r="A98" s="84" t="s">
        <v>219</v>
      </c>
      <c r="B98" s="132">
        <v>103.10668447954902</v>
      </c>
      <c r="C98" s="132">
        <v>103.7017244303112</v>
      </c>
      <c r="D98" s="132"/>
      <c r="E98" s="132">
        <f t="shared" si="4"/>
        <v>0.57711093491732424</v>
      </c>
      <c r="F98" s="132"/>
      <c r="G98" s="132">
        <v>1.4884042265253334</v>
      </c>
      <c r="H98" s="132">
        <v>1.4969939700723827</v>
      </c>
      <c r="I98" s="132"/>
      <c r="J98" s="132">
        <f t="shared" si="6"/>
        <v>8.5897435470492223E-3</v>
      </c>
      <c r="K98" s="133">
        <f t="shared" si="5"/>
        <v>8.4538674618699292E-5</v>
      </c>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row>
    <row r="99" spans="1:103" x14ac:dyDescent="0.25">
      <c r="A99" s="120" t="s">
        <v>220</v>
      </c>
      <c r="B99" s="92">
        <v>109.02683688231831</v>
      </c>
      <c r="C99" s="92">
        <v>109.02683688231831</v>
      </c>
      <c r="D99" s="92"/>
      <c r="E99" s="92">
        <f t="shared" si="4"/>
        <v>0</v>
      </c>
      <c r="F99" s="92"/>
      <c r="G99" s="92">
        <v>0.38203918660950764</v>
      </c>
      <c r="H99" s="92">
        <v>0.3820391866095077</v>
      </c>
      <c r="I99" s="92"/>
      <c r="J99" s="92">
        <f t="shared" si="6"/>
        <v>0</v>
      </c>
      <c r="K99" s="109">
        <f t="shared" si="5"/>
        <v>0</v>
      </c>
    </row>
    <row r="100" spans="1:103" s="38" customFormat="1" x14ac:dyDescent="0.25">
      <c r="A100" s="119" t="s">
        <v>43</v>
      </c>
      <c r="B100" s="56">
        <v>109.02683688231831</v>
      </c>
      <c r="C100" s="56">
        <v>109.02683688231831</v>
      </c>
      <c r="D100" s="56"/>
      <c r="E100" s="56">
        <f t="shared" si="4"/>
        <v>0</v>
      </c>
      <c r="F100" s="56"/>
      <c r="G100" s="56">
        <v>0.38203918660950764</v>
      </c>
      <c r="H100" s="56">
        <v>0.3820391866095077</v>
      </c>
      <c r="I100" s="56"/>
      <c r="J100" s="56">
        <f t="shared" si="6"/>
        <v>0</v>
      </c>
      <c r="K100" s="108">
        <f t="shared" si="5"/>
        <v>0</v>
      </c>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row>
    <row r="101" spans="1:103" x14ac:dyDescent="0.25">
      <c r="A101" s="120" t="s">
        <v>223</v>
      </c>
      <c r="B101" s="92">
        <v>100</v>
      </c>
      <c r="C101" s="92">
        <v>100</v>
      </c>
      <c r="D101" s="92"/>
      <c r="E101" s="92">
        <f t="shared" si="4"/>
        <v>0</v>
      </c>
      <c r="F101" s="92"/>
      <c r="G101" s="92">
        <v>0.12657681210551719</v>
      </c>
      <c r="H101" s="92">
        <v>0.12657681210551719</v>
      </c>
      <c r="I101" s="92"/>
      <c r="J101" s="92">
        <f t="shared" si="6"/>
        <v>0</v>
      </c>
      <c r="K101" s="109">
        <f t="shared" si="5"/>
        <v>0</v>
      </c>
    </row>
    <row r="102" spans="1:103" s="38" customFormat="1" x14ac:dyDescent="0.25">
      <c r="A102" s="119" t="s">
        <v>224</v>
      </c>
      <c r="B102" s="56">
        <v>100</v>
      </c>
      <c r="C102" s="56">
        <v>100</v>
      </c>
      <c r="D102" s="56"/>
      <c r="E102" s="56">
        <f t="shared" si="4"/>
        <v>0</v>
      </c>
      <c r="F102" s="56"/>
      <c r="G102" s="56">
        <v>0.12657681210551719</v>
      </c>
      <c r="H102" s="56">
        <v>0.12657681210551719</v>
      </c>
      <c r="I102" s="56"/>
      <c r="J102" s="56">
        <f t="shared" si="6"/>
        <v>0</v>
      </c>
      <c r="K102" s="108">
        <f t="shared" si="5"/>
        <v>0</v>
      </c>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row>
    <row r="103" spans="1:103" x14ac:dyDescent="0.25">
      <c r="A103" s="120" t="s">
        <v>226</v>
      </c>
      <c r="B103" s="92">
        <v>100.77571114575423</v>
      </c>
      <c r="C103" s="92">
        <v>102.24268568008088</v>
      </c>
      <c r="D103" s="92"/>
      <c r="E103" s="92">
        <f t="shared" si="4"/>
        <v>1.4556826418271829</v>
      </c>
      <c r="F103" s="92"/>
      <c r="G103" s="92">
        <v>0.50952544985583126</v>
      </c>
      <c r="H103" s="92">
        <v>0.51694252338507451</v>
      </c>
      <c r="I103" s="92"/>
      <c r="J103" s="92">
        <f t="shared" si="6"/>
        <v>7.4170735292432566E-3</v>
      </c>
      <c r="K103" s="109">
        <f t="shared" si="5"/>
        <v>7.2997472191944852E-5</v>
      </c>
    </row>
    <row r="104" spans="1:103" s="38" customFormat="1" x14ac:dyDescent="0.25">
      <c r="A104" s="119" t="s">
        <v>44</v>
      </c>
      <c r="B104" s="56">
        <v>100.77571114575423</v>
      </c>
      <c r="C104" s="56">
        <v>102.24268568008088</v>
      </c>
      <c r="D104" s="56"/>
      <c r="E104" s="56">
        <f t="shared" si="4"/>
        <v>1.4556826418271829</v>
      </c>
      <c r="F104" s="56"/>
      <c r="G104" s="56">
        <v>0.50952544985583126</v>
      </c>
      <c r="H104" s="56">
        <v>0.51694252338507451</v>
      </c>
      <c r="I104" s="56"/>
      <c r="J104" s="56">
        <f t="shared" si="6"/>
        <v>7.4170735292432566E-3</v>
      </c>
      <c r="K104" s="108">
        <f t="shared" si="5"/>
        <v>7.2997472191944852E-5</v>
      </c>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row>
    <row r="105" spans="1:103" x14ac:dyDescent="0.25">
      <c r="A105" s="120" t="s">
        <v>45</v>
      </c>
      <c r="B105" s="92">
        <v>102.01617956535887</v>
      </c>
      <c r="C105" s="92">
        <v>102.27057204700024</v>
      </c>
      <c r="D105" s="92"/>
      <c r="E105" s="92">
        <f t="shared" si="4"/>
        <v>0.24936483871991211</v>
      </c>
      <c r="F105" s="92"/>
      <c r="G105" s="92">
        <v>0.47026277795447735</v>
      </c>
      <c r="H105" s="92">
        <v>0.47143544797228343</v>
      </c>
      <c r="I105" s="92"/>
      <c r="J105" s="92">
        <f t="shared" si="6"/>
        <v>1.1726700178060767E-3</v>
      </c>
      <c r="K105" s="109">
        <f t="shared" si="5"/>
        <v>1.1541202426755541E-5</v>
      </c>
    </row>
    <row r="106" spans="1:103" s="38" customFormat="1" x14ac:dyDescent="0.25">
      <c r="A106" s="119" t="s">
        <v>46</v>
      </c>
      <c r="B106" s="56">
        <v>101.76265098996241</v>
      </c>
      <c r="C106" s="56">
        <v>101.76265098996241</v>
      </c>
      <c r="D106" s="56"/>
      <c r="E106" s="56">
        <f t="shared" si="4"/>
        <v>0</v>
      </c>
      <c r="F106" s="56"/>
      <c r="G106" s="56">
        <v>0.20304893827425219</v>
      </c>
      <c r="H106" s="56">
        <v>0.20304893827425224</v>
      </c>
      <c r="I106" s="56"/>
      <c r="J106" s="56">
        <f t="shared" si="6"/>
        <v>0</v>
      </c>
      <c r="K106" s="108">
        <f t="shared" si="5"/>
        <v>0</v>
      </c>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row>
    <row r="107" spans="1:103" x14ac:dyDescent="0.25">
      <c r="A107" s="119" t="s">
        <v>230</v>
      </c>
      <c r="B107" s="92">
        <v>102.20967569813659</v>
      </c>
      <c r="C107" s="92">
        <v>102.65822365644712</v>
      </c>
      <c r="D107" s="92"/>
      <c r="E107" s="92">
        <f t="shared" si="4"/>
        <v>0.43885077928949023</v>
      </c>
      <c r="F107" s="92"/>
      <c r="G107" s="92">
        <v>0.26721383968022516</v>
      </c>
      <c r="H107" s="92">
        <v>0.26838650969803118</v>
      </c>
      <c r="I107" s="92"/>
      <c r="J107" s="92">
        <f t="shared" si="6"/>
        <v>1.1726700178060212E-3</v>
      </c>
      <c r="K107" s="109">
        <f t="shared" si="5"/>
        <v>1.1541202426754993E-5</v>
      </c>
    </row>
    <row r="108" spans="1:103" s="38" customFormat="1" x14ac:dyDescent="0.25">
      <c r="A108" s="84" t="s">
        <v>231</v>
      </c>
      <c r="B108" s="132">
        <v>104.0537477226346</v>
      </c>
      <c r="C108" s="132">
        <v>107.41077935345608</v>
      </c>
      <c r="D108" s="132"/>
      <c r="E108" s="132">
        <f t="shared" si="4"/>
        <v>3.2262476886175895</v>
      </c>
      <c r="F108" s="132"/>
      <c r="G108" s="132">
        <v>4.7223189645476129</v>
      </c>
      <c r="H108" s="132">
        <v>4.8746726709904804</v>
      </c>
      <c r="I108" s="132"/>
      <c r="J108" s="132">
        <f t="shared" si="6"/>
        <v>0.1523537064428675</v>
      </c>
      <c r="K108" s="133">
        <f t="shared" si="5"/>
        <v>1.4994371305009347E-3</v>
      </c>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row>
    <row r="109" spans="1:103" x14ac:dyDescent="0.25">
      <c r="A109" s="85" t="s">
        <v>232</v>
      </c>
      <c r="B109" s="92">
        <v>110.91261917596336</v>
      </c>
      <c r="C109" s="92">
        <v>111.86273618348955</v>
      </c>
      <c r="D109" s="92"/>
      <c r="E109" s="92">
        <f t="shared" si="4"/>
        <v>0.85663562413833549</v>
      </c>
      <c r="F109" s="92"/>
      <c r="G109" s="92">
        <v>1.1679488775922098</v>
      </c>
      <c r="H109" s="92">
        <v>1.1779539437493887</v>
      </c>
      <c r="I109" s="92"/>
      <c r="J109" s="92">
        <f t="shared" si="6"/>
        <v>1.0005066157178888E-2</v>
      </c>
      <c r="K109" s="109">
        <f t="shared" si="5"/>
        <v>9.8468019186773433E-5</v>
      </c>
    </row>
    <row r="110" spans="1:103" s="38" customFormat="1" x14ac:dyDescent="0.25">
      <c r="A110" s="87" t="s">
        <v>233</v>
      </c>
      <c r="B110" s="56">
        <v>110.91261917596336</v>
      </c>
      <c r="C110" s="56">
        <v>111.86273618348955</v>
      </c>
      <c r="D110" s="56"/>
      <c r="E110" s="56">
        <f t="shared" si="4"/>
        <v>0.85663562413833549</v>
      </c>
      <c r="F110" s="56"/>
      <c r="G110" s="56">
        <v>1.1679488775922098</v>
      </c>
      <c r="H110" s="56">
        <v>1.1779539437493887</v>
      </c>
      <c r="I110" s="56"/>
      <c r="J110" s="56">
        <f t="shared" si="6"/>
        <v>1.0005066157178888E-2</v>
      </c>
      <c r="K110" s="108">
        <f t="shared" si="5"/>
        <v>9.8468019186773433E-5</v>
      </c>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row>
    <row r="111" spans="1:103" x14ac:dyDescent="0.25">
      <c r="A111" s="91" t="s">
        <v>47</v>
      </c>
      <c r="B111" s="92">
        <v>111.34050756197547</v>
      </c>
      <c r="C111" s="92">
        <v>112.84047995092321</v>
      </c>
      <c r="D111" s="92"/>
      <c r="E111" s="92">
        <f t="shared" si="4"/>
        <v>1.3471937768137154</v>
      </c>
      <c r="F111" s="92"/>
      <c r="G111" s="92">
        <v>0.21946091213948143</v>
      </c>
      <c r="H111" s="92">
        <v>0.22241747589036312</v>
      </c>
      <c r="I111" s="92"/>
      <c r="J111" s="92">
        <f t="shared" si="6"/>
        <v>2.9565637508816855E-3</v>
      </c>
      <c r="K111" s="109">
        <f t="shared" si="5"/>
        <v>2.9097956132938282E-5</v>
      </c>
    </row>
    <row r="112" spans="1:103" s="38" customFormat="1" x14ac:dyDescent="0.25">
      <c r="A112" s="86" t="s">
        <v>48</v>
      </c>
      <c r="B112" s="56">
        <v>111.34050756197547</v>
      </c>
      <c r="C112" s="56">
        <v>112.84047995092321</v>
      </c>
      <c r="D112" s="56"/>
      <c r="E112" s="56">
        <f t="shared" si="4"/>
        <v>1.3471937768137154</v>
      </c>
      <c r="F112" s="56"/>
      <c r="G112" s="56">
        <v>0.21946091213948143</v>
      </c>
      <c r="H112" s="56">
        <v>0.22241747589036312</v>
      </c>
      <c r="I112" s="56"/>
      <c r="J112" s="56">
        <f t="shared" si="6"/>
        <v>2.9565637508816855E-3</v>
      </c>
      <c r="K112" s="108">
        <f t="shared" si="5"/>
        <v>2.9097956132938282E-5</v>
      </c>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row>
    <row r="113" spans="1:103" x14ac:dyDescent="0.25">
      <c r="A113" s="91" t="s">
        <v>236</v>
      </c>
      <c r="B113" s="92">
        <v>100.35991044366699</v>
      </c>
      <c r="C113" s="92">
        <v>110.6313724619082</v>
      </c>
      <c r="D113" s="92"/>
      <c r="E113" s="92">
        <f t="shared" si="4"/>
        <v>10.23462652849485</v>
      </c>
      <c r="F113" s="92"/>
      <c r="G113" s="92">
        <v>1.0095216442656449</v>
      </c>
      <c r="H113" s="92">
        <v>1.1128424142805542</v>
      </c>
      <c r="I113" s="92"/>
      <c r="J113" s="92">
        <f t="shared" si="6"/>
        <v>0.10332077001490925</v>
      </c>
      <c r="K113" s="109">
        <f t="shared" si="5"/>
        <v>1.0168639971381236E-3</v>
      </c>
    </row>
    <row r="114" spans="1:103" s="38" customFormat="1" x14ac:dyDescent="0.25">
      <c r="A114" s="86" t="s">
        <v>237</v>
      </c>
      <c r="B114" s="56">
        <v>100.35991044366699</v>
      </c>
      <c r="C114" s="56">
        <v>110.6313724619082</v>
      </c>
      <c r="D114" s="56"/>
      <c r="E114" s="56">
        <f t="shared" si="4"/>
        <v>10.23462652849485</v>
      </c>
      <c r="F114" s="56"/>
      <c r="G114" s="56">
        <v>1.0095216442656449</v>
      </c>
      <c r="H114" s="56">
        <v>1.1128424142805542</v>
      </c>
      <c r="I114" s="56"/>
      <c r="J114" s="56">
        <f t="shared" si="6"/>
        <v>0.10332077001490925</v>
      </c>
      <c r="K114" s="108">
        <f t="shared" si="5"/>
        <v>1.0168639971381236E-3</v>
      </c>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row>
    <row r="115" spans="1:103" x14ac:dyDescent="0.25">
      <c r="A115" s="91" t="s">
        <v>238</v>
      </c>
      <c r="B115" s="92">
        <v>101.88783108913795</v>
      </c>
      <c r="C115" s="92">
        <v>103.46831053077072</v>
      </c>
      <c r="D115" s="92"/>
      <c r="E115" s="92">
        <f t="shared" si="4"/>
        <v>1.551195490902213</v>
      </c>
      <c r="F115" s="92"/>
      <c r="G115" s="92">
        <v>2.3253875305502762</v>
      </c>
      <c r="H115" s="92">
        <v>2.3614588370701748</v>
      </c>
      <c r="I115" s="92"/>
      <c r="J115" s="92">
        <f t="shared" si="6"/>
        <v>3.6071306519898538E-2</v>
      </c>
      <c r="K115" s="109">
        <f t="shared" si="5"/>
        <v>3.5500715804310785E-4</v>
      </c>
    </row>
    <row r="116" spans="1:103" s="38" customFormat="1" x14ac:dyDescent="0.25">
      <c r="A116" s="86" t="s">
        <v>239</v>
      </c>
      <c r="B116" s="56">
        <v>101.88783108913795</v>
      </c>
      <c r="C116" s="56">
        <v>103.46831053077072</v>
      </c>
      <c r="D116" s="56"/>
      <c r="E116" s="56">
        <f t="shared" si="4"/>
        <v>1.551195490902213</v>
      </c>
      <c r="F116" s="56"/>
      <c r="G116" s="56">
        <v>2.3253875305502762</v>
      </c>
      <c r="H116" s="56">
        <v>2.3614588370701748</v>
      </c>
      <c r="I116" s="56"/>
      <c r="J116" s="56">
        <f t="shared" si="6"/>
        <v>3.6071306519898538E-2</v>
      </c>
      <c r="K116" s="108">
        <f t="shared" si="5"/>
        <v>3.5500715804310785E-4</v>
      </c>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row>
    <row r="117" spans="1:103" x14ac:dyDescent="0.25">
      <c r="A117" s="84" t="s">
        <v>242</v>
      </c>
      <c r="B117" s="55">
        <v>108.35082392575892</v>
      </c>
      <c r="C117" s="55">
        <v>108.33820575866567</v>
      </c>
      <c r="D117" s="55"/>
      <c r="E117" s="55">
        <f t="shared" si="4"/>
        <v>-1.1645658644832135E-2</v>
      </c>
      <c r="F117" s="55"/>
      <c r="G117" s="55">
        <v>6.7846650865504028</v>
      </c>
      <c r="H117" s="55">
        <v>6.7838749676142278</v>
      </c>
      <c r="I117" s="55"/>
      <c r="J117" s="55">
        <f t="shared" si="6"/>
        <v>-7.9011893617497719E-4</v>
      </c>
      <c r="K117" s="107">
        <f t="shared" si="5"/>
        <v>-7.7762051089773317E-6</v>
      </c>
    </row>
    <row r="118" spans="1:103" s="38" customFormat="1" x14ac:dyDescent="0.25">
      <c r="A118" s="120" t="s">
        <v>243</v>
      </c>
      <c r="B118" s="56">
        <v>108.48024820686088</v>
      </c>
      <c r="C118" s="56">
        <v>108.4674344785608</v>
      </c>
      <c r="D118" s="56"/>
      <c r="E118" s="56">
        <f t="shared" si="4"/>
        <v>-1.1812038146929993E-2</v>
      </c>
      <c r="F118" s="56"/>
      <c r="G118" s="56">
        <v>6.6890990898144258</v>
      </c>
      <c r="H118" s="56">
        <v>6.6883089708782508</v>
      </c>
      <c r="I118" s="56"/>
      <c r="J118" s="56">
        <f t="shared" si="6"/>
        <v>-7.9011893617497719E-4</v>
      </c>
      <c r="K118" s="108">
        <f t="shared" si="5"/>
        <v>-7.7762051089773317E-6</v>
      </c>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row>
    <row r="119" spans="1:103" x14ac:dyDescent="0.25">
      <c r="A119" s="119" t="s">
        <v>244</v>
      </c>
      <c r="B119" s="92">
        <v>108.48024820686088</v>
      </c>
      <c r="C119" s="92">
        <v>108.4674344785608</v>
      </c>
      <c r="D119" s="92"/>
      <c r="E119" s="92">
        <f t="shared" si="4"/>
        <v>-1.1812038146929993E-2</v>
      </c>
      <c r="F119" s="92"/>
      <c r="G119" s="92">
        <v>6.6890990898144258</v>
      </c>
      <c r="H119" s="92">
        <v>6.6883089708782508</v>
      </c>
      <c r="I119" s="92"/>
      <c r="J119" s="92">
        <f t="shared" si="6"/>
        <v>-7.9011893617497719E-4</v>
      </c>
      <c r="K119" s="109">
        <f t="shared" si="5"/>
        <v>-7.7762051089773317E-6</v>
      </c>
    </row>
    <row r="120" spans="1:103" s="38" customFormat="1" x14ac:dyDescent="0.25">
      <c r="A120" s="120" t="s">
        <v>246</v>
      </c>
      <c r="B120" s="56">
        <v>100</v>
      </c>
      <c r="C120" s="56">
        <v>100</v>
      </c>
      <c r="D120" s="56"/>
      <c r="E120" s="56">
        <f t="shared" si="4"/>
        <v>0</v>
      </c>
      <c r="F120" s="56"/>
      <c r="G120" s="56">
        <v>9.5565996735977432E-2</v>
      </c>
      <c r="H120" s="56">
        <v>9.5565996735977432E-2</v>
      </c>
      <c r="I120" s="56"/>
      <c r="J120" s="56">
        <f t="shared" si="6"/>
        <v>0</v>
      </c>
      <c r="K120" s="108">
        <f t="shared" si="5"/>
        <v>0</v>
      </c>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row>
    <row r="121" spans="1:103" x14ac:dyDescent="0.25">
      <c r="A121" s="119" t="s">
        <v>247</v>
      </c>
      <c r="B121" s="92">
        <v>100</v>
      </c>
      <c r="C121" s="92">
        <v>100</v>
      </c>
      <c r="D121" s="92"/>
      <c r="E121" s="92">
        <f t="shared" si="4"/>
        <v>0</v>
      </c>
      <c r="F121" s="92"/>
      <c r="G121" s="92">
        <v>9.5565996735977432E-2</v>
      </c>
      <c r="H121" s="92">
        <v>9.5565996735977432E-2</v>
      </c>
      <c r="I121" s="92"/>
      <c r="J121" s="92">
        <f t="shared" si="6"/>
        <v>0</v>
      </c>
      <c r="K121" s="109">
        <f t="shared" si="5"/>
        <v>0</v>
      </c>
    </row>
    <row r="122" spans="1:103" s="38" customFormat="1" x14ac:dyDescent="0.25">
      <c r="A122" s="84" t="s">
        <v>249</v>
      </c>
      <c r="B122" s="132">
        <v>104.88547448742325</v>
      </c>
      <c r="C122" s="132">
        <v>104.31919476152513</v>
      </c>
      <c r="D122" s="132"/>
      <c r="E122" s="132">
        <f t="shared" si="4"/>
        <v>-0.53990290711420919</v>
      </c>
      <c r="F122" s="132"/>
      <c r="G122" s="132">
        <v>0.10012084408930709</v>
      </c>
      <c r="H122" s="132">
        <v>9.9580288741441647E-2</v>
      </c>
      <c r="I122" s="132"/>
      <c r="J122" s="132">
        <f t="shared" si="6"/>
        <v>-5.405553478654429E-4</v>
      </c>
      <c r="K122" s="133">
        <f t="shared" si="5"/>
        <v>-5.3200462174790727E-6</v>
      </c>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row>
    <row r="123" spans="1:103" x14ac:dyDescent="0.25">
      <c r="A123" s="120" t="s">
        <v>250</v>
      </c>
      <c r="B123" s="92">
        <v>104.88547448742325</v>
      </c>
      <c r="C123" s="92">
        <v>104.31919476152513</v>
      </c>
      <c r="D123" s="92"/>
      <c r="E123" s="92">
        <f t="shared" si="4"/>
        <v>-0.53990290711420919</v>
      </c>
      <c r="F123" s="92"/>
      <c r="G123" s="92">
        <v>0.10012084408930709</v>
      </c>
      <c r="H123" s="92">
        <v>9.9580288741441647E-2</v>
      </c>
      <c r="I123" s="92"/>
      <c r="J123" s="92">
        <f t="shared" si="6"/>
        <v>-5.405553478654429E-4</v>
      </c>
      <c r="K123" s="109">
        <f t="shared" si="5"/>
        <v>-5.3200462174790727E-6</v>
      </c>
    </row>
    <row r="124" spans="1:103" s="38" customFormat="1" x14ac:dyDescent="0.25">
      <c r="A124" s="119" t="s">
        <v>251</v>
      </c>
      <c r="B124" s="56">
        <v>114.74519585280694</v>
      </c>
      <c r="C124" s="56">
        <v>113.03606698777303</v>
      </c>
      <c r="D124" s="56"/>
      <c r="E124" s="56">
        <f t="shared" si="4"/>
        <v>-1.4894992791039008</v>
      </c>
      <c r="F124" s="56"/>
      <c r="G124" s="56">
        <v>3.6291078179686485E-2</v>
      </c>
      <c r="H124" s="56">
        <v>3.5750522831821029E-2</v>
      </c>
      <c r="I124" s="56"/>
      <c r="J124" s="56">
        <f t="shared" si="6"/>
        <v>-5.4055534786545678E-4</v>
      </c>
      <c r="K124" s="108">
        <f t="shared" si="5"/>
        <v>-5.320046217479209E-6</v>
      </c>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row>
    <row r="125" spans="1:103" x14ac:dyDescent="0.25">
      <c r="A125" s="119" t="s">
        <v>277</v>
      </c>
      <c r="B125" s="92">
        <v>100</v>
      </c>
      <c r="C125" s="92">
        <v>100</v>
      </c>
      <c r="D125" s="92"/>
      <c r="E125" s="92">
        <f t="shared" si="4"/>
        <v>0</v>
      </c>
      <c r="F125" s="92"/>
      <c r="G125" s="92">
        <v>4.2537059317885297E-2</v>
      </c>
      <c r="H125" s="92">
        <v>4.2537059317885303E-2</v>
      </c>
      <c r="I125" s="92"/>
      <c r="J125" s="92">
        <f t="shared" si="6"/>
        <v>0</v>
      </c>
      <c r="K125" s="109">
        <f t="shared" si="5"/>
        <v>0</v>
      </c>
    </row>
    <row r="126" spans="1:103" s="38" customFormat="1" x14ac:dyDescent="0.25">
      <c r="A126" s="119" t="s">
        <v>252</v>
      </c>
      <c r="B126" s="56">
        <v>100</v>
      </c>
      <c r="C126" s="56">
        <v>100</v>
      </c>
      <c r="D126" s="56"/>
      <c r="E126" s="56">
        <f t="shared" si="4"/>
        <v>0</v>
      </c>
      <c r="F126" s="56"/>
      <c r="G126" s="56">
        <v>2.1292706591735308E-2</v>
      </c>
      <c r="H126" s="56">
        <v>2.1292706591735312E-2</v>
      </c>
      <c r="I126" s="56"/>
      <c r="J126" s="56">
        <f t="shared" si="6"/>
        <v>0</v>
      </c>
      <c r="K126" s="108">
        <f t="shared" si="5"/>
        <v>0</v>
      </c>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row>
    <row r="127" spans="1:103" x14ac:dyDescent="0.25">
      <c r="A127" s="84" t="s">
        <v>254</v>
      </c>
      <c r="B127" s="55">
        <v>104.57503390492569</v>
      </c>
      <c r="C127" s="55">
        <v>104.94365592360123</v>
      </c>
      <c r="D127" s="55"/>
      <c r="E127" s="55">
        <f t="shared" si="4"/>
        <v>0.35249524184775005</v>
      </c>
      <c r="F127" s="55"/>
      <c r="G127" s="55">
        <v>4.5471424566983503</v>
      </c>
      <c r="H127" s="55">
        <v>4.563170917498252</v>
      </c>
      <c r="I127" s="55"/>
      <c r="J127" s="55">
        <f t="shared" si="6"/>
        <v>1.6028460799901723E-2</v>
      </c>
      <c r="K127" s="107">
        <f t="shared" si="5"/>
        <v>1.5774916035379789E-4</v>
      </c>
    </row>
    <row r="128" spans="1:103" s="38" customFormat="1" x14ac:dyDescent="0.25">
      <c r="A128" s="120" t="s">
        <v>49</v>
      </c>
      <c r="B128" s="56">
        <v>106.31423751310564</v>
      </c>
      <c r="C128" s="56">
        <v>106.72804715793825</v>
      </c>
      <c r="D128" s="56"/>
      <c r="E128" s="56">
        <f t="shared" si="4"/>
        <v>0.38923257553495905</v>
      </c>
      <c r="F128" s="56"/>
      <c r="G128" s="56">
        <v>4.1179648897247247</v>
      </c>
      <c r="H128" s="56">
        <v>4.1339933505246265</v>
      </c>
      <c r="I128" s="56"/>
      <c r="J128" s="56">
        <f t="shared" si="6"/>
        <v>1.6028460799901723E-2</v>
      </c>
      <c r="K128" s="108">
        <f t="shared" si="5"/>
        <v>1.5774916035379789E-4</v>
      </c>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row>
    <row r="129" spans="1:103" x14ac:dyDescent="0.25">
      <c r="A129" s="119" t="s">
        <v>51</v>
      </c>
      <c r="B129" s="92">
        <v>105.49679815986669</v>
      </c>
      <c r="C129" s="92">
        <v>105.94027553239636</v>
      </c>
      <c r="D129" s="92"/>
      <c r="E129" s="92">
        <f t="shared" si="4"/>
        <v>0.42037045698546383</v>
      </c>
      <c r="F129" s="92"/>
      <c r="G129" s="92">
        <v>3.8129370257946782</v>
      </c>
      <c r="H129" s="92">
        <v>3.8289654865945799</v>
      </c>
      <c r="I129" s="92"/>
      <c r="J129" s="92">
        <f t="shared" si="6"/>
        <v>1.6028460799901723E-2</v>
      </c>
      <c r="K129" s="109">
        <f t="shared" si="5"/>
        <v>1.5774916035379789E-4</v>
      </c>
    </row>
    <row r="130" spans="1:103" s="38" customFormat="1" x14ac:dyDescent="0.25">
      <c r="A130" s="119" t="s">
        <v>50</v>
      </c>
      <c r="B130" s="56">
        <v>117.71599675433353</v>
      </c>
      <c r="C130" s="56">
        <v>117.71599675433353</v>
      </c>
      <c r="D130" s="56"/>
      <c r="E130" s="56">
        <f t="shared" si="4"/>
        <v>0</v>
      </c>
      <c r="F130" s="56"/>
      <c r="G130" s="56">
        <v>0.30502786393004711</v>
      </c>
      <c r="H130" s="56">
        <v>0.30502786393004711</v>
      </c>
      <c r="I130" s="56"/>
      <c r="J130" s="56">
        <f t="shared" si="6"/>
        <v>0</v>
      </c>
      <c r="K130" s="108">
        <f t="shared" si="5"/>
        <v>0</v>
      </c>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row>
    <row r="131" spans="1:103" x14ac:dyDescent="0.25">
      <c r="A131" s="120" t="s">
        <v>257</v>
      </c>
      <c r="B131" s="92">
        <v>88.480404054209586</v>
      </c>
      <c r="C131" s="92">
        <v>88.480404054209586</v>
      </c>
      <c r="D131" s="92"/>
      <c r="E131" s="92">
        <f t="shared" si="4"/>
        <v>0</v>
      </c>
      <c r="F131" s="92"/>
      <c r="G131" s="92">
        <v>0.35527330749785935</v>
      </c>
      <c r="H131" s="92">
        <v>0.35527330749785935</v>
      </c>
      <c r="I131" s="92"/>
      <c r="J131" s="92">
        <f t="shared" si="6"/>
        <v>0</v>
      </c>
      <c r="K131" s="109">
        <f t="shared" si="5"/>
        <v>0</v>
      </c>
    </row>
    <row r="132" spans="1:103" s="38" customFormat="1" x14ac:dyDescent="0.25">
      <c r="A132" s="87" t="s">
        <v>258</v>
      </c>
      <c r="B132" s="56">
        <v>66.332495807108003</v>
      </c>
      <c r="C132" s="56">
        <v>66.332495807108003</v>
      </c>
      <c r="D132" s="56"/>
      <c r="E132" s="56">
        <f t="shared" si="4"/>
        <v>0</v>
      </c>
      <c r="F132" s="56"/>
      <c r="G132" s="56">
        <v>9.3492058361260399E-2</v>
      </c>
      <c r="H132" s="56">
        <v>9.3492058361260413E-2</v>
      </c>
      <c r="I132" s="56"/>
      <c r="J132" s="56">
        <f t="shared" si="6"/>
        <v>0</v>
      </c>
      <c r="K132" s="108">
        <f t="shared" si="5"/>
        <v>0</v>
      </c>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row>
    <row r="133" spans="1:103" x14ac:dyDescent="0.25">
      <c r="A133" s="87" t="s">
        <v>259</v>
      </c>
      <c r="B133" s="92">
        <v>100.45979852493306</v>
      </c>
      <c r="C133" s="92">
        <v>100.45979852493306</v>
      </c>
      <c r="D133" s="92"/>
      <c r="E133" s="92">
        <f t="shared" si="4"/>
        <v>0</v>
      </c>
      <c r="F133" s="92"/>
      <c r="G133" s="92">
        <v>0.261781249136599</v>
      </c>
      <c r="H133" s="92">
        <v>0.261781249136599</v>
      </c>
      <c r="I133" s="92"/>
      <c r="J133" s="92">
        <f t="shared" si="6"/>
        <v>0</v>
      </c>
      <c r="K133" s="109">
        <f t="shared" si="5"/>
        <v>0</v>
      </c>
    </row>
    <row r="134" spans="1:103" s="38" customFormat="1" x14ac:dyDescent="0.25">
      <c r="A134" s="120" t="s">
        <v>261</v>
      </c>
      <c r="B134" s="56">
        <v>100.83422686168673</v>
      </c>
      <c r="C134" s="56">
        <v>100.83422686168673</v>
      </c>
      <c r="D134" s="56"/>
      <c r="E134" s="56">
        <f t="shared" si="4"/>
        <v>0</v>
      </c>
      <c r="F134" s="56"/>
      <c r="G134" s="56">
        <v>7.3904259475766232E-2</v>
      </c>
      <c r="H134" s="56">
        <v>7.3904259475766246E-2</v>
      </c>
      <c r="I134" s="56"/>
      <c r="J134" s="56">
        <f t="shared" si="6"/>
        <v>0</v>
      </c>
      <c r="K134" s="108">
        <f t="shared" si="5"/>
        <v>0</v>
      </c>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row>
    <row r="135" spans="1:103" x14ac:dyDescent="0.25">
      <c r="A135" s="87" t="s">
        <v>262</v>
      </c>
      <c r="B135" s="92">
        <v>100.83422686168673</v>
      </c>
      <c r="C135" s="92">
        <v>100.83422686168673</v>
      </c>
      <c r="D135" s="92"/>
      <c r="E135" s="92">
        <f t="shared" si="4"/>
        <v>0</v>
      </c>
      <c r="F135" s="92"/>
      <c r="G135" s="92">
        <v>7.3904259475766232E-2</v>
      </c>
      <c r="H135" s="92">
        <v>7.3904259475766246E-2</v>
      </c>
      <c r="I135" s="92"/>
      <c r="J135" s="92">
        <f t="shared" si="6"/>
        <v>0</v>
      </c>
      <c r="K135" s="109">
        <f t="shared" si="5"/>
        <v>0</v>
      </c>
    </row>
    <row r="136" spans="1:103" x14ac:dyDescent="0.25">
      <c r="A136" s="125"/>
      <c r="B136" s="126"/>
      <c r="C136" s="126"/>
      <c r="D136" s="126"/>
      <c r="E136" s="126"/>
      <c r="F136" s="126"/>
      <c r="G136" s="126"/>
      <c r="H136" s="126"/>
      <c r="I136" s="126"/>
      <c r="J136" s="126"/>
      <c r="K136" s="127"/>
    </row>
    <row r="137" spans="1:103" x14ac:dyDescent="0.25">
      <c r="A137" s="83" t="s">
        <v>279</v>
      </c>
      <c r="B137"/>
      <c r="C137"/>
      <c r="D137"/>
      <c r="E137"/>
      <c r="F137"/>
      <c r="G137"/>
      <c r="H137"/>
      <c r="I137"/>
      <c r="J137"/>
    </row>
    <row r="138" spans="1:103" x14ac:dyDescent="0.25">
      <c r="A138" s="124" t="s">
        <v>268</v>
      </c>
      <c r="B138" s="57"/>
      <c r="C138" s="57"/>
    </row>
  </sheetData>
  <mergeCells count="3">
    <mergeCell ref="A3:A4"/>
    <mergeCell ref="B3:D3"/>
    <mergeCell ref="G3:H3"/>
  </mergeCells>
  <printOptions horizontalCentered="1"/>
  <pageMargins left="0.7" right="0.7" top="0.75" bottom="0.75" header="0.3" footer="0.3"/>
  <pageSetup paperSize="9" scale="70"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CY138"/>
  <sheetViews>
    <sheetView zoomScale="85" zoomScaleNormal="85" zoomScaleSheetLayoutView="100" workbookViewId="0">
      <selection activeCell="O23" sqref="O23"/>
    </sheetView>
  </sheetViews>
  <sheetFormatPr defaultRowHeight="15" x14ac:dyDescent="0.25"/>
  <cols>
    <col min="1" max="1" width="54" customWidth="1"/>
    <col min="2" max="3" width="9.7109375" style="51" bestFit="1" customWidth="1"/>
    <col min="4" max="4" width="1.85546875" style="50" customWidth="1"/>
    <col min="5" max="5" width="11.28515625" style="50" customWidth="1"/>
    <col min="6" max="6" width="1.85546875" style="50" customWidth="1"/>
    <col min="7" max="8" width="9.7109375" style="50" bestFit="1" customWidth="1"/>
    <col min="9" max="9" width="1.85546875" style="50" customWidth="1"/>
    <col min="10" max="10" width="12" style="50" bestFit="1" customWidth="1"/>
    <col min="11" max="11" width="13" customWidth="1"/>
  </cols>
  <sheetData>
    <row r="1" spans="1:14" ht="15.75" x14ac:dyDescent="0.25">
      <c r="A1" s="37" t="s">
        <v>271</v>
      </c>
    </row>
    <row r="2" spans="1:14" ht="6" customHeight="1" x14ac:dyDescent="0.25">
      <c r="A2" s="26"/>
      <c r="B2" s="52"/>
      <c r="C2" s="52"/>
      <c r="D2" s="49"/>
      <c r="E2" s="49"/>
      <c r="F2" s="49"/>
      <c r="G2" s="49"/>
      <c r="H2" s="49"/>
      <c r="I2" s="49"/>
      <c r="J2" s="49"/>
    </row>
    <row r="3" spans="1:14" ht="53.25" customHeight="1" x14ac:dyDescent="0.25">
      <c r="A3" s="153" t="s">
        <v>81</v>
      </c>
      <c r="B3" s="152" t="s">
        <v>83</v>
      </c>
      <c r="C3" s="152"/>
      <c r="D3" s="152"/>
      <c r="E3" s="60" t="s">
        <v>84</v>
      </c>
      <c r="F3" s="53"/>
      <c r="G3" s="149" t="s">
        <v>85</v>
      </c>
      <c r="H3" s="149"/>
      <c r="I3" s="53"/>
      <c r="J3" s="60" t="s">
        <v>86</v>
      </c>
      <c r="K3" s="60" t="s">
        <v>269</v>
      </c>
    </row>
    <row r="4" spans="1:14" ht="30" x14ac:dyDescent="0.25">
      <c r="A4" s="154"/>
      <c r="B4" s="73">
        <v>45108</v>
      </c>
      <c r="C4" s="73">
        <v>45139</v>
      </c>
      <c r="D4" s="74"/>
      <c r="E4" s="75" t="s">
        <v>282</v>
      </c>
      <c r="F4" s="74"/>
      <c r="G4" s="73">
        <v>45108</v>
      </c>
      <c r="H4" s="73">
        <v>45139</v>
      </c>
      <c r="I4" s="74"/>
      <c r="J4" s="75" t="s">
        <v>282</v>
      </c>
      <c r="K4" s="75" t="s">
        <v>283</v>
      </c>
    </row>
    <row r="5" spans="1:14" ht="15.75" x14ac:dyDescent="0.25">
      <c r="A5" s="64" t="s">
        <v>82</v>
      </c>
      <c r="B5" s="94">
        <v>102.69323952876553</v>
      </c>
      <c r="C5" s="94">
        <v>102.348248153951</v>
      </c>
      <c r="D5" s="65"/>
      <c r="E5" s="65">
        <f>((C5/B5-1)*100)</f>
        <v>-0.33594360874932283</v>
      </c>
      <c r="F5" s="65"/>
      <c r="G5" s="65">
        <v>102.69323952876553</v>
      </c>
      <c r="H5" s="65">
        <v>102.348248153951</v>
      </c>
      <c r="I5" s="65"/>
      <c r="J5" s="71">
        <f t="shared" ref="J5" si="0">H5-G5</f>
        <v>-0.34499137481452635</v>
      </c>
      <c r="K5" s="106">
        <f>SUM(K7+K25+K30+K38+K50+K67+K78+K89+K98+K108+K117+K122+K127)</f>
        <v>-3.3594360874931858E-3</v>
      </c>
      <c r="N5" s="1"/>
    </row>
    <row r="6" spans="1:14" ht="13.5" customHeight="1" x14ac:dyDescent="0.25">
      <c r="A6" s="27"/>
      <c r="B6" s="54"/>
      <c r="C6" s="54"/>
      <c r="D6" s="54"/>
      <c r="E6" s="54"/>
      <c r="F6" s="54"/>
      <c r="G6" s="54"/>
      <c r="H6" s="54"/>
      <c r="I6" s="54"/>
      <c r="J6" s="54"/>
      <c r="K6" s="54"/>
    </row>
    <row r="7" spans="1:14" ht="15.75" customHeight="1" x14ac:dyDescent="0.25">
      <c r="A7" s="84" t="s">
        <v>0</v>
      </c>
      <c r="B7" s="55">
        <v>103.78544619727798</v>
      </c>
      <c r="C7" s="55">
        <v>103.04272377736773</v>
      </c>
      <c r="D7" s="55"/>
      <c r="E7" s="55">
        <f>((C7/B7-1)*100)</f>
        <v>-0.71563253531565785</v>
      </c>
      <c r="F7" s="55"/>
      <c r="G7" s="55">
        <v>32.449400307420689</v>
      </c>
      <c r="H7" s="55">
        <v>32.217181841305965</v>
      </c>
      <c r="I7" s="55"/>
      <c r="J7" s="55">
        <f>H7-G7</f>
        <v>-0.2322184661147233</v>
      </c>
      <c r="K7" s="107">
        <f>J7/$G$5</f>
        <v>-2.2612828963261629E-3</v>
      </c>
    </row>
    <row r="8" spans="1:14" x14ac:dyDescent="0.25">
      <c r="A8" s="85" t="s">
        <v>1</v>
      </c>
      <c r="B8" s="56">
        <v>103.68999752662049</v>
      </c>
      <c r="C8" s="56">
        <v>102.84755386207237</v>
      </c>
      <c r="D8" s="56"/>
      <c r="E8" s="56">
        <f>((C8/B8-1)*100)</f>
        <v>-0.8124637714759686</v>
      </c>
      <c r="F8" s="56"/>
      <c r="G8" s="56">
        <v>28.114064826250669</v>
      </c>
      <c r="H8" s="56">
        <v>27.885648234848123</v>
      </c>
      <c r="I8" s="56"/>
      <c r="J8" s="56">
        <f t="shared" ref="J8:J94" si="1">H8-G8</f>
        <v>-0.22841659140254578</v>
      </c>
      <c r="K8" s="108">
        <f>J8/$G$5</f>
        <v>-2.2242612313205265E-3</v>
      </c>
    </row>
    <row r="9" spans="1:14" ht="15.75" customHeight="1" x14ac:dyDescent="0.25">
      <c r="A9" s="87" t="s">
        <v>272</v>
      </c>
      <c r="B9" s="92">
        <v>104.07707630389289</v>
      </c>
      <c r="C9" s="92">
        <v>104.22230163915931</v>
      </c>
      <c r="D9" s="92"/>
      <c r="E9" s="92">
        <f>((C9/B9-1)*100)</f>
        <v>0.13953633251799769</v>
      </c>
      <c r="F9" s="92"/>
      <c r="G9" s="92">
        <v>3.5272066388682348</v>
      </c>
      <c r="H9" s="92">
        <v>3.5321283736524434</v>
      </c>
      <c r="I9" s="92"/>
      <c r="J9" s="92">
        <f t="shared" si="1"/>
        <v>4.9217347842085424E-3</v>
      </c>
      <c r="K9" s="109">
        <f>J9/$G$5</f>
        <v>4.7926570500582066E-5</v>
      </c>
    </row>
    <row r="10" spans="1:14" x14ac:dyDescent="0.25">
      <c r="A10" s="87" t="s">
        <v>3</v>
      </c>
      <c r="B10" s="56">
        <v>94.141309800051545</v>
      </c>
      <c r="C10" s="56">
        <v>94.228572102022582</v>
      </c>
      <c r="D10" s="56"/>
      <c r="E10" s="56">
        <f t="shared" ref="E10:E73" si="2">((C10/B10-1)*100)</f>
        <v>9.2692891310286463E-2</v>
      </c>
      <c r="F10" s="56"/>
      <c r="G10" s="56">
        <v>1.0997672097316622</v>
      </c>
      <c r="H10" s="56">
        <v>1.1007866157560451</v>
      </c>
      <c r="I10" s="56"/>
      <c r="J10" s="56">
        <f t="shared" si="1"/>
        <v>1.0194060243828851E-3</v>
      </c>
      <c r="K10" s="108">
        <f t="shared" ref="K10:K73" si="3">J10/$G$5</f>
        <v>9.9267101618440811E-6</v>
      </c>
    </row>
    <row r="11" spans="1:14" ht="15.75" customHeight="1" x14ac:dyDescent="0.25">
      <c r="A11" s="87" t="s">
        <v>4</v>
      </c>
      <c r="B11" s="92">
        <v>102.79479660878526</v>
      </c>
      <c r="C11" s="92">
        <v>102.49611909717127</v>
      </c>
      <c r="D11" s="92"/>
      <c r="E11" s="92">
        <f t="shared" si="2"/>
        <v>-0.29055703349527562</v>
      </c>
      <c r="F11" s="92"/>
      <c r="G11" s="92">
        <v>6.7361915581400389</v>
      </c>
      <c r="H11" s="92">
        <v>6.7166190797781491</v>
      </c>
      <c r="I11" s="92"/>
      <c r="J11" s="92">
        <f t="shared" si="1"/>
        <v>-1.95724783618898E-2</v>
      </c>
      <c r="K11" s="109">
        <f t="shared" si="3"/>
        <v>-1.9059169280960631E-4</v>
      </c>
    </row>
    <row r="12" spans="1:14" ht="15.75" customHeight="1" x14ac:dyDescent="0.25">
      <c r="A12" s="119" t="s">
        <v>106</v>
      </c>
      <c r="B12" s="56">
        <v>103.38892603523988</v>
      </c>
      <c r="C12" s="56">
        <v>103.36082578776357</v>
      </c>
      <c r="D12" s="56"/>
      <c r="E12" s="56">
        <f t="shared" si="2"/>
        <v>-2.7179165655255577E-2</v>
      </c>
      <c r="F12" s="56"/>
      <c r="G12" s="56">
        <v>3.663678811705112</v>
      </c>
      <c r="H12" s="56">
        <v>3.6626830543718025</v>
      </c>
      <c r="I12" s="56"/>
      <c r="J12" s="56">
        <f t="shared" si="1"/>
        <v>-9.9575733330947713E-4</v>
      </c>
      <c r="K12" s="108">
        <f t="shared" si="3"/>
        <v>-9.6964253720962248E-6</v>
      </c>
    </row>
    <row r="13" spans="1:14" x14ac:dyDescent="0.25">
      <c r="A13" s="87" t="s">
        <v>5</v>
      </c>
      <c r="B13" s="92">
        <v>101.13370288168269</v>
      </c>
      <c r="C13" s="92">
        <v>101.92352410969249</v>
      </c>
      <c r="D13" s="92"/>
      <c r="E13" s="92">
        <f t="shared" si="2"/>
        <v>0.78096737833659446</v>
      </c>
      <c r="F13" s="92"/>
      <c r="G13" s="92">
        <v>0.53425859419906552</v>
      </c>
      <c r="H13" s="92">
        <v>0.53843097953571994</v>
      </c>
      <c r="I13" s="92"/>
      <c r="J13" s="92">
        <f t="shared" si="1"/>
        <v>4.1723853366544272E-3</v>
      </c>
      <c r="K13" s="109">
        <f t="shared" si="3"/>
        <v>4.062960089486412E-5</v>
      </c>
    </row>
    <row r="14" spans="1:14" x14ac:dyDescent="0.25">
      <c r="A14" s="87" t="s">
        <v>6</v>
      </c>
      <c r="B14" s="56">
        <v>106.0941415155451</v>
      </c>
      <c r="C14" s="56">
        <v>100.43562877822656</v>
      </c>
      <c r="D14" s="56"/>
      <c r="E14" s="56">
        <f t="shared" si="2"/>
        <v>-5.3334827507788951</v>
      </c>
      <c r="F14" s="56"/>
      <c r="G14" s="56">
        <v>4.7028745747606484</v>
      </c>
      <c r="H14" s="56">
        <v>4.4520475705250231</v>
      </c>
      <c r="I14" s="56"/>
      <c r="J14" s="56">
        <f t="shared" si="1"/>
        <v>-0.25082700423562532</v>
      </c>
      <c r="K14" s="108">
        <f t="shared" si="3"/>
        <v>-2.4424879903157193E-3</v>
      </c>
    </row>
    <row r="15" spans="1:14" ht="15.75" customHeight="1" x14ac:dyDescent="0.25">
      <c r="A15" s="87" t="s">
        <v>7</v>
      </c>
      <c r="B15" s="92">
        <v>104.85217432506569</v>
      </c>
      <c r="C15" s="92">
        <v>105.33963411205849</v>
      </c>
      <c r="D15" s="92"/>
      <c r="E15" s="92">
        <f t="shared" si="2"/>
        <v>0.4649019346814498</v>
      </c>
      <c r="F15" s="92"/>
      <c r="G15" s="92">
        <v>3.6295880473385544</v>
      </c>
      <c r="H15" s="92">
        <v>3.6464620723915986</v>
      </c>
      <c r="I15" s="92"/>
      <c r="J15" s="92">
        <f t="shared" si="1"/>
        <v>1.6874025053044139E-2</v>
      </c>
      <c r="K15" s="109">
        <f t="shared" si="3"/>
        <v>1.643148578277885E-4</v>
      </c>
    </row>
    <row r="16" spans="1:14" x14ac:dyDescent="0.25">
      <c r="A16" s="87" t="s">
        <v>8</v>
      </c>
      <c r="B16" s="56">
        <v>102.93639246027895</v>
      </c>
      <c r="C16" s="56">
        <v>102.4066230164361</v>
      </c>
      <c r="D16" s="56"/>
      <c r="E16" s="56">
        <f t="shared" si="2"/>
        <v>-0.51465709180286145</v>
      </c>
      <c r="F16" s="56"/>
      <c r="G16" s="56">
        <v>1.4869722382717756</v>
      </c>
      <c r="H16" s="56">
        <v>1.4793194301943704</v>
      </c>
      <c r="I16" s="56"/>
      <c r="J16" s="56">
        <f t="shared" si="1"/>
        <v>-7.6528080774052043E-3</v>
      </c>
      <c r="K16" s="108">
        <f t="shared" si="3"/>
        <v>-7.4521050387757674E-5</v>
      </c>
    </row>
    <row r="17" spans="1:11" ht="15.75" customHeight="1" x14ac:dyDescent="0.25">
      <c r="A17" s="87" t="s">
        <v>9</v>
      </c>
      <c r="B17" s="92">
        <v>105.43937725210425</v>
      </c>
      <c r="C17" s="92">
        <v>106.35138526307718</v>
      </c>
      <c r="D17" s="92"/>
      <c r="E17" s="92">
        <f t="shared" si="2"/>
        <v>0.86495959549564017</v>
      </c>
      <c r="F17" s="92"/>
      <c r="G17" s="92">
        <v>2.7335271532355789</v>
      </c>
      <c r="H17" s="92">
        <v>2.7571710586429696</v>
      </c>
      <c r="I17" s="92"/>
      <c r="J17" s="92">
        <f t="shared" si="1"/>
        <v>2.3643905407390697E-2</v>
      </c>
      <c r="K17" s="109">
        <f t="shared" si="3"/>
        <v>2.3023818817954198E-4</v>
      </c>
    </row>
    <row r="18" spans="1:11" x14ac:dyDescent="0.25">
      <c r="A18" s="85" t="s">
        <v>10</v>
      </c>
      <c r="B18" s="56">
        <v>104.40870823394495</v>
      </c>
      <c r="C18" s="56">
        <v>104.31714696278404</v>
      </c>
      <c r="D18" s="56"/>
      <c r="E18" s="56">
        <f t="shared" si="2"/>
        <v>-8.7695052174918686E-2</v>
      </c>
      <c r="F18" s="56"/>
      <c r="G18" s="56">
        <v>4.3353354811700147</v>
      </c>
      <c r="H18" s="56">
        <v>4.3315336064578451</v>
      </c>
      <c r="I18" s="56"/>
      <c r="J18" s="56">
        <f t="shared" si="1"/>
        <v>-3.8018747121695284E-3</v>
      </c>
      <c r="K18" s="108">
        <f t="shared" si="3"/>
        <v>-3.7021665005558429E-5</v>
      </c>
    </row>
    <row r="19" spans="1:11" ht="15.75" customHeight="1" x14ac:dyDescent="0.25">
      <c r="A19" s="87" t="s">
        <v>136</v>
      </c>
      <c r="B19" s="92">
        <v>104.08316271639225</v>
      </c>
      <c r="C19" s="92">
        <v>103.49831983656887</v>
      </c>
      <c r="D19" s="92"/>
      <c r="E19" s="92">
        <f t="shared" si="2"/>
        <v>-0.56189960466226374</v>
      </c>
      <c r="F19" s="92"/>
      <c r="G19" s="92">
        <v>0.72102562663856706</v>
      </c>
      <c r="H19" s="92">
        <v>0.71697418649297151</v>
      </c>
      <c r="I19" s="92"/>
      <c r="J19" s="92">
        <f t="shared" si="1"/>
        <v>-4.0514401455955529E-3</v>
      </c>
      <c r="K19" s="109">
        <f t="shared" si="3"/>
        <v>-3.9451868148153015E-5</v>
      </c>
    </row>
    <row r="20" spans="1:11" x14ac:dyDescent="0.25">
      <c r="A20" s="87" t="s">
        <v>137</v>
      </c>
      <c r="B20" s="56">
        <v>107.47377734803275</v>
      </c>
      <c r="C20" s="56">
        <v>107.51186513754926</v>
      </c>
      <c r="D20" s="56"/>
      <c r="E20" s="56">
        <f t="shared" si="2"/>
        <v>3.5439146605198424E-2</v>
      </c>
      <c r="F20" s="56"/>
      <c r="G20" s="56">
        <v>0.70420836089860828</v>
      </c>
      <c r="H20" s="56">
        <v>0.70445792633203319</v>
      </c>
      <c r="I20" s="56"/>
      <c r="J20" s="56">
        <f t="shared" si="1"/>
        <v>2.4956543342491422E-4</v>
      </c>
      <c r="K20" s="108">
        <f t="shared" si="3"/>
        <v>2.4302031425837736E-6</v>
      </c>
    </row>
    <row r="21" spans="1:11" ht="15.75" customHeight="1" x14ac:dyDescent="0.25">
      <c r="A21" s="87" t="s">
        <v>138</v>
      </c>
      <c r="B21" s="92">
        <v>103.23491885233631</v>
      </c>
      <c r="C21" s="92">
        <v>103.23491885233631</v>
      </c>
      <c r="D21" s="92"/>
      <c r="E21" s="92">
        <f t="shared" si="2"/>
        <v>0</v>
      </c>
      <c r="F21" s="92"/>
      <c r="G21" s="92">
        <v>1.7670932813407949</v>
      </c>
      <c r="H21" s="92">
        <v>1.7670932813407954</v>
      </c>
      <c r="I21" s="92"/>
      <c r="J21" s="92">
        <f t="shared" si="1"/>
        <v>0</v>
      </c>
      <c r="K21" s="109">
        <f t="shared" si="3"/>
        <v>0</v>
      </c>
    </row>
    <row r="22" spans="1:11" x14ac:dyDescent="0.25">
      <c r="A22" s="87" t="s">
        <v>139</v>
      </c>
      <c r="B22" s="56">
        <v>104.75931941224054</v>
      </c>
      <c r="C22" s="56">
        <v>104.75931941224054</v>
      </c>
      <c r="D22" s="56"/>
      <c r="E22" s="56">
        <f t="shared" si="2"/>
        <v>0</v>
      </c>
      <c r="F22" s="56"/>
      <c r="G22" s="56">
        <v>0.76887877021240214</v>
      </c>
      <c r="H22" s="56">
        <v>0.76887877021240225</v>
      </c>
      <c r="I22" s="56"/>
      <c r="J22" s="56">
        <f t="shared" si="1"/>
        <v>0</v>
      </c>
      <c r="K22" s="108">
        <f t="shared" si="3"/>
        <v>0</v>
      </c>
    </row>
    <row r="23" spans="1:11" ht="15.75" customHeight="1" x14ac:dyDescent="0.25">
      <c r="A23" s="87" t="s">
        <v>140</v>
      </c>
      <c r="B23" s="92">
        <v>105.40326696280731</v>
      </c>
      <c r="C23" s="92">
        <v>105.40326696280731</v>
      </c>
      <c r="D23" s="92"/>
      <c r="E23" s="92">
        <f t="shared" si="2"/>
        <v>0</v>
      </c>
      <c r="F23" s="92"/>
      <c r="G23" s="92">
        <v>0.21956161188185719</v>
      </c>
      <c r="H23" s="92">
        <v>0.21956161188185722</v>
      </c>
      <c r="I23" s="92"/>
      <c r="J23" s="92">
        <f t="shared" si="1"/>
        <v>0</v>
      </c>
      <c r="K23" s="109">
        <f t="shared" si="3"/>
        <v>0</v>
      </c>
    </row>
    <row r="24" spans="1:11" x14ac:dyDescent="0.25">
      <c r="A24" s="87" t="s">
        <v>141</v>
      </c>
      <c r="B24" s="56">
        <v>102.82455293477838</v>
      </c>
      <c r="C24" s="56">
        <v>102.82455293477838</v>
      </c>
      <c r="D24" s="56"/>
      <c r="E24" s="56">
        <f t="shared" si="2"/>
        <v>0</v>
      </c>
      <c r="F24" s="56"/>
      <c r="G24" s="56">
        <v>0.15456783019778597</v>
      </c>
      <c r="H24" s="56">
        <v>0.154567830197786</v>
      </c>
      <c r="I24" s="56"/>
      <c r="J24" s="56">
        <f t="shared" si="1"/>
        <v>0</v>
      </c>
      <c r="K24" s="108">
        <f t="shared" si="3"/>
        <v>0</v>
      </c>
    </row>
    <row r="25" spans="1:11" ht="15.75" customHeight="1" x14ac:dyDescent="0.25">
      <c r="A25" s="84" t="s">
        <v>142</v>
      </c>
      <c r="B25" s="55">
        <v>103.86421777097704</v>
      </c>
      <c r="C25" s="55">
        <v>104.0693774638342</v>
      </c>
      <c r="D25" s="55"/>
      <c r="E25" s="55">
        <f t="shared" si="2"/>
        <v>0.19752682613904948</v>
      </c>
      <c r="F25" s="55"/>
      <c r="G25" s="55">
        <v>2.7854351661055743</v>
      </c>
      <c r="H25" s="55">
        <v>2.7909371477833438</v>
      </c>
      <c r="I25" s="55"/>
      <c r="J25" s="55">
        <f t="shared" si="1"/>
        <v>5.5019816777694963E-3</v>
      </c>
      <c r="K25" s="107">
        <f t="shared" si="3"/>
        <v>5.3576863511334936E-5</v>
      </c>
    </row>
    <row r="26" spans="1:11" x14ac:dyDescent="0.25">
      <c r="A26" s="120" t="s">
        <v>11</v>
      </c>
      <c r="B26" s="56">
        <v>105.1584653919101</v>
      </c>
      <c r="C26" s="56">
        <v>105.1584653919101</v>
      </c>
      <c r="D26" s="56"/>
      <c r="E26" s="56">
        <f t="shared" si="2"/>
        <v>0</v>
      </c>
      <c r="F26" s="56"/>
      <c r="G26" s="56">
        <v>2.0740924778625955</v>
      </c>
      <c r="H26" s="56">
        <v>2.074092477862596</v>
      </c>
      <c r="I26" s="56"/>
      <c r="J26" s="56">
        <f t="shared" si="1"/>
        <v>0</v>
      </c>
      <c r="K26" s="108">
        <f t="shared" si="3"/>
        <v>0</v>
      </c>
    </row>
    <row r="27" spans="1:11" ht="15.75" customHeight="1" x14ac:dyDescent="0.25">
      <c r="A27" s="119" t="s">
        <v>12</v>
      </c>
      <c r="B27" s="92">
        <v>105.1584653919101</v>
      </c>
      <c r="C27" s="92">
        <v>105.1584653919101</v>
      </c>
      <c r="D27" s="92"/>
      <c r="E27" s="92">
        <f t="shared" si="2"/>
        <v>0</v>
      </c>
      <c r="F27" s="92"/>
      <c r="G27" s="92">
        <v>2.0740924778625955</v>
      </c>
      <c r="H27" s="92">
        <v>2.074092477862596</v>
      </c>
      <c r="I27" s="92"/>
      <c r="J27" s="92">
        <f t="shared" si="1"/>
        <v>0</v>
      </c>
      <c r="K27" s="109">
        <f t="shared" si="3"/>
        <v>0</v>
      </c>
    </row>
    <row r="28" spans="1:11" x14ac:dyDescent="0.25">
      <c r="A28" s="120" t="s">
        <v>13</v>
      </c>
      <c r="B28" s="56">
        <v>100.26609097248539</v>
      </c>
      <c r="C28" s="56">
        <v>101.04161338179671</v>
      </c>
      <c r="D28" s="56"/>
      <c r="E28" s="56">
        <f t="shared" si="2"/>
        <v>0.77346429065847655</v>
      </c>
      <c r="F28" s="56"/>
      <c r="G28" s="56">
        <v>0.71134268824297864</v>
      </c>
      <c r="H28" s="56">
        <v>0.71684466992074825</v>
      </c>
      <c r="I28" s="56"/>
      <c r="J28" s="56">
        <f t="shared" si="1"/>
        <v>5.5019816777696073E-3</v>
      </c>
      <c r="K28" s="108">
        <f t="shared" si="3"/>
        <v>5.3576863511336013E-5</v>
      </c>
    </row>
    <row r="29" spans="1:11" ht="15.75" customHeight="1" x14ac:dyDescent="0.25">
      <c r="A29" s="119" t="s">
        <v>14</v>
      </c>
      <c r="B29" s="92">
        <v>100.26609097248539</v>
      </c>
      <c r="C29" s="92">
        <v>101.04161338179671</v>
      </c>
      <c r="D29" s="92"/>
      <c r="E29" s="92">
        <f t="shared" si="2"/>
        <v>0.77346429065847655</v>
      </c>
      <c r="F29" s="92"/>
      <c r="G29" s="92">
        <v>0.71134268824297864</v>
      </c>
      <c r="H29" s="92">
        <v>0.71684466992074825</v>
      </c>
      <c r="I29" s="92"/>
      <c r="J29" s="92">
        <f t="shared" si="1"/>
        <v>5.5019816777696073E-3</v>
      </c>
      <c r="K29" s="109">
        <f t="shared" si="3"/>
        <v>5.3576863511336013E-5</v>
      </c>
    </row>
    <row r="30" spans="1:11" x14ac:dyDescent="0.25">
      <c r="A30" s="84" t="s">
        <v>15</v>
      </c>
      <c r="B30" s="132">
        <v>100.58808923573933</v>
      </c>
      <c r="C30" s="132">
        <v>100.91255470334542</v>
      </c>
      <c r="D30" s="132"/>
      <c r="E30" s="132">
        <f t="shared" si="2"/>
        <v>0.32256847711429337</v>
      </c>
      <c r="F30" s="132"/>
      <c r="G30" s="132">
        <v>4.6841370392666928</v>
      </c>
      <c r="H30" s="132">
        <v>4.6992465887802028</v>
      </c>
      <c r="I30" s="132"/>
      <c r="J30" s="132">
        <f t="shared" si="1"/>
        <v>1.5109549513510068E-2</v>
      </c>
      <c r="K30" s="133">
        <f t="shared" si="3"/>
        <v>1.4713285492642107E-4</v>
      </c>
    </row>
    <row r="31" spans="1:11" ht="15.75" customHeight="1" x14ac:dyDescent="0.25">
      <c r="A31" s="120" t="s">
        <v>16</v>
      </c>
      <c r="B31" s="92">
        <v>100.64561779523282</v>
      </c>
      <c r="C31" s="92">
        <v>100.72948047466889</v>
      </c>
      <c r="D31" s="92"/>
      <c r="E31" s="92">
        <f t="shared" si="2"/>
        <v>8.3324720214528192E-2</v>
      </c>
      <c r="F31" s="92"/>
      <c r="G31" s="92">
        <v>3.4444252264289101</v>
      </c>
      <c r="H31" s="92">
        <v>3.4472952841118314</v>
      </c>
      <c r="I31" s="92"/>
      <c r="J31" s="92">
        <f t="shared" si="1"/>
        <v>2.8700576829212565E-3</v>
      </c>
      <c r="K31" s="109">
        <f t="shared" si="3"/>
        <v>2.7947873648657475E-5</v>
      </c>
    </row>
    <row r="32" spans="1:11" x14ac:dyDescent="0.25">
      <c r="A32" s="119" t="s">
        <v>17</v>
      </c>
      <c r="B32" s="56">
        <v>100.94951172501077</v>
      </c>
      <c r="C32" s="56">
        <v>100.94951172501077</v>
      </c>
      <c r="D32" s="56"/>
      <c r="E32" s="56">
        <f t="shared" si="2"/>
        <v>0</v>
      </c>
      <c r="F32" s="56"/>
      <c r="G32" s="56">
        <v>0.65519244724937198</v>
      </c>
      <c r="H32" s="56">
        <v>0.65519244724937198</v>
      </c>
      <c r="I32" s="56"/>
      <c r="J32" s="56">
        <f t="shared" si="1"/>
        <v>0</v>
      </c>
      <c r="K32" s="108">
        <f t="shared" si="3"/>
        <v>0</v>
      </c>
    </row>
    <row r="33" spans="1:11" x14ac:dyDescent="0.25">
      <c r="A33" s="119" t="s">
        <v>18</v>
      </c>
      <c r="B33" s="92">
        <v>100.3673667032168</v>
      </c>
      <c r="C33" s="92">
        <v>100.49362813513319</v>
      </c>
      <c r="D33" s="92"/>
      <c r="E33" s="92">
        <f t="shared" si="2"/>
        <v>0.1257992872222502</v>
      </c>
      <c r="F33" s="92"/>
      <c r="G33" s="92">
        <v>2.281457825631132</v>
      </c>
      <c r="H33" s="92">
        <v>2.2843278833140528</v>
      </c>
      <c r="I33" s="92"/>
      <c r="J33" s="92">
        <f t="shared" si="1"/>
        <v>2.8700576829208124E-3</v>
      </c>
      <c r="K33" s="109">
        <f t="shared" si="3"/>
        <v>2.7947873648653152E-5</v>
      </c>
    </row>
    <row r="34" spans="1:11" x14ac:dyDescent="0.25">
      <c r="A34" s="119" t="s">
        <v>19</v>
      </c>
      <c r="B34" s="56">
        <v>102.40267991685263</v>
      </c>
      <c r="C34" s="56">
        <v>102.40267991685263</v>
      </c>
      <c r="D34" s="56"/>
      <c r="E34" s="56">
        <f t="shared" si="2"/>
        <v>0</v>
      </c>
      <c r="F34" s="56"/>
      <c r="G34" s="56">
        <v>0.22207099823368312</v>
      </c>
      <c r="H34" s="56">
        <v>0.22207099823368315</v>
      </c>
      <c r="I34" s="56"/>
      <c r="J34" s="56">
        <f t="shared" si="1"/>
        <v>0</v>
      </c>
      <c r="K34" s="108">
        <f t="shared" si="3"/>
        <v>0</v>
      </c>
    </row>
    <row r="35" spans="1:11" x14ac:dyDescent="0.25">
      <c r="A35" s="119" t="s">
        <v>149</v>
      </c>
      <c r="B35" s="92">
        <v>100.83698624310428</v>
      </c>
      <c r="C35" s="92">
        <v>100.83698624310428</v>
      </c>
      <c r="D35" s="92"/>
      <c r="E35" s="92">
        <f t="shared" si="2"/>
        <v>0</v>
      </c>
      <c r="F35" s="92"/>
      <c r="G35" s="92">
        <v>0.28570395531472326</v>
      </c>
      <c r="H35" s="92">
        <v>0.28570395531472326</v>
      </c>
      <c r="I35" s="92"/>
      <c r="J35" s="92">
        <f t="shared" si="1"/>
        <v>0</v>
      </c>
      <c r="K35" s="109">
        <f>J35/$G$5</f>
        <v>0</v>
      </c>
    </row>
    <row r="36" spans="1:11" x14ac:dyDescent="0.25">
      <c r="A36" s="85" t="s">
        <v>20</v>
      </c>
      <c r="B36" s="56">
        <v>100.42859608302753</v>
      </c>
      <c r="C36" s="56">
        <v>101.42011279569162</v>
      </c>
      <c r="D36" s="56"/>
      <c r="E36" s="56">
        <f t="shared" si="2"/>
        <v>0.98728524676814367</v>
      </c>
      <c r="F36" s="56"/>
      <c r="G36" s="56">
        <v>1.239711812837782</v>
      </c>
      <c r="H36" s="56">
        <v>1.2519513046683715</v>
      </c>
      <c r="I36" s="56"/>
      <c r="J36" s="56">
        <f t="shared" si="1"/>
        <v>1.2239491830589477E-2</v>
      </c>
      <c r="K36" s="108">
        <f t="shared" si="3"/>
        <v>1.1918498127777008E-4</v>
      </c>
    </row>
    <row r="37" spans="1:11" x14ac:dyDescent="0.25">
      <c r="A37" s="87" t="s">
        <v>21</v>
      </c>
      <c r="B37" s="92">
        <v>100.42859608302753</v>
      </c>
      <c r="C37" s="92">
        <v>101.42011279569162</v>
      </c>
      <c r="D37" s="92"/>
      <c r="E37" s="92">
        <f t="shared" si="2"/>
        <v>0.98728524676814367</v>
      </c>
      <c r="F37" s="92"/>
      <c r="G37" s="92">
        <v>1.239711812837782</v>
      </c>
      <c r="H37" s="92">
        <v>1.2519513046683715</v>
      </c>
      <c r="I37" s="92"/>
      <c r="J37" s="92">
        <f t="shared" si="1"/>
        <v>1.2239491830589477E-2</v>
      </c>
      <c r="K37" s="109">
        <f t="shared" si="3"/>
        <v>1.1918498127777008E-4</v>
      </c>
    </row>
    <row r="38" spans="1:11" x14ac:dyDescent="0.25">
      <c r="A38" s="84" t="s">
        <v>22</v>
      </c>
      <c r="B38" s="132">
        <v>103.1405159286756</v>
      </c>
      <c r="C38" s="132">
        <v>103.17676887234971</v>
      </c>
      <c r="D38" s="132"/>
      <c r="E38" s="132">
        <f t="shared" si="2"/>
        <v>3.5149081180851915E-2</v>
      </c>
      <c r="F38" s="132"/>
      <c r="G38" s="132">
        <v>11.4794137982545</v>
      </c>
      <c r="H38" s="132">
        <v>11.483448706729535</v>
      </c>
      <c r="I38" s="132"/>
      <c r="J38" s="132">
        <f t="shared" si="1"/>
        <v>4.0349084750346265E-3</v>
      </c>
      <c r="K38" s="133">
        <f t="shared" si="3"/>
        <v>3.9290887049136311E-5</v>
      </c>
    </row>
    <row r="39" spans="1:11" x14ac:dyDescent="0.25">
      <c r="A39" s="120" t="s">
        <v>23</v>
      </c>
      <c r="B39" s="92">
        <v>99.992138667940239</v>
      </c>
      <c r="C39" s="92">
        <v>99.992138667940239</v>
      </c>
      <c r="D39" s="92"/>
      <c r="E39" s="92">
        <f t="shared" si="2"/>
        <v>0</v>
      </c>
      <c r="F39" s="92"/>
      <c r="G39" s="92">
        <v>0.70976506223566749</v>
      </c>
      <c r="H39" s="92">
        <v>0.7097650622356676</v>
      </c>
      <c r="I39" s="92"/>
      <c r="J39" s="92">
        <f t="shared" si="1"/>
        <v>0</v>
      </c>
      <c r="K39" s="109">
        <f t="shared" si="3"/>
        <v>0</v>
      </c>
    </row>
    <row r="40" spans="1:11" x14ac:dyDescent="0.25">
      <c r="A40" s="119" t="s">
        <v>154</v>
      </c>
      <c r="B40" s="56">
        <v>99.992138667940239</v>
      </c>
      <c r="C40" s="56">
        <v>99.992138667940239</v>
      </c>
      <c r="D40" s="56"/>
      <c r="E40" s="56">
        <f t="shared" si="2"/>
        <v>0</v>
      </c>
      <c r="F40" s="56"/>
      <c r="G40" s="56">
        <v>0.70976506223566749</v>
      </c>
      <c r="H40" s="56">
        <v>0.7097650622356676</v>
      </c>
      <c r="I40" s="56"/>
      <c r="J40" s="56">
        <f t="shared" si="1"/>
        <v>0</v>
      </c>
      <c r="K40" s="108">
        <f t="shared" si="3"/>
        <v>0</v>
      </c>
    </row>
    <row r="41" spans="1:11" x14ac:dyDescent="0.25">
      <c r="A41" s="120" t="s">
        <v>155</v>
      </c>
      <c r="B41" s="92">
        <v>101.74494923972901</v>
      </c>
      <c r="C41" s="92">
        <v>101.81299717904491</v>
      </c>
      <c r="D41" s="92"/>
      <c r="E41" s="92">
        <f t="shared" si="2"/>
        <v>6.6880901533084014E-2</v>
      </c>
      <c r="F41" s="92"/>
      <c r="G41" s="92">
        <v>3.1444818479569299</v>
      </c>
      <c r="H41" s="92">
        <v>3.1465849057653874</v>
      </c>
      <c r="I41" s="92"/>
      <c r="J41" s="92">
        <f t="shared" si="1"/>
        <v>2.1030578084575424E-3</v>
      </c>
      <c r="K41" s="109">
        <f t="shared" si="3"/>
        <v>2.047902878619826E-5</v>
      </c>
    </row>
    <row r="42" spans="1:11" x14ac:dyDescent="0.25">
      <c r="A42" s="119" t="s">
        <v>156</v>
      </c>
      <c r="B42" s="56">
        <v>102.45293957505837</v>
      </c>
      <c r="C42" s="56">
        <v>102.54859707588921</v>
      </c>
      <c r="D42" s="56"/>
      <c r="E42" s="56">
        <f t="shared" si="2"/>
        <v>9.3367258399412734E-2</v>
      </c>
      <c r="F42" s="56"/>
      <c r="G42" s="56">
        <v>2.252457493676213</v>
      </c>
      <c r="H42" s="56">
        <v>2.2545605514846709</v>
      </c>
      <c r="I42" s="56"/>
      <c r="J42" s="56">
        <f t="shared" si="1"/>
        <v>2.1030578084579865E-3</v>
      </c>
      <c r="K42" s="108">
        <f t="shared" si="3"/>
        <v>2.0479028786202587E-5</v>
      </c>
    </row>
    <row r="43" spans="1:11" x14ac:dyDescent="0.25">
      <c r="A43" s="119" t="s">
        <v>157</v>
      </c>
      <c r="B43" s="92">
        <v>100</v>
      </c>
      <c r="C43" s="92">
        <v>100</v>
      </c>
      <c r="D43" s="92"/>
      <c r="E43" s="92">
        <f t="shared" si="2"/>
        <v>0</v>
      </c>
      <c r="F43" s="92"/>
      <c r="G43" s="92">
        <v>0.89202435428071669</v>
      </c>
      <c r="H43" s="92">
        <v>0.89202435428071691</v>
      </c>
      <c r="I43" s="92"/>
      <c r="J43" s="92">
        <f t="shared" si="1"/>
        <v>0</v>
      </c>
      <c r="K43" s="109">
        <f t="shared" si="3"/>
        <v>0</v>
      </c>
    </row>
    <row r="44" spans="1:11" x14ac:dyDescent="0.25">
      <c r="A44" s="120" t="s">
        <v>25</v>
      </c>
      <c r="B44" s="56">
        <v>100.19941947956404</v>
      </c>
      <c r="C44" s="56">
        <v>100.14630725340204</v>
      </c>
      <c r="D44" s="56"/>
      <c r="E44" s="56">
        <f t="shared" si="2"/>
        <v>-5.3006520834020243E-2</v>
      </c>
      <c r="F44" s="56"/>
      <c r="G44" s="56">
        <v>0.5570442157213803</v>
      </c>
      <c r="H44" s="56">
        <v>0.5567489459631193</v>
      </c>
      <c r="I44" s="56"/>
      <c r="J44" s="56">
        <f t="shared" si="1"/>
        <v>-2.9526975826099644E-4</v>
      </c>
      <c r="K44" s="108">
        <f t="shared" si="3"/>
        <v>-2.8752599452107855E-6</v>
      </c>
    </row>
    <row r="45" spans="1:11" x14ac:dyDescent="0.25">
      <c r="A45" s="119" t="s">
        <v>158</v>
      </c>
      <c r="B45" s="92">
        <v>100.52372918288349</v>
      </c>
      <c r="C45" s="92">
        <v>100.38424219359963</v>
      </c>
      <c r="D45" s="92"/>
      <c r="E45" s="92">
        <f t="shared" si="2"/>
        <v>-0.13876026130117403</v>
      </c>
      <c r="F45" s="92"/>
      <c r="G45" s="92">
        <v>0.21279129593170409</v>
      </c>
      <c r="H45" s="92">
        <v>0.21249602617344313</v>
      </c>
      <c r="I45" s="92"/>
      <c r="J45" s="92">
        <f t="shared" si="1"/>
        <v>-2.9526975826096868E-4</v>
      </c>
      <c r="K45" s="109">
        <f t="shared" si="3"/>
        <v>-2.8752599452105149E-6</v>
      </c>
    </row>
    <row r="46" spans="1:11" x14ac:dyDescent="0.25">
      <c r="A46" s="119" t="s">
        <v>160</v>
      </c>
      <c r="B46" s="56">
        <v>100</v>
      </c>
      <c r="C46" s="56">
        <v>100</v>
      </c>
      <c r="D46" s="56"/>
      <c r="E46" s="56">
        <f t="shared" si="2"/>
        <v>0</v>
      </c>
      <c r="F46" s="56"/>
      <c r="G46" s="56">
        <v>0.34425291978967615</v>
      </c>
      <c r="H46" s="56">
        <v>0.3442529197896762</v>
      </c>
      <c r="I46" s="56"/>
      <c r="J46" s="56">
        <f t="shared" si="1"/>
        <v>0</v>
      </c>
      <c r="K46" s="108">
        <f t="shared" si="3"/>
        <v>0</v>
      </c>
    </row>
    <row r="47" spans="1:11" x14ac:dyDescent="0.25">
      <c r="A47" s="120" t="s">
        <v>26</v>
      </c>
      <c r="B47" s="92">
        <v>104.34858183701273</v>
      </c>
      <c r="C47" s="92">
        <v>104.38146141037119</v>
      </c>
      <c r="D47" s="92"/>
      <c r="E47" s="92">
        <f t="shared" si="2"/>
        <v>3.1509362925330464E-2</v>
      </c>
      <c r="F47" s="92"/>
      <c r="G47" s="92">
        <v>7.0681226723405226</v>
      </c>
      <c r="H47" s="92">
        <v>7.0703497927653594</v>
      </c>
      <c r="I47" s="92"/>
      <c r="J47" s="92">
        <f t="shared" si="1"/>
        <v>2.2271204248367482E-3</v>
      </c>
      <c r="K47" s="109">
        <f t="shared" si="3"/>
        <v>2.168711820813586E-5</v>
      </c>
    </row>
    <row r="48" spans="1:11" x14ac:dyDescent="0.25">
      <c r="A48" s="119" t="s">
        <v>161</v>
      </c>
      <c r="B48" s="56">
        <v>105.13570960174427</v>
      </c>
      <c r="C48" s="56">
        <v>105.17531066526334</v>
      </c>
      <c r="D48" s="56"/>
      <c r="E48" s="56">
        <f t="shared" si="2"/>
        <v>3.7666615528708647E-2</v>
      </c>
      <c r="F48" s="56"/>
      <c r="G48" s="56">
        <v>5.9127171198564641</v>
      </c>
      <c r="H48" s="56">
        <v>5.9149442402813008</v>
      </c>
      <c r="I48" s="56"/>
      <c r="J48" s="56">
        <f t="shared" si="1"/>
        <v>2.2271204248367482E-3</v>
      </c>
      <c r="K48" s="108">
        <f t="shared" si="3"/>
        <v>2.168711820813586E-5</v>
      </c>
    </row>
    <row r="49" spans="1:103" x14ac:dyDescent="0.25">
      <c r="A49" s="119" t="s">
        <v>27</v>
      </c>
      <c r="B49" s="92">
        <v>100.49818193094413</v>
      </c>
      <c r="C49" s="92">
        <v>100.49818193094413</v>
      </c>
      <c r="D49" s="92"/>
      <c r="E49" s="92">
        <f t="shared" si="2"/>
        <v>0</v>
      </c>
      <c r="F49" s="92"/>
      <c r="G49" s="92">
        <v>1.1554055524840579</v>
      </c>
      <c r="H49" s="92">
        <v>1.1554055524840581</v>
      </c>
      <c r="I49" s="92"/>
      <c r="J49" s="92">
        <f t="shared" si="1"/>
        <v>0</v>
      </c>
      <c r="K49" s="109">
        <f t="shared" si="3"/>
        <v>0</v>
      </c>
    </row>
    <row r="50" spans="1:103" s="38" customFormat="1" x14ac:dyDescent="0.25">
      <c r="A50" s="84" t="s">
        <v>28</v>
      </c>
      <c r="B50" s="132">
        <v>107.33626819349863</v>
      </c>
      <c r="C50" s="132">
        <v>107.41895549163071</v>
      </c>
      <c r="D50" s="132"/>
      <c r="E50" s="132">
        <f t="shared" si="2"/>
        <v>7.7035748981901797E-2</v>
      </c>
      <c r="F50" s="132"/>
      <c r="G50" s="132">
        <v>7.3221011959288047</v>
      </c>
      <c r="H50" s="132">
        <v>7.3277418314263034</v>
      </c>
      <c r="I50" s="132"/>
      <c r="J50" s="132">
        <f t="shared" si="1"/>
        <v>5.6406354974987138E-3</v>
      </c>
      <c r="K50" s="133">
        <f t="shared" si="3"/>
        <v>5.4927038268363404E-5</v>
      </c>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row>
    <row r="51" spans="1:103" x14ac:dyDescent="0.25">
      <c r="A51" s="120" t="s">
        <v>163</v>
      </c>
      <c r="B51" s="92">
        <v>102.22524462377504</v>
      </c>
      <c r="C51" s="92">
        <v>102.22524462377504</v>
      </c>
      <c r="D51" s="92"/>
      <c r="E51" s="92">
        <f t="shared" si="2"/>
        <v>0</v>
      </c>
      <c r="F51" s="92"/>
      <c r="G51" s="92">
        <v>1.4690964662507846</v>
      </c>
      <c r="H51" s="92">
        <v>1.4690964662507846</v>
      </c>
      <c r="I51" s="92"/>
      <c r="J51" s="92">
        <f t="shared" si="1"/>
        <v>0</v>
      </c>
      <c r="K51" s="109">
        <f t="shared" si="3"/>
        <v>0</v>
      </c>
    </row>
    <row r="52" spans="1:103" s="38" customFormat="1" x14ac:dyDescent="0.25">
      <c r="A52" s="119" t="s">
        <v>164</v>
      </c>
      <c r="B52" s="56">
        <v>102.22524462377504</v>
      </c>
      <c r="C52" s="56">
        <v>102.22524462377504</v>
      </c>
      <c r="D52" s="56"/>
      <c r="E52" s="56">
        <f t="shared" si="2"/>
        <v>0</v>
      </c>
      <c r="F52" s="56"/>
      <c r="G52" s="56">
        <v>1.4690964662507846</v>
      </c>
      <c r="H52" s="56">
        <v>1.4690964662507846</v>
      </c>
      <c r="I52" s="56"/>
      <c r="J52" s="56">
        <f t="shared" si="1"/>
        <v>0</v>
      </c>
      <c r="K52" s="108">
        <f t="shared" si="3"/>
        <v>0</v>
      </c>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row>
    <row r="53" spans="1:103" x14ac:dyDescent="0.25">
      <c r="A53" s="120" t="s">
        <v>29</v>
      </c>
      <c r="B53" s="92">
        <v>104.76324305960036</v>
      </c>
      <c r="C53" s="92">
        <v>104.76324305960036</v>
      </c>
      <c r="D53" s="92"/>
      <c r="E53" s="92">
        <f t="shared" si="2"/>
        <v>0</v>
      </c>
      <c r="F53" s="92"/>
      <c r="G53" s="92">
        <v>0.20748020519742744</v>
      </c>
      <c r="H53" s="92">
        <v>0.20748020519742746</v>
      </c>
      <c r="I53" s="92"/>
      <c r="J53" s="92">
        <f t="shared" si="1"/>
        <v>0</v>
      </c>
      <c r="K53" s="109">
        <f t="shared" si="3"/>
        <v>0</v>
      </c>
    </row>
    <row r="54" spans="1:103" s="38" customFormat="1" x14ac:dyDescent="0.25">
      <c r="A54" s="119" t="s">
        <v>30</v>
      </c>
      <c r="B54" s="56">
        <v>104.76324305960036</v>
      </c>
      <c r="C54" s="56">
        <v>104.76324305960036</v>
      </c>
      <c r="D54" s="56"/>
      <c r="E54" s="56">
        <f t="shared" si="2"/>
        <v>0</v>
      </c>
      <c r="F54" s="56"/>
      <c r="G54" s="56">
        <v>0.20748020519742744</v>
      </c>
      <c r="H54" s="56">
        <v>0.20748020519742746</v>
      </c>
      <c r="I54" s="56"/>
      <c r="J54" s="56">
        <f t="shared" si="1"/>
        <v>0</v>
      </c>
      <c r="K54" s="108">
        <f t="shared" si="3"/>
        <v>0</v>
      </c>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row>
    <row r="55" spans="1:103" x14ac:dyDescent="0.25">
      <c r="A55" s="120" t="s">
        <v>31</v>
      </c>
      <c r="B55" s="92">
        <v>107.27405234480358</v>
      </c>
      <c r="C55" s="92">
        <v>107.37942749863831</v>
      </c>
      <c r="D55" s="92"/>
      <c r="E55" s="92">
        <f t="shared" si="2"/>
        <v>9.8229862237353416E-2</v>
      </c>
      <c r="F55" s="92"/>
      <c r="G55" s="92">
        <v>3.1078251656638947</v>
      </c>
      <c r="H55" s="92">
        <v>3.1108779780427045</v>
      </c>
      <c r="I55" s="92"/>
      <c r="J55" s="92">
        <f t="shared" si="1"/>
        <v>3.0528123788098327E-3</v>
      </c>
      <c r="K55" s="109">
        <f t="shared" si="3"/>
        <v>2.9727491243030712E-5</v>
      </c>
    </row>
    <row r="56" spans="1:103" s="38" customFormat="1" x14ac:dyDescent="0.25">
      <c r="A56" s="119" t="s">
        <v>168</v>
      </c>
      <c r="B56" s="56">
        <v>109.2265487374832</v>
      </c>
      <c r="C56" s="56">
        <v>109.34372958390387</v>
      </c>
      <c r="D56" s="56"/>
      <c r="E56" s="56">
        <f t="shared" si="2"/>
        <v>0.10728238489188247</v>
      </c>
      <c r="F56" s="56"/>
      <c r="G56" s="56">
        <v>2.1869318424239501</v>
      </c>
      <c r="H56" s="56">
        <v>2.1892780350604628</v>
      </c>
      <c r="I56" s="56"/>
      <c r="J56" s="56">
        <f t="shared" si="1"/>
        <v>2.3461926365127006E-3</v>
      </c>
      <c r="K56" s="108">
        <f t="shared" si="3"/>
        <v>2.2846612369799723E-5</v>
      </c>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row>
    <row r="57" spans="1:103" x14ac:dyDescent="0.25">
      <c r="A57" s="119" t="s">
        <v>172</v>
      </c>
      <c r="B57" s="92">
        <v>101.11731718978312</v>
      </c>
      <c r="C57" s="92">
        <v>101.25564891254535</v>
      </c>
      <c r="D57" s="92"/>
      <c r="E57" s="92">
        <f t="shared" si="2"/>
        <v>0.13680319712459088</v>
      </c>
      <c r="F57" s="92"/>
      <c r="G57" s="92">
        <v>0.51652282779102987</v>
      </c>
      <c r="H57" s="92">
        <v>0.51722944753332645</v>
      </c>
      <c r="I57" s="92"/>
      <c r="J57" s="92">
        <f t="shared" si="1"/>
        <v>7.0661974229657698E-4</v>
      </c>
      <c r="K57" s="109">
        <f t="shared" si="3"/>
        <v>6.8808788732255822E-6</v>
      </c>
    </row>
    <row r="58" spans="1:103" s="38" customFormat="1" x14ac:dyDescent="0.25">
      <c r="A58" s="119" t="s">
        <v>175</v>
      </c>
      <c r="B58" s="56">
        <v>105.28400466653849</v>
      </c>
      <c r="C58" s="56">
        <v>105.28400466653849</v>
      </c>
      <c r="D58" s="56"/>
      <c r="E58" s="56">
        <f t="shared" si="2"/>
        <v>0</v>
      </c>
      <c r="F58" s="56"/>
      <c r="G58" s="56">
        <v>0.40437049544891512</v>
      </c>
      <c r="H58" s="56">
        <v>0.40437049544891518</v>
      </c>
      <c r="I58" s="56"/>
      <c r="J58" s="56">
        <f t="shared" si="1"/>
        <v>0</v>
      </c>
      <c r="K58" s="108">
        <f t="shared" si="3"/>
        <v>0</v>
      </c>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row>
    <row r="59" spans="1:103" x14ac:dyDescent="0.25">
      <c r="A59" s="120" t="s">
        <v>32</v>
      </c>
      <c r="B59" s="92">
        <v>101.4907151425313</v>
      </c>
      <c r="C59" s="92">
        <v>101.4907151425313</v>
      </c>
      <c r="D59" s="92"/>
      <c r="E59" s="92">
        <f t="shared" si="2"/>
        <v>0</v>
      </c>
      <c r="F59" s="92"/>
      <c r="G59" s="92">
        <v>0.14286754892059747</v>
      </c>
      <c r="H59" s="92">
        <v>0.1428675489205975</v>
      </c>
      <c r="I59" s="92"/>
      <c r="J59" s="92">
        <f t="shared" si="1"/>
        <v>0</v>
      </c>
      <c r="K59" s="109">
        <f t="shared" si="3"/>
        <v>0</v>
      </c>
    </row>
    <row r="60" spans="1:103" s="38" customFormat="1" x14ac:dyDescent="0.25">
      <c r="A60" s="119" t="s">
        <v>33</v>
      </c>
      <c r="B60" s="56">
        <v>101.4907151425313</v>
      </c>
      <c r="C60" s="56">
        <v>101.4907151425313</v>
      </c>
      <c r="D60" s="56"/>
      <c r="E60" s="56">
        <f t="shared" si="2"/>
        <v>0</v>
      </c>
      <c r="F60" s="56"/>
      <c r="G60" s="56">
        <v>0.14286754892059747</v>
      </c>
      <c r="H60" s="56">
        <v>0.1428675489205975</v>
      </c>
      <c r="I60" s="56"/>
      <c r="J60" s="56">
        <f t="shared" si="1"/>
        <v>0</v>
      </c>
      <c r="K60" s="108">
        <f t="shared" si="3"/>
        <v>0</v>
      </c>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row>
    <row r="61" spans="1:103" x14ac:dyDescent="0.25">
      <c r="A61" s="120" t="s">
        <v>34</v>
      </c>
      <c r="B61" s="92">
        <v>99.568964893259931</v>
      </c>
      <c r="C61" s="92">
        <v>100.29946956292304</v>
      </c>
      <c r="D61" s="92"/>
      <c r="E61" s="92">
        <f t="shared" si="2"/>
        <v>0.73366703213819662</v>
      </c>
      <c r="F61" s="92"/>
      <c r="G61" s="92">
        <v>0.42347007999465136</v>
      </c>
      <c r="H61" s="92">
        <v>0.42657694036254146</v>
      </c>
      <c r="I61" s="92"/>
      <c r="J61" s="92">
        <f t="shared" si="1"/>
        <v>3.1068603678900963E-3</v>
      </c>
      <c r="K61" s="109">
        <f t="shared" si="3"/>
        <v>3.0253796473328995E-5</v>
      </c>
    </row>
    <row r="62" spans="1:103" s="38" customFormat="1" x14ac:dyDescent="0.25">
      <c r="A62" s="119" t="s">
        <v>178</v>
      </c>
      <c r="B62" s="56">
        <v>98.55400089089396</v>
      </c>
      <c r="C62" s="56">
        <v>98.55400089089396</v>
      </c>
      <c r="D62" s="56"/>
      <c r="E62" s="56">
        <f t="shared" si="2"/>
        <v>0</v>
      </c>
      <c r="F62" s="56"/>
      <c r="G62" s="56">
        <v>0.21740265672648715</v>
      </c>
      <c r="H62" s="56">
        <v>0.21740265672648715</v>
      </c>
      <c r="I62" s="56"/>
      <c r="J62" s="56">
        <f t="shared" si="1"/>
        <v>0</v>
      </c>
      <c r="K62" s="108">
        <f t="shared" si="3"/>
        <v>0</v>
      </c>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row>
    <row r="63" spans="1:103" x14ac:dyDescent="0.25">
      <c r="A63" s="119" t="s">
        <v>179</v>
      </c>
      <c r="B63" s="92">
        <v>100.66267023399841</v>
      </c>
      <c r="C63" s="92">
        <v>102.18035243585233</v>
      </c>
      <c r="D63" s="92"/>
      <c r="E63" s="92">
        <f t="shared" si="2"/>
        <v>1.507691181175641</v>
      </c>
      <c r="F63" s="92"/>
      <c r="G63" s="92">
        <v>0.20606742326816427</v>
      </c>
      <c r="H63" s="92">
        <v>0.20917428363605431</v>
      </c>
      <c r="I63" s="92"/>
      <c r="J63" s="92">
        <f t="shared" si="1"/>
        <v>3.1068603678900408E-3</v>
      </c>
      <c r="K63" s="109">
        <f t="shared" si="3"/>
        <v>3.0253796473328456E-5</v>
      </c>
    </row>
    <row r="64" spans="1:103" s="38" customFormat="1" x14ac:dyDescent="0.25">
      <c r="A64" s="120" t="s">
        <v>35</v>
      </c>
      <c r="B64" s="56">
        <v>103.10970849344608</v>
      </c>
      <c r="C64" s="56">
        <v>103.07959006743634</v>
      </c>
      <c r="D64" s="56"/>
      <c r="E64" s="56">
        <f t="shared" si="2"/>
        <v>-2.9210077741270712E-2</v>
      </c>
      <c r="F64" s="56"/>
      <c r="G64" s="56">
        <v>1.7769115638758766</v>
      </c>
      <c r="H64" s="56">
        <v>1.7763925266266749</v>
      </c>
      <c r="I64" s="56"/>
      <c r="J64" s="56">
        <f t="shared" si="1"/>
        <v>-5.1903724920165928E-4</v>
      </c>
      <c r="K64" s="108">
        <f t="shared" si="3"/>
        <v>-5.0542494480006264E-6</v>
      </c>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row>
    <row r="65" spans="1:103" x14ac:dyDescent="0.25">
      <c r="A65" s="119" t="s">
        <v>36</v>
      </c>
      <c r="B65" s="92">
        <v>103.45570184858832</v>
      </c>
      <c r="C65" s="92">
        <v>103.42223237688133</v>
      </c>
      <c r="D65" s="92"/>
      <c r="E65" s="92">
        <f t="shared" si="2"/>
        <v>-3.2351500312643999E-2</v>
      </c>
      <c r="F65" s="92"/>
      <c r="G65" s="92">
        <v>1.6043684038939214</v>
      </c>
      <c r="H65" s="92">
        <v>1.6038493666447198</v>
      </c>
      <c r="I65" s="92"/>
      <c r="J65" s="92">
        <f t="shared" si="1"/>
        <v>-5.1903724920165928E-4</v>
      </c>
      <c r="K65" s="109">
        <f t="shared" si="3"/>
        <v>-5.0542494480006264E-6</v>
      </c>
    </row>
    <row r="66" spans="1:103" s="38" customFormat="1" x14ac:dyDescent="0.25">
      <c r="A66" s="119" t="s">
        <v>183</v>
      </c>
      <c r="B66" s="56">
        <v>100</v>
      </c>
      <c r="C66" s="56">
        <v>100</v>
      </c>
      <c r="D66" s="56"/>
      <c r="E66" s="56">
        <f t="shared" si="2"/>
        <v>0</v>
      </c>
      <c r="F66" s="56"/>
      <c r="G66" s="56">
        <v>0.17254315998195502</v>
      </c>
      <c r="H66" s="56">
        <v>0.17254315998195505</v>
      </c>
      <c r="I66" s="56"/>
      <c r="J66" s="56">
        <f t="shared" si="1"/>
        <v>0</v>
      </c>
      <c r="K66" s="108">
        <f t="shared" si="3"/>
        <v>0</v>
      </c>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row>
    <row r="67" spans="1:103" x14ac:dyDescent="0.25">
      <c r="A67" s="84" t="s">
        <v>37</v>
      </c>
      <c r="B67" s="55">
        <v>103.18082218208031</v>
      </c>
      <c r="C67" s="55">
        <v>103.50186688060217</v>
      </c>
      <c r="D67" s="55"/>
      <c r="E67" s="55">
        <f t="shared" si="2"/>
        <v>0.31114764520419058</v>
      </c>
      <c r="F67" s="55"/>
      <c r="G67" s="55">
        <v>6.7353256120072569</v>
      </c>
      <c r="H67" s="55">
        <v>6.7562824190458528</v>
      </c>
      <c r="I67" s="55"/>
      <c r="J67" s="55">
        <f t="shared" si="1"/>
        <v>2.0956807038595926E-2</v>
      </c>
      <c r="K67" s="107">
        <f t="shared" si="3"/>
        <v>2.0407192464432568E-4</v>
      </c>
    </row>
    <row r="68" spans="1:103" s="38" customFormat="1" x14ac:dyDescent="0.25">
      <c r="A68" s="120" t="s">
        <v>185</v>
      </c>
      <c r="B68" s="56">
        <v>101.60546831837695</v>
      </c>
      <c r="C68" s="56">
        <v>101.60546831837695</v>
      </c>
      <c r="D68" s="56"/>
      <c r="E68" s="56">
        <f t="shared" si="2"/>
        <v>0</v>
      </c>
      <c r="F68" s="56"/>
      <c r="G68" s="56">
        <v>1.9719029856656731</v>
      </c>
      <c r="H68" s="56">
        <v>1.9719029856656731</v>
      </c>
      <c r="I68" s="56"/>
      <c r="J68" s="56">
        <f t="shared" si="1"/>
        <v>0</v>
      </c>
      <c r="K68" s="108">
        <f t="shared" si="3"/>
        <v>0</v>
      </c>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row>
    <row r="69" spans="1:103" x14ac:dyDescent="0.25">
      <c r="A69" s="119" t="s">
        <v>186</v>
      </c>
      <c r="B69" s="92">
        <v>101.9076849687163</v>
      </c>
      <c r="C69" s="92">
        <v>101.9076849687163</v>
      </c>
      <c r="D69" s="92"/>
      <c r="E69" s="92">
        <f t="shared" si="2"/>
        <v>0</v>
      </c>
      <c r="F69" s="92"/>
      <c r="G69" s="92">
        <v>0.90947681796499025</v>
      </c>
      <c r="H69" s="92">
        <v>0.90947681796499025</v>
      </c>
      <c r="I69" s="92"/>
      <c r="J69" s="92">
        <f t="shared" si="1"/>
        <v>0</v>
      </c>
      <c r="K69" s="109">
        <f t="shared" si="3"/>
        <v>0</v>
      </c>
    </row>
    <row r="70" spans="1:103" s="38" customFormat="1" x14ac:dyDescent="0.25">
      <c r="A70" s="119" t="s">
        <v>188</v>
      </c>
      <c r="B70" s="56">
        <v>101.34817987459373</v>
      </c>
      <c r="C70" s="56">
        <v>101.34817987459373</v>
      </c>
      <c r="D70" s="56"/>
      <c r="E70" s="56">
        <f t="shared" si="2"/>
        <v>0</v>
      </c>
      <c r="F70" s="56"/>
      <c r="G70" s="56">
        <v>1.062426167700683</v>
      </c>
      <c r="H70" s="56">
        <v>1.062426167700683</v>
      </c>
      <c r="I70" s="56"/>
      <c r="J70" s="56">
        <f t="shared" si="1"/>
        <v>0</v>
      </c>
      <c r="K70" s="108">
        <f t="shared" si="3"/>
        <v>0</v>
      </c>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row>
    <row r="71" spans="1:103" x14ac:dyDescent="0.25">
      <c r="A71" s="120" t="s">
        <v>190</v>
      </c>
      <c r="B71" s="92">
        <v>104.48552473076695</v>
      </c>
      <c r="C71" s="92">
        <v>105.09362086654761</v>
      </c>
      <c r="D71" s="92"/>
      <c r="E71" s="92">
        <f t="shared" si="2"/>
        <v>0.581990794751297</v>
      </c>
      <c r="F71" s="92"/>
      <c r="G71" s="92">
        <v>3.6008829052960007</v>
      </c>
      <c r="H71" s="92">
        <v>3.6218397123345971</v>
      </c>
      <c r="I71" s="92"/>
      <c r="J71" s="92">
        <f t="shared" si="1"/>
        <v>2.095680703859637E-2</v>
      </c>
      <c r="K71" s="109">
        <f t="shared" si="3"/>
        <v>2.0407192464432999E-4</v>
      </c>
    </row>
    <row r="72" spans="1:103" s="38" customFormat="1" x14ac:dyDescent="0.25">
      <c r="A72" s="119" t="s">
        <v>274</v>
      </c>
      <c r="B72" s="56">
        <v>106.79972091893772</v>
      </c>
      <c r="C72" s="56">
        <v>106.79972091893772</v>
      </c>
      <c r="D72" s="56"/>
      <c r="E72" s="56">
        <f t="shared" si="2"/>
        <v>0</v>
      </c>
      <c r="F72" s="56"/>
      <c r="G72" s="56">
        <v>1.2350371547152232</v>
      </c>
      <c r="H72" s="56">
        <v>1.2350371547152232</v>
      </c>
      <c r="I72" s="56"/>
      <c r="J72" s="56">
        <f t="shared" si="1"/>
        <v>0</v>
      </c>
      <c r="K72" s="108">
        <f t="shared" si="3"/>
        <v>0</v>
      </c>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row>
    <row r="73" spans="1:103" x14ac:dyDescent="0.25">
      <c r="A73" s="119" t="s">
        <v>191</v>
      </c>
      <c r="B73" s="92">
        <v>103.31684692382407</v>
      </c>
      <c r="C73" s="92">
        <v>104.2320339026401</v>
      </c>
      <c r="D73" s="92"/>
      <c r="E73" s="92">
        <f t="shared" si="2"/>
        <v>0.88580614494633281</v>
      </c>
      <c r="F73" s="92"/>
      <c r="G73" s="92">
        <v>2.3658457505807768</v>
      </c>
      <c r="H73" s="92">
        <v>2.3868025576193737</v>
      </c>
      <c r="I73" s="92"/>
      <c r="J73" s="92">
        <f t="shared" si="1"/>
        <v>2.0956807038596814E-2</v>
      </c>
      <c r="K73" s="109">
        <f t="shared" si="3"/>
        <v>2.0407192464433433E-4</v>
      </c>
    </row>
    <row r="74" spans="1:103" s="38" customFormat="1" x14ac:dyDescent="0.25">
      <c r="A74" s="120" t="s">
        <v>193</v>
      </c>
      <c r="B74" s="56">
        <v>100</v>
      </c>
      <c r="C74" s="56">
        <v>100</v>
      </c>
      <c r="D74" s="56"/>
      <c r="E74" s="56">
        <f t="shared" ref="E74:E135" si="4">((C74/B74-1)*100)</f>
        <v>0</v>
      </c>
      <c r="F74" s="56"/>
      <c r="G74" s="56">
        <v>0.68238950695305922</v>
      </c>
      <c r="H74" s="56">
        <v>0.68238950695305933</v>
      </c>
      <c r="I74" s="56"/>
      <c r="J74" s="56">
        <f t="shared" si="1"/>
        <v>0</v>
      </c>
      <c r="K74" s="108">
        <f t="shared" ref="K74:K135" si="5">J74/$G$5</f>
        <v>0</v>
      </c>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row>
    <row r="75" spans="1:103" x14ac:dyDescent="0.25">
      <c r="A75" s="119" t="s">
        <v>194</v>
      </c>
      <c r="B75" s="92">
        <v>100</v>
      </c>
      <c r="C75" s="92">
        <v>100</v>
      </c>
      <c r="D75" s="92"/>
      <c r="E75" s="92">
        <f t="shared" si="4"/>
        <v>0</v>
      </c>
      <c r="F75" s="92"/>
      <c r="G75" s="92">
        <v>0.68238950695305922</v>
      </c>
      <c r="H75" s="92">
        <v>0.68238950695305933</v>
      </c>
      <c r="I75" s="92"/>
      <c r="J75" s="92">
        <f t="shared" si="1"/>
        <v>0</v>
      </c>
      <c r="K75" s="109">
        <f t="shared" si="5"/>
        <v>0</v>
      </c>
    </row>
    <row r="76" spans="1:103" s="38" customFormat="1" x14ac:dyDescent="0.25">
      <c r="A76" s="120" t="s">
        <v>195</v>
      </c>
      <c r="B76" s="56">
        <v>104.77713819588561</v>
      </c>
      <c r="C76" s="56">
        <v>104.77713819588561</v>
      </c>
      <c r="D76" s="56"/>
      <c r="E76" s="56">
        <f t="shared" si="4"/>
        <v>0</v>
      </c>
      <c r="F76" s="56"/>
      <c r="G76" s="56">
        <v>0.48015021409252301</v>
      </c>
      <c r="H76" s="56">
        <v>0.48015021409252312</v>
      </c>
      <c r="I76" s="56"/>
      <c r="J76" s="56">
        <f t="shared" si="1"/>
        <v>0</v>
      </c>
      <c r="K76" s="108">
        <f t="shared" si="5"/>
        <v>0</v>
      </c>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row>
    <row r="77" spans="1:103" x14ac:dyDescent="0.25">
      <c r="A77" s="119" t="s">
        <v>196</v>
      </c>
      <c r="B77" s="92">
        <v>104.77713819588561</v>
      </c>
      <c r="C77" s="92">
        <v>104.77713819588561</v>
      </c>
      <c r="D77" s="92"/>
      <c r="E77" s="92">
        <f t="shared" si="4"/>
        <v>0</v>
      </c>
      <c r="F77" s="92"/>
      <c r="G77" s="92">
        <v>0.48015021409252301</v>
      </c>
      <c r="H77" s="92">
        <v>0.48015021409252312</v>
      </c>
      <c r="I77" s="92"/>
      <c r="J77" s="92">
        <f t="shared" si="1"/>
        <v>0</v>
      </c>
      <c r="K77" s="109">
        <f t="shared" si="5"/>
        <v>0</v>
      </c>
    </row>
    <row r="78" spans="1:103" s="38" customFormat="1" x14ac:dyDescent="0.25">
      <c r="A78" s="84" t="s">
        <v>38</v>
      </c>
      <c r="B78" s="132">
        <v>105.31260323043138</v>
      </c>
      <c r="C78" s="132">
        <v>105.21032767423047</v>
      </c>
      <c r="D78" s="132"/>
      <c r="E78" s="132">
        <f t="shared" si="4"/>
        <v>-9.7116159950128012E-2</v>
      </c>
      <c r="F78" s="132"/>
      <c r="G78" s="132">
        <v>10.354944489229998</v>
      </c>
      <c r="H78" s="132">
        <v>10.344888164777091</v>
      </c>
      <c r="I78" s="132"/>
      <c r="J78" s="132">
        <f t="shared" si="1"/>
        <v>-1.0056324452907717E-2</v>
      </c>
      <c r="K78" s="133">
        <f t="shared" si="5"/>
        <v>-9.7925866386665381E-5</v>
      </c>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row>
    <row r="79" spans="1:103" x14ac:dyDescent="0.25">
      <c r="A79" s="120" t="s">
        <v>197</v>
      </c>
      <c r="B79" s="92">
        <v>97.460033157317142</v>
      </c>
      <c r="C79" s="92">
        <v>97.460033157317142</v>
      </c>
      <c r="D79" s="92"/>
      <c r="E79" s="92">
        <f t="shared" si="4"/>
        <v>0</v>
      </c>
      <c r="F79" s="92"/>
      <c r="G79" s="92">
        <v>2.7850603747055738</v>
      </c>
      <c r="H79" s="92">
        <v>2.7850603747055742</v>
      </c>
      <c r="I79" s="92"/>
      <c r="J79" s="92">
        <f t="shared" si="1"/>
        <v>0</v>
      </c>
      <c r="K79" s="109">
        <f t="shared" si="5"/>
        <v>0</v>
      </c>
    </row>
    <row r="80" spans="1:103" s="38" customFormat="1" x14ac:dyDescent="0.25">
      <c r="A80" s="119" t="s">
        <v>198</v>
      </c>
      <c r="B80" s="56">
        <v>97.622552078149255</v>
      </c>
      <c r="C80" s="56">
        <v>97.622552078149255</v>
      </c>
      <c r="D80" s="56"/>
      <c r="E80" s="56">
        <f t="shared" si="4"/>
        <v>0</v>
      </c>
      <c r="F80" s="56"/>
      <c r="G80" s="56">
        <v>2.6174916704263858</v>
      </c>
      <c r="H80" s="56">
        <v>2.6174916704263862</v>
      </c>
      <c r="I80" s="56"/>
      <c r="J80" s="56">
        <f t="shared" si="1"/>
        <v>0</v>
      </c>
      <c r="K80" s="108">
        <f t="shared" si="5"/>
        <v>0</v>
      </c>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row>
    <row r="81" spans="1:103" x14ac:dyDescent="0.25">
      <c r="A81" s="119" t="s">
        <v>199</v>
      </c>
      <c r="B81" s="92">
        <v>94.98988206762769</v>
      </c>
      <c r="C81" s="92">
        <v>94.98988206762769</v>
      </c>
      <c r="D81" s="92"/>
      <c r="E81" s="92">
        <f t="shared" si="4"/>
        <v>0</v>
      </c>
      <c r="F81" s="92"/>
      <c r="G81" s="92">
        <v>0.16756870427918769</v>
      </c>
      <c r="H81" s="92">
        <v>0.16756870427918774</v>
      </c>
      <c r="I81" s="92"/>
      <c r="J81" s="92">
        <f t="shared" si="1"/>
        <v>0</v>
      </c>
      <c r="K81" s="109">
        <f t="shared" si="5"/>
        <v>0</v>
      </c>
    </row>
    <row r="82" spans="1:103" s="38" customFormat="1" x14ac:dyDescent="0.25">
      <c r="A82" s="120" t="s">
        <v>200</v>
      </c>
      <c r="B82" s="56">
        <v>94.358504004050033</v>
      </c>
      <c r="C82" s="56">
        <v>94.19668954212095</v>
      </c>
      <c r="D82" s="56"/>
      <c r="E82" s="56">
        <f t="shared" si="4"/>
        <v>-0.17148900741594808</v>
      </c>
      <c r="F82" s="56"/>
      <c r="G82" s="56">
        <v>0.67498749689278714</v>
      </c>
      <c r="H82" s="56">
        <v>0.673829967534184</v>
      </c>
      <c r="I82" s="56"/>
      <c r="J82" s="56">
        <f t="shared" si="1"/>
        <v>-1.1575293586031377E-3</v>
      </c>
      <c r="K82" s="108">
        <f t="shared" si="5"/>
        <v>-1.1271719189254914E-5</v>
      </c>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row>
    <row r="83" spans="1:103" x14ac:dyDescent="0.25">
      <c r="A83" s="119" t="s">
        <v>201</v>
      </c>
      <c r="B83" s="92">
        <v>92.730317294499002</v>
      </c>
      <c r="C83" s="92">
        <v>92.536707147488912</v>
      </c>
      <c r="D83" s="92"/>
      <c r="E83" s="92">
        <f t="shared" si="4"/>
        <v>-0.2087884013113106</v>
      </c>
      <c r="F83" s="92"/>
      <c r="G83" s="92">
        <v>0.55440309487181705</v>
      </c>
      <c r="H83" s="92">
        <v>0.55324556551321369</v>
      </c>
      <c r="I83" s="92"/>
      <c r="J83" s="92">
        <f t="shared" si="1"/>
        <v>-1.1575293586033597E-3</v>
      </c>
      <c r="K83" s="109">
        <f t="shared" si="5"/>
        <v>-1.1271719189257075E-5</v>
      </c>
    </row>
    <row r="84" spans="1:103" s="38" customFormat="1" x14ac:dyDescent="0.25">
      <c r="A84" s="119" t="s">
        <v>203</v>
      </c>
      <c r="B84" s="56">
        <v>102.64466470966099</v>
      </c>
      <c r="C84" s="56">
        <v>102.64466470966099</v>
      </c>
      <c r="D84" s="56"/>
      <c r="E84" s="56">
        <f t="shared" si="4"/>
        <v>0</v>
      </c>
      <c r="F84" s="56"/>
      <c r="G84" s="56">
        <v>0.12058440202097026</v>
      </c>
      <c r="H84" s="56">
        <v>0.12058440202097027</v>
      </c>
      <c r="I84" s="56"/>
      <c r="J84" s="56">
        <f t="shared" si="1"/>
        <v>0</v>
      </c>
      <c r="K84" s="108">
        <f t="shared" si="5"/>
        <v>0</v>
      </c>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row>
    <row r="85" spans="1:103" x14ac:dyDescent="0.25">
      <c r="A85" s="120" t="s">
        <v>204</v>
      </c>
      <c r="B85" s="92">
        <v>110.14930721664187</v>
      </c>
      <c r="C85" s="92">
        <v>110.00714466235586</v>
      </c>
      <c r="D85" s="92"/>
      <c r="E85" s="92">
        <f t="shared" si="4"/>
        <v>-0.12906350287470447</v>
      </c>
      <c r="F85" s="92"/>
      <c r="G85" s="92">
        <v>6.8948966176316357</v>
      </c>
      <c r="H85" s="92">
        <v>6.8859978225373331</v>
      </c>
      <c r="I85" s="92"/>
      <c r="J85" s="92">
        <f t="shared" si="1"/>
        <v>-8.8987950943026917E-3</v>
      </c>
      <c r="K85" s="109">
        <f t="shared" si="5"/>
        <v>-8.665414719739208E-5</v>
      </c>
    </row>
    <row r="86" spans="1:103" s="38" customFormat="1" x14ac:dyDescent="0.25">
      <c r="A86" s="119" t="s">
        <v>39</v>
      </c>
      <c r="B86" s="56">
        <v>104.47737105167296</v>
      </c>
      <c r="C86" s="56">
        <v>104.47737105167296</v>
      </c>
      <c r="D86" s="56"/>
      <c r="E86" s="56">
        <f t="shared" si="4"/>
        <v>0</v>
      </c>
      <c r="F86" s="56"/>
      <c r="G86" s="56">
        <v>1.1146630256884582</v>
      </c>
      <c r="H86" s="56">
        <v>1.1146630256884582</v>
      </c>
      <c r="I86" s="56"/>
      <c r="J86" s="56">
        <f t="shared" si="1"/>
        <v>0</v>
      </c>
      <c r="K86" s="108">
        <f t="shared" si="5"/>
        <v>0</v>
      </c>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row>
    <row r="87" spans="1:103" x14ac:dyDescent="0.25">
      <c r="A87" s="119" t="s">
        <v>40</v>
      </c>
      <c r="B87" s="92">
        <v>105.52629859672193</v>
      </c>
      <c r="C87" s="92">
        <v>105.19105321582143</v>
      </c>
      <c r="D87" s="92"/>
      <c r="E87" s="92">
        <f t="shared" si="4"/>
        <v>-0.31768894139050374</v>
      </c>
      <c r="F87" s="92"/>
      <c r="G87" s="92">
        <v>2.8011031971573352</v>
      </c>
      <c r="H87" s="92">
        <v>2.7922044020630308</v>
      </c>
      <c r="I87" s="92"/>
      <c r="J87" s="92">
        <f t="shared" si="1"/>
        <v>-8.898795094304468E-3</v>
      </c>
      <c r="K87" s="109">
        <f t="shared" si="5"/>
        <v>-8.6654147197409386E-5</v>
      </c>
    </row>
    <row r="88" spans="1:103" s="38" customFormat="1" x14ac:dyDescent="0.25">
      <c r="A88" s="119" t="s">
        <v>41</v>
      </c>
      <c r="B88" s="56">
        <v>117.36785395946659</v>
      </c>
      <c r="C88" s="56">
        <v>117.36785395946659</v>
      </c>
      <c r="D88" s="56"/>
      <c r="E88" s="56">
        <f t="shared" si="4"/>
        <v>0</v>
      </c>
      <c r="F88" s="56"/>
      <c r="G88" s="56">
        <v>2.9791303947858436</v>
      </c>
      <c r="H88" s="56">
        <v>2.9791303947858441</v>
      </c>
      <c r="I88" s="56"/>
      <c r="J88" s="56">
        <f t="shared" si="1"/>
        <v>0</v>
      </c>
      <c r="K88" s="108">
        <f t="shared" si="5"/>
        <v>0</v>
      </c>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row>
    <row r="89" spans="1:103" x14ac:dyDescent="0.25">
      <c r="A89" s="84" t="s">
        <v>209</v>
      </c>
      <c r="B89" s="55">
        <v>94.792007939792356</v>
      </c>
      <c r="C89" s="55">
        <v>93.377111357992277</v>
      </c>
      <c r="D89" s="55"/>
      <c r="E89" s="55">
        <f t="shared" si="4"/>
        <v>-1.4926327783865045</v>
      </c>
      <c r="F89" s="55"/>
      <c r="G89" s="55">
        <v>9.8927284172567695</v>
      </c>
      <c r="H89" s="55">
        <v>9.7450663102240398</v>
      </c>
      <c r="I89" s="55"/>
      <c r="J89" s="55">
        <f t="shared" si="1"/>
        <v>-0.14766210703272975</v>
      </c>
      <c r="K89" s="107">
        <f t="shared" si="5"/>
        <v>-1.437895110820493E-3</v>
      </c>
    </row>
    <row r="90" spans="1:103" s="38" customFormat="1" x14ac:dyDescent="0.25">
      <c r="A90" s="85" t="s">
        <v>210</v>
      </c>
      <c r="B90" s="56">
        <v>98.050770688311502</v>
      </c>
      <c r="C90" s="56">
        <v>99.63213894491345</v>
      </c>
      <c r="D90" s="56"/>
      <c r="E90" s="56">
        <f t="shared" si="4"/>
        <v>1.612805534827344</v>
      </c>
      <c r="F90" s="56"/>
      <c r="G90" s="56">
        <v>2.5010569266343219</v>
      </c>
      <c r="H90" s="56">
        <v>2.5413941111762628</v>
      </c>
      <c r="I90" s="56"/>
      <c r="J90" s="56">
        <f t="shared" si="1"/>
        <v>4.0337184541940907E-2</v>
      </c>
      <c r="K90" s="108">
        <f t="shared" si="5"/>
        <v>3.9279298936364753E-4</v>
      </c>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row>
    <row r="91" spans="1:103" x14ac:dyDescent="0.25">
      <c r="A91" s="87" t="s">
        <v>211</v>
      </c>
      <c r="B91" s="92">
        <v>100.33579131850566</v>
      </c>
      <c r="C91" s="92">
        <v>100.33579131850566</v>
      </c>
      <c r="D91" s="92"/>
      <c r="E91" s="92">
        <f t="shared" si="4"/>
        <v>0</v>
      </c>
      <c r="F91" s="92"/>
      <c r="G91" s="92">
        <v>1.688949821319484</v>
      </c>
      <c r="H91" s="92">
        <v>1.6889498213194842</v>
      </c>
      <c r="I91" s="92"/>
      <c r="J91" s="92">
        <f t="shared" si="1"/>
        <v>0</v>
      </c>
      <c r="K91" s="109">
        <f t="shared" si="5"/>
        <v>0</v>
      </c>
    </row>
    <row r="92" spans="1:103" s="38" customFormat="1" x14ac:dyDescent="0.25">
      <c r="A92" s="87" t="s">
        <v>42</v>
      </c>
      <c r="B92" s="56">
        <v>98.909164543104268</v>
      </c>
      <c r="C92" s="56">
        <v>99.259617630963376</v>
      </c>
      <c r="D92" s="56"/>
      <c r="E92" s="56">
        <f t="shared" si="4"/>
        <v>0.35431811549311298</v>
      </c>
      <c r="F92" s="56"/>
      <c r="G92" s="56">
        <v>0.36968248360325306</v>
      </c>
      <c r="H92" s="56">
        <v>0.37099233561246425</v>
      </c>
      <c r="I92" s="56"/>
      <c r="J92" s="56">
        <f t="shared" si="1"/>
        <v>1.3098520092111876E-3</v>
      </c>
      <c r="K92" s="108">
        <f t="shared" si="5"/>
        <v>1.2754997458662148E-5</v>
      </c>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row>
    <row r="93" spans="1:103" x14ac:dyDescent="0.25">
      <c r="A93" s="87" t="s">
        <v>213</v>
      </c>
      <c r="B93" s="92">
        <v>89.610361002347261</v>
      </c>
      <c r="C93" s="92">
        <v>97.515104964577333</v>
      </c>
      <c r="D93" s="92"/>
      <c r="E93" s="92">
        <f t="shared" si="4"/>
        <v>8.8212388319951263</v>
      </c>
      <c r="F93" s="92"/>
      <c r="G93" s="92">
        <v>0.44242462171158464</v>
      </c>
      <c r="H93" s="92">
        <v>0.48145195424431447</v>
      </c>
      <c r="I93" s="92"/>
      <c r="J93" s="92">
        <f t="shared" si="1"/>
        <v>3.902733253272983E-2</v>
      </c>
      <c r="K93" s="109">
        <f t="shared" si="5"/>
        <v>3.8003799190498649E-4</v>
      </c>
    </row>
    <row r="94" spans="1:103" s="38" customFormat="1" x14ac:dyDescent="0.25">
      <c r="A94" s="85" t="s">
        <v>214</v>
      </c>
      <c r="B94" s="56">
        <v>93.737869309707392</v>
      </c>
      <c r="C94" s="56">
        <v>91.353746443005122</v>
      </c>
      <c r="D94" s="56"/>
      <c r="E94" s="56">
        <f t="shared" si="4"/>
        <v>-2.5433934910822353</v>
      </c>
      <c r="F94" s="56"/>
      <c r="G94" s="56">
        <v>7.3916714906224463</v>
      </c>
      <c r="H94" s="56">
        <v>7.2036721990477757</v>
      </c>
      <c r="I94" s="56"/>
      <c r="J94" s="56">
        <f t="shared" si="1"/>
        <v>-0.18799929157467066</v>
      </c>
      <c r="K94" s="108">
        <f t="shared" si="5"/>
        <v>-1.8306881001841405E-3</v>
      </c>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row>
    <row r="95" spans="1:103" x14ac:dyDescent="0.25">
      <c r="A95" s="87" t="s">
        <v>215</v>
      </c>
      <c r="B95" s="92">
        <v>88.772558228456276</v>
      </c>
      <c r="C95" s="92">
        <v>84.6340472482607</v>
      </c>
      <c r="D95" s="92"/>
      <c r="E95" s="92">
        <f t="shared" si="4"/>
        <v>-4.6619260081985132</v>
      </c>
      <c r="F95" s="92"/>
      <c r="G95" s="92">
        <v>4.0727019595805167</v>
      </c>
      <c r="H95" s="92">
        <v>3.8828356076904225</v>
      </c>
      <c r="I95" s="92"/>
      <c r="J95" s="92">
        <f t="shared" ref="J95:J135" si="6">H95-G95</f>
        <v>-0.18986635189009426</v>
      </c>
      <c r="K95" s="109">
        <f t="shared" si="5"/>
        <v>-1.8488690468948597E-3</v>
      </c>
    </row>
    <row r="96" spans="1:103" s="38" customFormat="1" x14ac:dyDescent="0.25">
      <c r="A96" s="87" t="s">
        <v>216</v>
      </c>
      <c r="B96" s="56">
        <v>99.984887799731879</v>
      </c>
      <c r="C96" s="56">
        <v>100.08753477451805</v>
      </c>
      <c r="D96" s="56"/>
      <c r="E96" s="56">
        <f t="shared" si="4"/>
        <v>0.1026624893471606</v>
      </c>
      <c r="F96" s="56"/>
      <c r="G96" s="56">
        <v>1.8186392394097051</v>
      </c>
      <c r="H96" s="56">
        <v>1.8205062997251276</v>
      </c>
      <c r="I96" s="56"/>
      <c r="J96" s="56">
        <f t="shared" si="6"/>
        <v>1.8670603154224974E-3</v>
      </c>
      <c r="K96" s="108">
        <f t="shared" si="5"/>
        <v>1.8180946710708378E-5</v>
      </c>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row>
    <row r="97" spans="1:103" x14ac:dyDescent="0.25">
      <c r="A97" s="87" t="s">
        <v>217</v>
      </c>
      <c r="B97" s="92">
        <v>101.45853954540146</v>
      </c>
      <c r="C97" s="92">
        <v>101.45853954540146</v>
      </c>
      <c r="D97" s="92"/>
      <c r="E97" s="92">
        <f t="shared" si="4"/>
        <v>0</v>
      </c>
      <c r="F97" s="92"/>
      <c r="G97" s="92">
        <v>1.5003302916322256</v>
      </c>
      <c r="H97" s="92">
        <v>1.5003302916322259</v>
      </c>
      <c r="I97" s="92"/>
      <c r="J97" s="92">
        <f t="shared" si="6"/>
        <v>0</v>
      </c>
      <c r="K97" s="109">
        <f t="shared" si="5"/>
        <v>0</v>
      </c>
    </row>
    <row r="98" spans="1:103" s="38" customFormat="1" x14ac:dyDescent="0.25">
      <c r="A98" s="84" t="s">
        <v>219</v>
      </c>
      <c r="B98" s="132">
        <v>98.104532003355231</v>
      </c>
      <c r="C98" s="132">
        <v>98.123675193563372</v>
      </c>
      <c r="D98" s="132"/>
      <c r="E98" s="132">
        <f t="shared" si="4"/>
        <v>1.9513053899977706E-2</v>
      </c>
      <c r="F98" s="132"/>
      <c r="G98" s="132">
        <v>2.1754345214134991</v>
      </c>
      <c r="H98" s="132">
        <v>2.1758590151242219</v>
      </c>
      <c r="I98" s="132"/>
      <c r="J98" s="132">
        <f t="shared" si="6"/>
        <v>4.2449371072272868E-4</v>
      </c>
      <c r="K98" s="133">
        <f t="shared" si="5"/>
        <v>4.133609112640986E-6</v>
      </c>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row>
    <row r="99" spans="1:103" x14ac:dyDescent="0.25">
      <c r="A99" s="120" t="s">
        <v>220</v>
      </c>
      <c r="B99" s="92">
        <v>91.831978397981956</v>
      </c>
      <c r="C99" s="92">
        <v>91.831978397981956</v>
      </c>
      <c r="D99" s="92"/>
      <c r="E99" s="92">
        <f t="shared" si="4"/>
        <v>0</v>
      </c>
      <c r="F99" s="92"/>
      <c r="G99" s="92">
        <v>0.41105418003231048</v>
      </c>
      <c r="H99" s="92">
        <v>0.41105418003231042</v>
      </c>
      <c r="I99" s="92"/>
      <c r="J99" s="92">
        <f t="shared" si="6"/>
        <v>0</v>
      </c>
      <c r="K99" s="109">
        <f t="shared" si="5"/>
        <v>0</v>
      </c>
    </row>
    <row r="100" spans="1:103" s="38" customFormat="1" x14ac:dyDescent="0.25">
      <c r="A100" s="119" t="s">
        <v>43</v>
      </c>
      <c r="B100" s="56">
        <v>91.831978397981956</v>
      </c>
      <c r="C100" s="56">
        <v>91.831978397981956</v>
      </c>
      <c r="D100" s="56"/>
      <c r="E100" s="56">
        <f t="shared" si="4"/>
        <v>0</v>
      </c>
      <c r="F100" s="56"/>
      <c r="G100" s="56">
        <v>0.41105418003231048</v>
      </c>
      <c r="H100" s="56">
        <v>0.41105418003231042</v>
      </c>
      <c r="I100" s="56"/>
      <c r="J100" s="56">
        <f t="shared" si="6"/>
        <v>0</v>
      </c>
      <c r="K100" s="108">
        <f t="shared" si="5"/>
        <v>0</v>
      </c>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row>
    <row r="101" spans="1:103" x14ac:dyDescent="0.25">
      <c r="A101" s="120" t="s">
        <v>223</v>
      </c>
      <c r="B101" s="92">
        <v>89.047126968713187</v>
      </c>
      <c r="C101" s="92">
        <v>89.047126968713187</v>
      </c>
      <c r="D101" s="92"/>
      <c r="E101" s="92">
        <f t="shared" si="4"/>
        <v>0</v>
      </c>
      <c r="F101" s="92"/>
      <c r="G101" s="92">
        <v>0.12768989983601597</v>
      </c>
      <c r="H101" s="92">
        <v>0.12768989983601597</v>
      </c>
      <c r="I101" s="92"/>
      <c r="J101" s="92">
        <f t="shared" si="6"/>
        <v>0</v>
      </c>
      <c r="K101" s="109">
        <f t="shared" si="5"/>
        <v>0</v>
      </c>
    </row>
    <row r="102" spans="1:103" s="38" customFormat="1" x14ac:dyDescent="0.25">
      <c r="A102" s="119" t="s">
        <v>224</v>
      </c>
      <c r="B102" s="56">
        <v>89.047126968713187</v>
      </c>
      <c r="C102" s="56">
        <v>89.047126968713187</v>
      </c>
      <c r="D102" s="56"/>
      <c r="E102" s="56">
        <f t="shared" si="4"/>
        <v>0</v>
      </c>
      <c r="F102" s="56"/>
      <c r="G102" s="56">
        <v>0.12768989983601597</v>
      </c>
      <c r="H102" s="56">
        <v>0.12768989983601597</v>
      </c>
      <c r="I102" s="56"/>
      <c r="J102" s="56">
        <f t="shared" si="6"/>
        <v>0</v>
      </c>
      <c r="K102" s="108">
        <f t="shared" si="5"/>
        <v>0</v>
      </c>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row>
    <row r="103" spans="1:103" x14ac:dyDescent="0.25">
      <c r="A103" s="120" t="s">
        <v>226</v>
      </c>
      <c r="B103" s="92">
        <v>100</v>
      </c>
      <c r="C103" s="92">
        <v>100</v>
      </c>
      <c r="D103" s="92"/>
      <c r="E103" s="92">
        <f t="shared" si="4"/>
        <v>0</v>
      </c>
      <c r="F103" s="92"/>
      <c r="G103" s="92">
        <v>0.86743904639115843</v>
      </c>
      <c r="H103" s="92">
        <v>0.86743904639115843</v>
      </c>
      <c r="I103" s="92"/>
      <c r="J103" s="92">
        <f t="shared" si="6"/>
        <v>0</v>
      </c>
      <c r="K103" s="109">
        <f t="shared" si="5"/>
        <v>0</v>
      </c>
    </row>
    <row r="104" spans="1:103" s="38" customFormat="1" x14ac:dyDescent="0.25">
      <c r="A104" s="119" t="s">
        <v>44</v>
      </c>
      <c r="B104" s="56">
        <v>100</v>
      </c>
      <c r="C104" s="56">
        <v>100</v>
      </c>
      <c r="D104" s="56"/>
      <c r="E104" s="56">
        <f t="shared" si="4"/>
        <v>0</v>
      </c>
      <c r="F104" s="56"/>
      <c r="G104" s="56">
        <v>0.86743904639115843</v>
      </c>
      <c r="H104" s="56">
        <v>0.86743904639115843</v>
      </c>
      <c r="I104" s="56"/>
      <c r="J104" s="56">
        <f t="shared" si="6"/>
        <v>0</v>
      </c>
      <c r="K104" s="108">
        <f t="shared" si="5"/>
        <v>0</v>
      </c>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row>
    <row r="105" spans="1:103" x14ac:dyDescent="0.25">
      <c r="A105" s="120" t="s">
        <v>45</v>
      </c>
      <c r="B105" s="92">
        <v>101.3485816226862</v>
      </c>
      <c r="C105" s="92">
        <v>101.40450850921567</v>
      </c>
      <c r="D105" s="92"/>
      <c r="E105" s="92">
        <f t="shared" si="4"/>
        <v>5.5182702741407574E-2</v>
      </c>
      <c r="F105" s="92"/>
      <c r="G105" s="92">
        <v>0.76925139515401431</v>
      </c>
      <c r="H105" s="92">
        <v>0.76967588886473648</v>
      </c>
      <c r="I105" s="92"/>
      <c r="J105" s="92">
        <f t="shared" si="6"/>
        <v>4.2449371072217357E-4</v>
      </c>
      <c r="K105" s="109">
        <f t="shared" si="5"/>
        <v>4.1336091126355802E-6</v>
      </c>
    </row>
    <row r="106" spans="1:103" s="38" customFormat="1" x14ac:dyDescent="0.25">
      <c r="A106" s="119" t="s">
        <v>46</v>
      </c>
      <c r="B106" s="56">
        <v>100.43115882407281</v>
      </c>
      <c r="C106" s="56">
        <v>100.43115882407281</v>
      </c>
      <c r="D106" s="56"/>
      <c r="E106" s="56">
        <f t="shared" si="4"/>
        <v>0</v>
      </c>
      <c r="F106" s="56"/>
      <c r="G106" s="56">
        <v>0.2127955937383226</v>
      </c>
      <c r="H106" s="56">
        <v>0.21279559373832263</v>
      </c>
      <c r="I106" s="56"/>
      <c r="J106" s="56">
        <f t="shared" si="6"/>
        <v>0</v>
      </c>
      <c r="K106" s="108">
        <f t="shared" si="5"/>
        <v>0</v>
      </c>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row>
    <row r="107" spans="1:103" x14ac:dyDescent="0.25">
      <c r="A107" s="119" t="s">
        <v>230</v>
      </c>
      <c r="B107" s="92">
        <v>101.70386137144536</v>
      </c>
      <c r="C107" s="92">
        <v>101.78144641844908</v>
      </c>
      <c r="D107" s="92"/>
      <c r="E107" s="92">
        <f t="shared" si="4"/>
        <v>7.6285252061736308E-2</v>
      </c>
      <c r="F107" s="92"/>
      <c r="G107" s="92">
        <v>0.55645580141569173</v>
      </c>
      <c r="H107" s="92">
        <v>0.5568802951264139</v>
      </c>
      <c r="I107" s="92"/>
      <c r="J107" s="92">
        <f t="shared" si="6"/>
        <v>4.2449371072217357E-4</v>
      </c>
      <c r="K107" s="109">
        <f t="shared" si="5"/>
        <v>4.1336091126355802E-6</v>
      </c>
    </row>
    <row r="108" spans="1:103" s="38" customFormat="1" x14ac:dyDescent="0.25">
      <c r="A108" s="84" t="s">
        <v>231</v>
      </c>
      <c r="B108" s="132">
        <v>100.46469068422795</v>
      </c>
      <c r="C108" s="132">
        <v>100.46783638065361</v>
      </c>
      <c r="D108" s="132"/>
      <c r="E108" s="132">
        <f t="shared" si="4"/>
        <v>3.1311462805883039E-3</v>
      </c>
      <c r="F108" s="132"/>
      <c r="G108" s="132">
        <v>3.0693850644875327</v>
      </c>
      <c r="H108" s="132">
        <v>3.0694811714238162</v>
      </c>
      <c r="I108" s="132"/>
      <c r="J108" s="132">
        <f t="shared" si="6"/>
        <v>9.6106936283479882E-5</v>
      </c>
      <c r="K108" s="133">
        <f t="shared" si="5"/>
        <v>9.3586429568773366E-7</v>
      </c>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row>
    <row r="109" spans="1:103" x14ac:dyDescent="0.25">
      <c r="A109" s="85" t="s">
        <v>232</v>
      </c>
      <c r="B109" s="92">
        <v>104.05852176898229</v>
      </c>
      <c r="C109" s="92">
        <v>104.06725098543168</v>
      </c>
      <c r="D109" s="92"/>
      <c r="E109" s="92">
        <f t="shared" si="4"/>
        <v>8.3887569235052695E-3</v>
      </c>
      <c r="F109" s="92"/>
      <c r="G109" s="92">
        <v>0.3198892145759395</v>
      </c>
      <c r="H109" s="92">
        <v>0.31991604930457485</v>
      </c>
      <c r="I109" s="92"/>
      <c r="J109" s="92">
        <f t="shared" si="6"/>
        <v>2.6834728635349858E-5</v>
      </c>
      <c r="K109" s="109">
        <f t="shared" si="5"/>
        <v>2.613095930996816E-7</v>
      </c>
    </row>
    <row r="110" spans="1:103" s="38" customFormat="1" x14ac:dyDescent="0.25">
      <c r="A110" s="87" t="s">
        <v>233</v>
      </c>
      <c r="B110" s="56">
        <v>104.05852176898229</v>
      </c>
      <c r="C110" s="56">
        <v>104.06725098543168</v>
      </c>
      <c r="D110" s="56"/>
      <c r="E110" s="56">
        <f t="shared" si="4"/>
        <v>8.3887569235052695E-3</v>
      </c>
      <c r="F110" s="56"/>
      <c r="G110" s="56">
        <v>0.3198892145759395</v>
      </c>
      <c r="H110" s="56">
        <v>0.31991604930457485</v>
      </c>
      <c r="I110" s="56"/>
      <c r="J110" s="56">
        <f t="shared" si="6"/>
        <v>2.6834728635349858E-5</v>
      </c>
      <c r="K110" s="108">
        <f t="shared" si="5"/>
        <v>2.613095930996816E-7</v>
      </c>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row>
    <row r="111" spans="1:103" x14ac:dyDescent="0.25">
      <c r="A111" s="91" t="s">
        <v>47</v>
      </c>
      <c r="B111" s="92">
        <v>113.95348837209302</v>
      </c>
      <c r="C111" s="92">
        <v>114.5152110930908</v>
      </c>
      <c r="D111" s="92"/>
      <c r="E111" s="92">
        <f t="shared" si="4"/>
        <v>0.49294034699804978</v>
      </c>
      <c r="F111" s="92"/>
      <c r="G111" s="92">
        <v>1.4052858133926404E-2</v>
      </c>
      <c r="H111" s="92">
        <v>1.4122130341574928E-2</v>
      </c>
      <c r="I111" s="92"/>
      <c r="J111" s="92">
        <f t="shared" si="6"/>
        <v>6.9272207648523806E-5</v>
      </c>
      <c r="K111" s="109">
        <f t="shared" si="5"/>
        <v>6.7455470259188658E-7</v>
      </c>
    </row>
    <row r="112" spans="1:103" s="38" customFormat="1" x14ac:dyDescent="0.25">
      <c r="A112" s="86" t="s">
        <v>48</v>
      </c>
      <c r="B112" s="56">
        <v>113.95348837209302</v>
      </c>
      <c r="C112" s="56">
        <v>114.5152110930908</v>
      </c>
      <c r="D112" s="56"/>
      <c r="E112" s="56">
        <f t="shared" si="4"/>
        <v>0.49294034699804978</v>
      </c>
      <c r="F112" s="56"/>
      <c r="G112" s="56">
        <v>1.4052858133926404E-2</v>
      </c>
      <c r="H112" s="56">
        <v>1.4122130341574928E-2</v>
      </c>
      <c r="I112" s="56"/>
      <c r="J112" s="56">
        <f t="shared" si="6"/>
        <v>6.9272207648523806E-5</v>
      </c>
      <c r="K112" s="108">
        <f t="shared" si="5"/>
        <v>6.7455470259188658E-7</v>
      </c>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row>
    <row r="113" spans="1:103" x14ac:dyDescent="0.25">
      <c r="A113" s="91" t="s">
        <v>236</v>
      </c>
      <c r="B113" s="92">
        <v>100</v>
      </c>
      <c r="C113" s="92">
        <v>100</v>
      </c>
      <c r="D113" s="92"/>
      <c r="E113" s="92">
        <f t="shared" si="4"/>
        <v>0</v>
      </c>
      <c r="F113" s="92"/>
      <c r="G113" s="92">
        <v>0.8303962070728611</v>
      </c>
      <c r="H113" s="92">
        <v>0.8303962070728611</v>
      </c>
      <c r="I113" s="92"/>
      <c r="J113" s="92">
        <f t="shared" si="6"/>
        <v>0</v>
      </c>
      <c r="K113" s="109">
        <f t="shared" si="5"/>
        <v>0</v>
      </c>
    </row>
    <row r="114" spans="1:103" s="38" customFormat="1" x14ac:dyDescent="0.25">
      <c r="A114" s="86" t="s">
        <v>237</v>
      </c>
      <c r="B114" s="56">
        <v>100</v>
      </c>
      <c r="C114" s="56">
        <v>100</v>
      </c>
      <c r="D114" s="56"/>
      <c r="E114" s="56">
        <f t="shared" si="4"/>
        <v>0</v>
      </c>
      <c r="F114" s="56"/>
      <c r="G114" s="56">
        <v>0.8303962070728611</v>
      </c>
      <c r="H114" s="56">
        <v>0.8303962070728611</v>
      </c>
      <c r="I114" s="56"/>
      <c r="J114" s="56">
        <f t="shared" si="6"/>
        <v>0</v>
      </c>
      <c r="K114" s="108">
        <f t="shared" si="5"/>
        <v>0</v>
      </c>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row>
    <row r="115" spans="1:103" x14ac:dyDescent="0.25">
      <c r="A115" s="91" t="s">
        <v>238</v>
      </c>
      <c r="B115" s="92">
        <v>100</v>
      </c>
      <c r="C115" s="92">
        <v>100</v>
      </c>
      <c r="D115" s="92"/>
      <c r="E115" s="92">
        <f t="shared" si="4"/>
        <v>0</v>
      </c>
      <c r="F115" s="92"/>
      <c r="G115" s="92">
        <v>1.9050467847048052</v>
      </c>
      <c r="H115" s="92">
        <v>1.9050467847048056</v>
      </c>
      <c r="I115" s="92"/>
      <c r="J115" s="92">
        <f t="shared" si="6"/>
        <v>0</v>
      </c>
      <c r="K115" s="109">
        <f t="shared" si="5"/>
        <v>0</v>
      </c>
    </row>
    <row r="116" spans="1:103" s="38" customFormat="1" x14ac:dyDescent="0.25">
      <c r="A116" s="86" t="s">
        <v>239</v>
      </c>
      <c r="B116" s="56">
        <v>100</v>
      </c>
      <c r="C116" s="56">
        <v>100</v>
      </c>
      <c r="D116" s="56"/>
      <c r="E116" s="56">
        <f t="shared" si="4"/>
        <v>0</v>
      </c>
      <c r="F116" s="56"/>
      <c r="G116" s="56">
        <v>1.9050467847048052</v>
      </c>
      <c r="H116" s="56">
        <v>1.9050467847048056</v>
      </c>
      <c r="I116" s="56"/>
      <c r="J116" s="56">
        <f t="shared" si="6"/>
        <v>0</v>
      </c>
      <c r="K116" s="108">
        <f t="shared" si="5"/>
        <v>0</v>
      </c>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row>
    <row r="117" spans="1:103" x14ac:dyDescent="0.25">
      <c r="A117" s="84" t="s">
        <v>242</v>
      </c>
      <c r="B117" s="55">
        <v>103.8719751691556</v>
      </c>
      <c r="C117" s="55">
        <v>103.90750945210706</v>
      </c>
      <c r="D117" s="55"/>
      <c r="E117" s="55">
        <f t="shared" si="4"/>
        <v>3.4209692165365624E-2</v>
      </c>
      <c r="F117" s="55"/>
      <c r="G117" s="55">
        <v>5.2759801408127833</v>
      </c>
      <c r="H117" s="55">
        <v>5.2777850373776616</v>
      </c>
      <c r="I117" s="55"/>
      <c r="J117" s="55">
        <f t="shared" si="6"/>
        <v>1.8048965648782556E-3</v>
      </c>
      <c r="K117" s="107">
        <f t="shared" si="5"/>
        <v>1.7575612310610608E-5</v>
      </c>
    </row>
    <row r="118" spans="1:103" s="38" customFormat="1" x14ac:dyDescent="0.25">
      <c r="A118" s="120" t="s">
        <v>243</v>
      </c>
      <c r="B118" s="56">
        <v>103.9397683665092</v>
      </c>
      <c r="C118" s="56">
        <v>103.89489830991745</v>
      </c>
      <c r="D118" s="56"/>
      <c r="E118" s="56">
        <f t="shared" si="4"/>
        <v>-4.3169286690658559E-2</v>
      </c>
      <c r="F118" s="56"/>
      <c r="G118" s="56">
        <v>4.8797283532092059</v>
      </c>
      <c r="H118" s="56">
        <v>4.8776218092866843</v>
      </c>
      <c r="I118" s="56"/>
      <c r="J118" s="56">
        <f t="shared" si="6"/>
        <v>-2.1065439225216309E-3</v>
      </c>
      <c r="K118" s="108">
        <f t="shared" si="5"/>
        <v>-2.0512975656314399E-5</v>
      </c>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row>
    <row r="119" spans="1:103" x14ac:dyDescent="0.25">
      <c r="A119" s="119" t="s">
        <v>244</v>
      </c>
      <c r="B119" s="92">
        <v>103.9397683665092</v>
      </c>
      <c r="C119" s="92">
        <v>103.89489830991745</v>
      </c>
      <c r="D119" s="92"/>
      <c r="E119" s="92">
        <f t="shared" si="4"/>
        <v>-4.3169286690658559E-2</v>
      </c>
      <c r="F119" s="92"/>
      <c r="G119" s="92">
        <v>4.8797283532092059</v>
      </c>
      <c r="H119" s="92">
        <v>4.8776218092866843</v>
      </c>
      <c r="I119" s="92"/>
      <c r="J119" s="92">
        <f t="shared" si="6"/>
        <v>-2.1065439225216309E-3</v>
      </c>
      <c r="K119" s="109">
        <f t="shared" si="5"/>
        <v>-2.0512975656314399E-5</v>
      </c>
    </row>
    <row r="120" spans="1:103" s="38" customFormat="1" x14ac:dyDescent="0.25">
      <c r="A120" s="120" t="s">
        <v>246</v>
      </c>
      <c r="B120" s="56">
        <v>103.04431355299994</v>
      </c>
      <c r="C120" s="56">
        <v>104.0614741378521</v>
      </c>
      <c r="D120" s="56"/>
      <c r="E120" s="56">
        <f t="shared" si="4"/>
        <v>0.98710986543570911</v>
      </c>
      <c r="F120" s="56"/>
      <c r="G120" s="56">
        <v>0.39625178760357788</v>
      </c>
      <c r="H120" s="56">
        <v>0.40016322809097815</v>
      </c>
      <c r="I120" s="56"/>
      <c r="J120" s="56">
        <f t="shared" si="6"/>
        <v>3.9114404874002751E-3</v>
      </c>
      <c r="K120" s="108">
        <f t="shared" si="5"/>
        <v>3.8088587966928792E-5</v>
      </c>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row>
    <row r="121" spans="1:103" x14ac:dyDescent="0.25">
      <c r="A121" s="119" t="s">
        <v>247</v>
      </c>
      <c r="B121" s="92">
        <v>103.04431355299994</v>
      </c>
      <c r="C121" s="92">
        <v>104.0614741378521</v>
      </c>
      <c r="D121" s="92"/>
      <c r="E121" s="92">
        <f t="shared" si="4"/>
        <v>0.98710986543570911</v>
      </c>
      <c r="F121" s="92"/>
      <c r="G121" s="92">
        <v>0.39625178760357788</v>
      </c>
      <c r="H121" s="92">
        <v>0.40016322809097815</v>
      </c>
      <c r="I121" s="92"/>
      <c r="J121" s="92">
        <f t="shared" si="6"/>
        <v>3.9114404874002751E-3</v>
      </c>
      <c r="K121" s="109">
        <f t="shared" si="5"/>
        <v>3.8088587966928792E-5</v>
      </c>
    </row>
    <row r="122" spans="1:103" s="38" customFormat="1" x14ac:dyDescent="0.25">
      <c r="A122" s="84" t="s">
        <v>249</v>
      </c>
      <c r="B122" s="132">
        <v>104.14475959758913</v>
      </c>
      <c r="C122" s="132">
        <v>103.66433679835467</v>
      </c>
      <c r="D122" s="132"/>
      <c r="E122" s="132">
        <f t="shared" si="4"/>
        <v>-0.46130290289285725</v>
      </c>
      <c r="F122" s="132"/>
      <c r="G122" s="132">
        <v>6.7455901746793417E-2</v>
      </c>
      <c r="H122" s="132">
        <v>6.7144725713862916E-2</v>
      </c>
      <c r="I122" s="132"/>
      <c r="J122" s="132">
        <f t="shared" si="6"/>
        <v>-3.1117603293050189E-4</v>
      </c>
      <c r="K122" s="133">
        <f t="shared" si="5"/>
        <v>-3.0301511020434601E-6</v>
      </c>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row>
    <row r="123" spans="1:103" x14ac:dyDescent="0.25">
      <c r="A123" s="120" t="s">
        <v>250</v>
      </c>
      <c r="B123" s="92">
        <v>104.14475959758913</v>
      </c>
      <c r="C123" s="92">
        <v>103.66433679835467</v>
      </c>
      <c r="D123" s="92"/>
      <c r="E123" s="92">
        <f t="shared" si="4"/>
        <v>-0.46130290289285725</v>
      </c>
      <c r="F123" s="92"/>
      <c r="G123" s="92">
        <v>6.7455901746793417E-2</v>
      </c>
      <c r="H123" s="92">
        <v>6.7144725713862916E-2</v>
      </c>
      <c r="I123" s="92"/>
      <c r="J123" s="92">
        <f t="shared" si="6"/>
        <v>-3.1117603293050189E-4</v>
      </c>
      <c r="K123" s="109">
        <f t="shared" si="5"/>
        <v>-3.0301511020434601E-6</v>
      </c>
    </row>
    <row r="124" spans="1:103" s="38" customFormat="1" x14ac:dyDescent="0.25">
      <c r="A124" s="119" t="s">
        <v>251</v>
      </c>
      <c r="B124" s="56">
        <v>114.74519585280692</v>
      </c>
      <c r="C124" s="56">
        <v>113.03606698777301</v>
      </c>
      <c r="D124" s="56"/>
      <c r="E124" s="56">
        <f t="shared" si="4"/>
        <v>-1.4894992791038897</v>
      </c>
      <c r="F124" s="56"/>
      <c r="G124" s="56">
        <v>2.0891318129252108E-2</v>
      </c>
      <c r="H124" s="56">
        <v>2.0580142096321599E-2</v>
      </c>
      <c r="I124" s="56"/>
      <c r="J124" s="56">
        <f t="shared" si="6"/>
        <v>-3.1117603293050883E-4</v>
      </c>
      <c r="K124" s="108">
        <f t="shared" si="5"/>
        <v>-3.0301511020435274E-6</v>
      </c>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row>
    <row r="125" spans="1:103" x14ac:dyDescent="0.25">
      <c r="A125" s="119" t="s">
        <v>277</v>
      </c>
      <c r="B125" s="92">
        <v>100</v>
      </c>
      <c r="C125" s="92">
        <v>100</v>
      </c>
      <c r="D125" s="92"/>
      <c r="E125" s="92">
        <f t="shared" si="4"/>
        <v>0</v>
      </c>
      <c r="F125" s="92"/>
      <c r="G125" s="92">
        <v>2.214760354316948E-2</v>
      </c>
      <c r="H125" s="92">
        <v>2.2147603543169483E-2</v>
      </c>
      <c r="I125" s="92"/>
      <c r="J125" s="92">
        <f t="shared" si="6"/>
        <v>0</v>
      </c>
      <c r="K125" s="109">
        <f t="shared" si="5"/>
        <v>0</v>
      </c>
    </row>
    <row r="126" spans="1:103" s="38" customFormat="1" x14ac:dyDescent="0.25">
      <c r="A126" s="119" t="s">
        <v>252</v>
      </c>
      <c r="B126" s="56">
        <v>100</v>
      </c>
      <c r="C126" s="56">
        <v>100</v>
      </c>
      <c r="D126" s="56"/>
      <c r="E126" s="56">
        <f t="shared" si="4"/>
        <v>0</v>
      </c>
      <c r="F126" s="56"/>
      <c r="G126" s="56">
        <v>2.4416980074371826E-2</v>
      </c>
      <c r="H126" s="56">
        <v>2.4416980074371833E-2</v>
      </c>
      <c r="I126" s="56"/>
      <c r="J126" s="56">
        <f t="shared" si="6"/>
        <v>0</v>
      </c>
      <c r="K126" s="108">
        <f t="shared" si="5"/>
        <v>0</v>
      </c>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row>
    <row r="127" spans="1:103" x14ac:dyDescent="0.25">
      <c r="A127" s="84" t="s">
        <v>254</v>
      </c>
      <c r="B127" s="55">
        <v>102.73928481954017</v>
      </c>
      <c r="C127" s="55">
        <v>102.60587247199034</v>
      </c>
      <c r="D127" s="55"/>
      <c r="E127" s="55">
        <f t="shared" si="4"/>
        <v>-0.12985524260186176</v>
      </c>
      <c r="F127" s="55"/>
      <c r="G127" s="55">
        <v>6.4014978748346456</v>
      </c>
      <c r="H127" s="55">
        <v>6.3931851942391269</v>
      </c>
      <c r="I127" s="55"/>
      <c r="J127" s="55">
        <f t="shared" si="6"/>
        <v>-8.3126805955187066E-3</v>
      </c>
      <c r="K127" s="107">
        <f t="shared" si="5"/>
        <v>-8.0946716976342263E-5</v>
      </c>
    </row>
    <row r="128" spans="1:103" s="38" customFormat="1" x14ac:dyDescent="0.25">
      <c r="A128" s="120" t="s">
        <v>49</v>
      </c>
      <c r="B128" s="56">
        <v>102.90745552521315</v>
      </c>
      <c r="C128" s="56">
        <v>102.73874709053179</v>
      </c>
      <c r="D128" s="56"/>
      <c r="E128" s="56">
        <f t="shared" si="4"/>
        <v>-0.16394189694062256</v>
      </c>
      <c r="F128" s="56"/>
      <c r="G128" s="56">
        <v>5.802243550164488</v>
      </c>
      <c r="H128" s="56">
        <v>5.7927312420232342</v>
      </c>
      <c r="I128" s="56"/>
      <c r="J128" s="56">
        <f t="shared" si="6"/>
        <v>-9.5123081412538113E-3</v>
      </c>
      <c r="K128" s="108">
        <f t="shared" si="5"/>
        <v>-9.262837733918508E-5</v>
      </c>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row>
    <row r="129" spans="1:103" x14ac:dyDescent="0.25">
      <c r="A129" s="119" t="s">
        <v>51</v>
      </c>
      <c r="B129" s="92">
        <v>102.88037670466295</v>
      </c>
      <c r="C129" s="92">
        <v>102.70762218993681</v>
      </c>
      <c r="D129" s="92"/>
      <c r="E129" s="92">
        <f t="shared" si="4"/>
        <v>-0.16791784814519373</v>
      </c>
      <c r="F129" s="92"/>
      <c r="G129" s="92">
        <v>5.6713035282484059</v>
      </c>
      <c r="H129" s="92">
        <v>5.6617803974019898</v>
      </c>
      <c r="I129" s="92"/>
      <c r="J129" s="92">
        <f t="shared" si="6"/>
        <v>-9.5231308464160946E-3</v>
      </c>
      <c r="K129" s="109">
        <f t="shared" si="5"/>
        <v>-9.2733766021165968E-5</v>
      </c>
    </row>
    <row r="130" spans="1:103" s="38" customFormat="1" x14ac:dyDescent="0.25">
      <c r="A130" s="119" t="s">
        <v>50</v>
      </c>
      <c r="B130" s="56">
        <v>104.09413641080569</v>
      </c>
      <c r="C130" s="56">
        <v>104.10274019848691</v>
      </c>
      <c r="D130" s="56"/>
      <c r="E130" s="56">
        <f t="shared" si="4"/>
        <v>8.2653912870433999E-3</v>
      </c>
      <c r="F130" s="56"/>
      <c r="G130" s="56">
        <v>0.13094002191608278</v>
      </c>
      <c r="H130" s="56">
        <v>0.13095084462124551</v>
      </c>
      <c r="I130" s="56"/>
      <c r="J130" s="56">
        <f t="shared" si="6"/>
        <v>1.0822705162727431E-5</v>
      </c>
      <c r="K130" s="108">
        <f t="shared" si="5"/>
        <v>1.0538868198520381E-7</v>
      </c>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row>
    <row r="131" spans="1:103" x14ac:dyDescent="0.25">
      <c r="A131" s="120" t="s">
        <v>257</v>
      </c>
      <c r="B131" s="92">
        <v>101.29331124941761</v>
      </c>
      <c r="C131" s="92">
        <v>101.53117707650465</v>
      </c>
      <c r="D131" s="92"/>
      <c r="E131" s="92">
        <f t="shared" si="4"/>
        <v>0.23482876031304389</v>
      </c>
      <c r="F131" s="92"/>
      <c r="G131" s="92">
        <v>0.51085205412505108</v>
      </c>
      <c r="H131" s="92">
        <v>0.51205168167078674</v>
      </c>
      <c r="I131" s="92"/>
      <c r="J131" s="92">
        <f t="shared" si="6"/>
        <v>1.1996275457356598E-3</v>
      </c>
      <c r="K131" s="109">
        <f t="shared" si="5"/>
        <v>1.1681660362848234E-5</v>
      </c>
    </row>
    <row r="132" spans="1:103" s="38" customFormat="1" x14ac:dyDescent="0.25">
      <c r="A132" s="87" t="s">
        <v>258</v>
      </c>
      <c r="B132" s="56">
        <v>103.43355990535414</v>
      </c>
      <c r="C132" s="56">
        <v>103.43355990535414</v>
      </c>
      <c r="D132" s="56"/>
      <c r="E132" s="56">
        <f t="shared" si="4"/>
        <v>0</v>
      </c>
      <c r="F132" s="56"/>
      <c r="G132" s="56">
        <v>0.16086713053373849</v>
      </c>
      <c r="H132" s="56">
        <v>0.16086713053373849</v>
      </c>
      <c r="I132" s="56"/>
      <c r="J132" s="56">
        <f t="shared" si="6"/>
        <v>0</v>
      </c>
      <c r="K132" s="108">
        <f t="shared" si="5"/>
        <v>0</v>
      </c>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row>
    <row r="133" spans="1:103" x14ac:dyDescent="0.25">
      <c r="A133" s="87" t="s">
        <v>259</v>
      </c>
      <c r="B133" s="92">
        <v>100.33899898878956</v>
      </c>
      <c r="C133" s="92">
        <v>100.68292645247377</v>
      </c>
      <c r="D133" s="92"/>
      <c r="E133" s="92">
        <f t="shared" si="4"/>
        <v>0.34276549213196894</v>
      </c>
      <c r="F133" s="92"/>
      <c r="G133" s="92">
        <v>0.34998492359131261</v>
      </c>
      <c r="H133" s="92">
        <v>0.35118455113704811</v>
      </c>
      <c r="I133" s="92"/>
      <c r="J133" s="92">
        <f t="shared" si="6"/>
        <v>1.1996275457354932E-3</v>
      </c>
      <c r="K133" s="109">
        <f t="shared" si="5"/>
        <v>1.1681660362846613E-5</v>
      </c>
    </row>
    <row r="134" spans="1:103" s="38" customFormat="1" x14ac:dyDescent="0.25">
      <c r="A134" s="120" t="s">
        <v>261</v>
      </c>
      <c r="B134" s="56">
        <v>100.25617333823226</v>
      </c>
      <c r="C134" s="56">
        <v>100.25617333823226</v>
      </c>
      <c r="D134" s="56"/>
      <c r="E134" s="56">
        <f t="shared" si="4"/>
        <v>0</v>
      </c>
      <c r="F134" s="56"/>
      <c r="G134" s="56">
        <v>8.8402270545106659E-2</v>
      </c>
      <c r="H134" s="56">
        <v>8.8402270545106673E-2</v>
      </c>
      <c r="I134" s="56"/>
      <c r="J134" s="56">
        <f t="shared" si="6"/>
        <v>0</v>
      </c>
      <c r="K134" s="108">
        <f t="shared" si="5"/>
        <v>0</v>
      </c>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row>
    <row r="135" spans="1:103" x14ac:dyDescent="0.25">
      <c r="A135" s="87" t="s">
        <v>262</v>
      </c>
      <c r="B135" s="92">
        <v>100.25617333823226</v>
      </c>
      <c r="C135" s="92">
        <v>100.25617333823226</v>
      </c>
      <c r="D135" s="92"/>
      <c r="E135" s="92">
        <f t="shared" si="4"/>
        <v>0</v>
      </c>
      <c r="F135" s="92"/>
      <c r="G135" s="92">
        <v>8.8402270545106659E-2</v>
      </c>
      <c r="H135" s="92">
        <v>8.8402270545106673E-2</v>
      </c>
      <c r="I135" s="92"/>
      <c r="J135" s="92">
        <f t="shared" si="6"/>
        <v>0</v>
      </c>
      <c r="K135" s="109">
        <f t="shared" si="5"/>
        <v>0</v>
      </c>
    </row>
    <row r="136" spans="1:103" x14ac:dyDescent="0.25">
      <c r="A136" s="125"/>
      <c r="B136" s="126"/>
      <c r="C136" s="126"/>
      <c r="D136" s="126"/>
      <c r="E136" s="126"/>
      <c r="F136" s="126"/>
      <c r="G136" s="126"/>
      <c r="H136" s="126"/>
      <c r="I136" s="126"/>
      <c r="J136" s="126"/>
      <c r="K136" s="127"/>
    </row>
    <row r="137" spans="1:103" x14ac:dyDescent="0.25">
      <c r="A137" s="83" t="s">
        <v>279</v>
      </c>
      <c r="B137" s="50"/>
      <c r="C137" s="50"/>
    </row>
    <row r="138" spans="1:103" x14ac:dyDescent="0.25">
      <c r="A138" s="20" t="s">
        <v>268</v>
      </c>
      <c r="B138" s="57"/>
      <c r="C138" s="57"/>
    </row>
  </sheetData>
  <mergeCells count="3">
    <mergeCell ref="A3:A4"/>
    <mergeCell ref="B3:D3"/>
    <mergeCell ref="G3:H3"/>
  </mergeCells>
  <printOptions horizontalCentered="1"/>
  <pageMargins left="0.7" right="0.7" top="0.75" bottom="0.75" header="0.3" footer="0.3"/>
  <pageSetup paperSize="9" scale="70"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CT266"/>
  <sheetViews>
    <sheetView zoomScale="85" zoomScaleNormal="85" zoomScaleSheetLayoutView="130" workbookViewId="0">
      <selection sqref="A1:XFD1048576"/>
    </sheetView>
  </sheetViews>
  <sheetFormatPr defaultRowHeight="15" x14ac:dyDescent="0.25"/>
  <cols>
    <col min="1" max="1" width="62.7109375" style="50" customWidth="1"/>
    <col min="2" max="3" width="9.7109375" style="51" bestFit="1" customWidth="1"/>
    <col min="4" max="4" width="1.85546875" style="50" customWidth="1"/>
    <col min="5" max="5" width="11" style="50" customWidth="1"/>
    <col min="6" max="6" width="1.85546875" style="50" customWidth="1"/>
    <col min="7" max="8" width="9.7109375" style="50" bestFit="1" customWidth="1"/>
    <col min="9" max="9" width="1.85546875" style="50" customWidth="1"/>
    <col min="10" max="10" width="13.28515625" style="50" customWidth="1"/>
    <col min="11" max="11" width="12.85546875" style="50" customWidth="1"/>
    <col min="12" max="14" width="9.140625" style="50"/>
    <col min="15" max="15" width="16.7109375" style="50" bestFit="1" customWidth="1"/>
    <col min="16" max="16384" width="9.140625" style="50"/>
  </cols>
  <sheetData>
    <row r="1" spans="1:98" ht="15.75" x14ac:dyDescent="0.25">
      <c r="A1" s="122" t="s">
        <v>89</v>
      </c>
    </row>
    <row r="2" spans="1:98" ht="3.6" customHeight="1" x14ac:dyDescent="0.25">
      <c r="A2" s="49"/>
      <c r="B2" s="52"/>
      <c r="C2" s="52"/>
      <c r="D2" s="49"/>
      <c r="E2" s="49"/>
      <c r="F2" s="49"/>
      <c r="G2" s="49"/>
      <c r="H2" s="49"/>
      <c r="I2" s="49"/>
      <c r="J2" s="49"/>
    </row>
    <row r="3" spans="1:98" ht="47.25" customHeight="1" x14ac:dyDescent="0.25">
      <c r="A3" s="150" t="s">
        <v>81</v>
      </c>
      <c r="B3" s="152" t="s">
        <v>83</v>
      </c>
      <c r="C3" s="152"/>
      <c r="D3" s="134"/>
      <c r="E3" s="135" t="s">
        <v>84</v>
      </c>
      <c r="F3" s="49"/>
      <c r="G3" s="149" t="s">
        <v>85</v>
      </c>
      <c r="H3" s="149"/>
      <c r="I3" s="135"/>
      <c r="J3" s="60" t="s">
        <v>86</v>
      </c>
      <c r="K3" s="60" t="s">
        <v>269</v>
      </c>
    </row>
    <row r="4" spans="1:98" ht="40.5" customHeight="1" x14ac:dyDescent="0.25">
      <c r="A4" s="151"/>
      <c r="B4" s="73">
        <v>45108</v>
      </c>
      <c r="C4" s="73">
        <v>45139</v>
      </c>
      <c r="D4" s="74"/>
      <c r="E4" s="75" t="s">
        <v>282</v>
      </c>
      <c r="F4" s="74"/>
      <c r="G4" s="73">
        <v>45108</v>
      </c>
      <c r="H4" s="73">
        <v>45139</v>
      </c>
      <c r="I4" s="74"/>
      <c r="J4" s="75" t="s">
        <v>284</v>
      </c>
      <c r="K4" s="75" t="s">
        <v>282</v>
      </c>
    </row>
    <row r="5" spans="1:98" s="136" customFormat="1" ht="15.75" x14ac:dyDescent="0.25">
      <c r="A5" s="128" t="s">
        <v>82</v>
      </c>
      <c r="B5" s="94">
        <v>102.0419939675199</v>
      </c>
      <c r="C5" s="94">
        <v>102.2462468357688</v>
      </c>
      <c r="D5" s="65"/>
      <c r="E5" s="65">
        <f t="shared" ref="E5:E70" si="0">((C5/B5-1)*100)</f>
        <v>0.20016550079755557</v>
      </c>
      <c r="F5" s="65"/>
      <c r="G5" s="65">
        <v>102.0419939675199</v>
      </c>
      <c r="H5" s="65">
        <v>102.2462468357688</v>
      </c>
      <c r="I5" s="65"/>
      <c r="J5" s="71">
        <f>H5-G5</f>
        <v>0.20425286824890065</v>
      </c>
      <c r="K5" s="106">
        <f>SUM(K7+K72+K79+K97+K116+K149+K166+K187+K202+K219+K234+K241+K249)</f>
        <v>2.0016550079753601E-3</v>
      </c>
      <c r="L5" s="50"/>
      <c r="M5" s="66"/>
      <c r="N5" s="66"/>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row>
    <row r="6" spans="1:98" ht="15.75" x14ac:dyDescent="0.25">
      <c r="A6" s="129"/>
      <c r="B6" s="54"/>
      <c r="C6" s="54"/>
      <c r="D6" s="54"/>
      <c r="E6" s="54"/>
      <c r="F6" s="54"/>
      <c r="G6" s="54"/>
      <c r="H6" s="54"/>
      <c r="I6" s="54"/>
      <c r="J6" s="54"/>
      <c r="K6" s="54"/>
    </row>
    <row r="7" spans="1:98" x14ac:dyDescent="0.25">
      <c r="A7" s="84" t="s">
        <v>0</v>
      </c>
      <c r="B7" s="55">
        <v>103.35749827627396</v>
      </c>
      <c r="C7" s="55">
        <v>103.8051325374683</v>
      </c>
      <c r="D7" s="55"/>
      <c r="E7" s="55">
        <f t="shared" si="0"/>
        <v>0.43309316562385458</v>
      </c>
      <c r="F7" s="55"/>
      <c r="G7" s="55">
        <v>24.280117330487521</v>
      </c>
      <c r="H7" s="55">
        <v>24.385272859251319</v>
      </c>
      <c r="I7" s="55"/>
      <c r="J7" s="55">
        <f t="shared" ref="J7:J70" si="1">H7-G7</f>
        <v>0.10515552876379886</v>
      </c>
      <c r="K7" s="107">
        <f>J7/$G$5</f>
        <v>1.0305122888648176E-3</v>
      </c>
      <c r="M7" s="66"/>
      <c r="N7" s="66"/>
      <c r="P7" s="66"/>
    </row>
    <row r="8" spans="1:98" s="136" customFormat="1" x14ac:dyDescent="0.25">
      <c r="A8" s="85" t="s">
        <v>1</v>
      </c>
      <c r="B8" s="56">
        <v>103.4111957226669</v>
      </c>
      <c r="C8" s="56">
        <v>103.90477786615149</v>
      </c>
      <c r="D8" s="56"/>
      <c r="E8" s="56">
        <f>((C8/B8-1)*100)</f>
        <v>0.47730048959910842</v>
      </c>
      <c r="F8" s="56"/>
      <c r="G8" s="56">
        <v>20.794730214518438</v>
      </c>
      <c r="H8" s="56">
        <v>20.89398356364315</v>
      </c>
      <c r="I8" s="56"/>
      <c r="J8" s="56">
        <f t="shared" si="1"/>
        <v>9.9253349124712287E-2</v>
      </c>
      <c r="K8" s="108">
        <f>J8/$G$5</f>
        <v>9.7267159593436364E-4</v>
      </c>
      <c r="L8" s="50"/>
      <c r="M8" s="66"/>
      <c r="N8" s="66"/>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row>
    <row r="9" spans="1:98" x14ac:dyDescent="0.25">
      <c r="A9" s="87" t="s">
        <v>272</v>
      </c>
      <c r="B9" s="92">
        <v>103.85739567627419</v>
      </c>
      <c r="C9" s="92">
        <v>103.93468709484431</v>
      </c>
      <c r="D9" s="92"/>
      <c r="E9" s="92">
        <f t="shared" si="0"/>
        <v>7.442071704844011E-2</v>
      </c>
      <c r="F9" s="92"/>
      <c r="G9" s="92">
        <v>2.7680739478677241</v>
      </c>
      <c r="H9" s="92">
        <v>2.7701339683481589</v>
      </c>
      <c r="I9" s="92"/>
      <c r="J9" s="92">
        <f t="shared" si="1"/>
        <v>2.0600204804348543E-3</v>
      </c>
      <c r="K9" s="109">
        <f>J9/$G$5</f>
        <v>2.0187967721314437E-5</v>
      </c>
      <c r="M9" s="66"/>
      <c r="N9" s="66"/>
    </row>
    <row r="10" spans="1:98" s="136" customFormat="1" x14ac:dyDescent="0.25">
      <c r="A10" s="88" t="s">
        <v>95</v>
      </c>
      <c r="B10" s="56">
        <v>102.8086307145316</v>
      </c>
      <c r="C10" s="56">
        <v>103.16065046545388</v>
      </c>
      <c r="D10" s="56"/>
      <c r="E10" s="56">
        <f t="shared" si="0"/>
        <v>0.34240291741627349</v>
      </c>
      <c r="F10" s="56"/>
      <c r="G10" s="56">
        <v>0.5284310791516712</v>
      </c>
      <c r="H10" s="56">
        <v>0.53024044258322089</v>
      </c>
      <c r="I10" s="56"/>
      <c r="J10" s="56">
        <f t="shared" si="1"/>
        <v>1.8093634315496931E-3</v>
      </c>
      <c r="K10" s="108">
        <f>J10/$G$5</f>
        <v>1.7731556991385486E-5</v>
      </c>
      <c r="L10" s="50"/>
      <c r="M10" s="66"/>
      <c r="N10" s="66"/>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row>
    <row r="11" spans="1:98" x14ac:dyDescent="0.25">
      <c r="A11" s="88" t="s">
        <v>96</v>
      </c>
      <c r="B11" s="92">
        <v>102.52661709427953</v>
      </c>
      <c r="C11" s="92">
        <v>103.0320403762441</v>
      </c>
      <c r="D11" s="92"/>
      <c r="E11" s="92">
        <f t="shared" si="0"/>
        <v>0.49296787145507448</v>
      </c>
      <c r="F11" s="92"/>
      <c r="G11" s="92">
        <v>0.20435440831711602</v>
      </c>
      <c r="H11" s="92">
        <v>0.20536180989402147</v>
      </c>
      <c r="I11" s="92"/>
      <c r="J11" s="92">
        <f t="shared" si="1"/>
        <v>1.007401576905459E-3</v>
      </c>
      <c r="K11" s="109">
        <f>J11/$G$5</f>
        <v>9.8724215172247243E-6</v>
      </c>
      <c r="M11" s="66"/>
      <c r="N11" s="66"/>
    </row>
    <row r="12" spans="1:98" s="136" customFormat="1" x14ac:dyDescent="0.25">
      <c r="A12" s="88" t="s">
        <v>97</v>
      </c>
      <c r="B12" s="56">
        <v>104.25837747946113</v>
      </c>
      <c r="C12" s="56">
        <v>104.00820792921276</v>
      </c>
      <c r="D12" s="56"/>
      <c r="E12" s="56">
        <f t="shared" si="0"/>
        <v>-0.23995150921819475</v>
      </c>
      <c r="F12" s="56"/>
      <c r="G12" s="56">
        <v>1.4822735471199933</v>
      </c>
      <c r="H12" s="56">
        <v>1.4787168093729368</v>
      </c>
      <c r="I12" s="56"/>
      <c r="J12" s="56">
        <f t="shared" si="1"/>
        <v>-3.5567377470564487E-3</v>
      </c>
      <c r="K12" s="108">
        <f t="shared" ref="K12:K75" si="2">J12/$G$5</f>
        <v>-3.4855627656478011E-5</v>
      </c>
      <c r="L12" s="50"/>
      <c r="M12" s="66"/>
      <c r="N12" s="66"/>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row>
    <row r="13" spans="1:98" x14ac:dyDescent="0.25">
      <c r="A13" s="88" t="s">
        <v>98</v>
      </c>
      <c r="B13" s="92">
        <v>101.6542496273906</v>
      </c>
      <c r="C13" s="92">
        <v>102.41700918380916</v>
      </c>
      <c r="D13" s="92"/>
      <c r="E13" s="92">
        <f t="shared" si="0"/>
        <v>0.75034694487876585</v>
      </c>
      <c r="F13" s="92"/>
      <c r="G13" s="92">
        <v>0.21728803309865918</v>
      </c>
      <c r="H13" s="92">
        <v>0.21891844721660214</v>
      </c>
      <c r="I13" s="92"/>
      <c r="J13" s="92">
        <f t="shared" si="1"/>
        <v>1.6304141179429577E-3</v>
      </c>
      <c r="K13" s="109">
        <f>J13/$G$5</f>
        <v>1.5977873957087909E-5</v>
      </c>
      <c r="M13" s="66"/>
      <c r="N13" s="66"/>
    </row>
    <row r="14" spans="1:98" s="136" customFormat="1" x14ac:dyDescent="0.25">
      <c r="A14" s="88" t="s">
        <v>99</v>
      </c>
      <c r="B14" s="56">
        <v>106.85964864909332</v>
      </c>
      <c r="C14" s="56">
        <v>106.95884440202809</v>
      </c>
      <c r="D14" s="56"/>
      <c r="E14" s="56">
        <f t="shared" si="0"/>
        <v>9.2828073261319588E-2</v>
      </c>
      <c r="F14" s="56"/>
      <c r="G14" s="56">
        <v>0.28373739311294172</v>
      </c>
      <c r="H14" s="56">
        <v>0.28400078106809035</v>
      </c>
      <c r="I14" s="56"/>
      <c r="J14" s="56">
        <f t="shared" si="1"/>
        <v>2.6338795514863067E-4</v>
      </c>
      <c r="K14" s="108">
        <f t="shared" si="2"/>
        <v>2.5811721714539151E-6</v>
      </c>
      <c r="L14" s="50"/>
      <c r="M14" s="66"/>
      <c r="N14" s="66"/>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row>
    <row r="15" spans="1:98" x14ac:dyDescent="0.25">
      <c r="A15" s="88" t="s">
        <v>100</v>
      </c>
      <c r="B15" s="92">
        <v>102.05109371842451</v>
      </c>
      <c r="C15" s="92">
        <v>103.8298725211806</v>
      </c>
      <c r="D15" s="92"/>
      <c r="E15" s="92">
        <f t="shared" si="0"/>
        <v>1.7430276716720261</v>
      </c>
      <c r="F15" s="92"/>
      <c r="G15" s="92">
        <v>5.1989487067343021E-2</v>
      </c>
      <c r="H15" s="92">
        <v>5.289567821328716E-2</v>
      </c>
      <c r="I15" s="92"/>
      <c r="J15" s="92">
        <f t="shared" si="1"/>
        <v>9.0619114594413935E-4</v>
      </c>
      <c r="K15" s="109">
        <f t="shared" si="2"/>
        <v>8.8805707406362635E-6</v>
      </c>
      <c r="M15" s="66"/>
      <c r="N15" s="66"/>
    </row>
    <row r="16" spans="1:98" s="136" customFormat="1" x14ac:dyDescent="0.25">
      <c r="A16" s="87" t="s">
        <v>3</v>
      </c>
      <c r="B16" s="56">
        <v>95.434369874575395</v>
      </c>
      <c r="C16" s="56">
        <v>95.193449791351313</v>
      </c>
      <c r="D16" s="56"/>
      <c r="E16" s="56">
        <f t="shared" si="0"/>
        <v>-0.25244582590183695</v>
      </c>
      <c r="F16" s="56"/>
      <c r="G16" s="56">
        <v>0.95530168791138581</v>
      </c>
      <c r="H16" s="56">
        <v>0.95289006867548376</v>
      </c>
      <c r="I16" s="56"/>
      <c r="J16" s="56">
        <f t="shared" si="1"/>
        <v>-2.4116192359020516E-3</v>
      </c>
      <c r="K16" s="108">
        <f t="shared" si="2"/>
        <v>-2.3633595759307418E-5</v>
      </c>
      <c r="L16" s="50"/>
      <c r="M16" s="66"/>
      <c r="N16" s="66"/>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row>
    <row r="17" spans="1:98" x14ac:dyDescent="0.25">
      <c r="A17" s="88" t="s">
        <v>101</v>
      </c>
      <c r="B17" s="92">
        <v>93.474236648574077</v>
      </c>
      <c r="C17" s="92">
        <v>93.588339091705691</v>
      </c>
      <c r="D17" s="92"/>
      <c r="E17" s="92">
        <f t="shared" si="0"/>
        <v>0.12206833371701808</v>
      </c>
      <c r="F17" s="92"/>
      <c r="G17" s="92">
        <v>0.76646030519137132</v>
      </c>
      <c r="H17" s="92">
        <v>0.76739591051452083</v>
      </c>
      <c r="I17" s="92"/>
      <c r="J17" s="92">
        <f t="shared" si="1"/>
        <v>9.3560532314951317E-4</v>
      </c>
      <c r="K17" s="109">
        <f t="shared" si="2"/>
        <v>9.1688263505250362E-6</v>
      </c>
      <c r="M17" s="66"/>
      <c r="N17" s="66"/>
    </row>
    <row r="18" spans="1:98" s="136" customFormat="1" x14ac:dyDescent="0.25">
      <c r="A18" s="88" t="s">
        <v>102</v>
      </c>
      <c r="B18" s="56">
        <v>104.31252250392967</v>
      </c>
      <c r="C18" s="56">
        <v>102.46357693854233</v>
      </c>
      <c r="D18" s="56"/>
      <c r="E18" s="56">
        <f t="shared" si="0"/>
        <v>-1.7725058516514069</v>
      </c>
      <c r="F18" s="56"/>
      <c r="G18" s="56">
        <v>0.18884138272001469</v>
      </c>
      <c r="H18" s="56">
        <v>0.18549415816096304</v>
      </c>
      <c r="I18" s="56"/>
      <c r="J18" s="56">
        <f t="shared" si="1"/>
        <v>-3.3472245590516481E-3</v>
      </c>
      <c r="K18" s="108">
        <f t="shared" si="2"/>
        <v>-3.2802422109833268E-5</v>
      </c>
      <c r="L18" s="50"/>
      <c r="M18" s="66"/>
      <c r="N18" s="66"/>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row>
    <row r="19" spans="1:98" x14ac:dyDescent="0.25">
      <c r="A19" s="87" t="s">
        <v>4</v>
      </c>
      <c r="B19" s="92">
        <v>104.9120980915434</v>
      </c>
      <c r="C19" s="92">
        <v>105.25769773327683</v>
      </c>
      <c r="D19" s="92"/>
      <c r="E19" s="92">
        <f t="shared" si="0"/>
        <v>0.32941829209427453</v>
      </c>
      <c r="F19" s="92"/>
      <c r="G19" s="92">
        <v>4.7112014131164779</v>
      </c>
      <c r="H19" s="92">
        <v>4.7267209723486872</v>
      </c>
      <c r="I19" s="92"/>
      <c r="J19" s="92">
        <f t="shared" si="1"/>
        <v>1.5519559232209268E-2</v>
      </c>
      <c r="K19" s="109">
        <f t="shared" si="2"/>
        <v>1.5208992522381681E-4</v>
      </c>
      <c r="M19" s="66"/>
      <c r="N19" s="66"/>
    </row>
    <row r="20" spans="1:98" x14ac:dyDescent="0.25">
      <c r="A20" s="88" t="s">
        <v>103</v>
      </c>
      <c r="B20" s="56">
        <v>106.84370632714207</v>
      </c>
      <c r="C20" s="56">
        <v>107.85477045896465</v>
      </c>
      <c r="D20" s="56"/>
      <c r="E20" s="56">
        <f t="shared" si="0"/>
        <v>0.94630200184822044</v>
      </c>
      <c r="F20" s="56"/>
      <c r="G20" s="56">
        <v>2.2163259492761456</v>
      </c>
      <c r="H20" s="56">
        <v>2.2372990861016278</v>
      </c>
      <c r="I20" s="56"/>
      <c r="J20" s="56">
        <f t="shared" si="1"/>
        <v>2.0973136825482186E-2</v>
      </c>
      <c r="K20" s="108">
        <f t="shared" si="2"/>
        <v>2.0553436884189035E-4</v>
      </c>
      <c r="M20" s="66"/>
      <c r="N20" s="66"/>
    </row>
    <row r="21" spans="1:98" x14ac:dyDescent="0.25">
      <c r="A21" s="88" t="s">
        <v>104</v>
      </c>
      <c r="B21" s="92">
        <v>99.63899978726468</v>
      </c>
      <c r="C21" s="92">
        <v>101.1264982016575</v>
      </c>
      <c r="D21" s="92"/>
      <c r="E21" s="92">
        <f t="shared" si="0"/>
        <v>1.4928877423184828</v>
      </c>
      <c r="F21" s="92"/>
      <c r="G21" s="92">
        <v>0.53795620928933896</v>
      </c>
      <c r="H21" s="92">
        <v>0.54598729159686066</v>
      </c>
      <c r="I21" s="92"/>
      <c r="J21" s="92">
        <f t="shared" si="1"/>
        <v>8.0310823075216975E-3</v>
      </c>
      <c r="K21" s="109">
        <f t="shared" si="2"/>
        <v>7.870369830364155E-5</v>
      </c>
      <c r="M21" s="66"/>
      <c r="N21" s="66"/>
    </row>
    <row r="22" spans="1:98" x14ac:dyDescent="0.25">
      <c r="A22" s="88" t="s">
        <v>105</v>
      </c>
      <c r="B22" s="56">
        <v>104.29393917308633</v>
      </c>
      <c r="C22" s="56">
        <v>103.57527472324125</v>
      </c>
      <c r="D22" s="56"/>
      <c r="E22" s="56">
        <f t="shared" si="0"/>
        <v>-0.68907594779058501</v>
      </c>
      <c r="F22" s="56"/>
      <c r="G22" s="56">
        <v>1.9569192545509924</v>
      </c>
      <c r="H22" s="56">
        <v>1.9434345946501987</v>
      </c>
      <c r="I22" s="56"/>
      <c r="J22" s="56">
        <f t="shared" si="1"/>
        <v>-1.3484659900793616E-2</v>
      </c>
      <c r="K22" s="108">
        <f t="shared" si="2"/>
        <v>-1.321481419217053E-4</v>
      </c>
      <c r="M22" s="66"/>
      <c r="N22" s="66"/>
    </row>
    <row r="23" spans="1:98" x14ac:dyDescent="0.25">
      <c r="A23" s="119" t="s">
        <v>106</v>
      </c>
      <c r="B23" s="92">
        <v>104.56905468588224</v>
      </c>
      <c r="C23" s="92">
        <v>104.94857110061915</v>
      </c>
      <c r="D23" s="92"/>
      <c r="E23" s="92">
        <f t="shared" si="0"/>
        <v>0.36293377221106038</v>
      </c>
      <c r="F23" s="92"/>
      <c r="G23" s="92">
        <v>2.9765130647021349</v>
      </c>
      <c r="H23" s="92">
        <v>2.9873158358482135</v>
      </c>
      <c r="I23" s="92"/>
      <c r="J23" s="92">
        <f t="shared" si="1"/>
        <v>1.0802771146078527E-2</v>
      </c>
      <c r="K23" s="109">
        <f t="shared" si="2"/>
        <v>1.0586593544533306E-4</v>
      </c>
      <c r="M23" s="66"/>
      <c r="N23" s="66"/>
    </row>
    <row r="24" spans="1:98" x14ac:dyDescent="0.25">
      <c r="A24" s="88" t="s">
        <v>107</v>
      </c>
      <c r="B24" s="56">
        <v>104.45471474608019</v>
      </c>
      <c r="C24" s="56">
        <v>104.28542187575775</v>
      </c>
      <c r="D24" s="56"/>
      <c r="E24" s="56">
        <f t="shared" si="0"/>
        <v>-0.16207298132399073</v>
      </c>
      <c r="F24" s="56"/>
      <c r="G24" s="56">
        <v>1.1182181286946271</v>
      </c>
      <c r="H24" s="56">
        <v>1.1164057992357468</v>
      </c>
      <c r="I24" s="56"/>
      <c r="J24" s="56">
        <f t="shared" si="1"/>
        <v>-1.812329458880324E-3</v>
      </c>
      <c r="K24" s="108">
        <f t="shared" si="2"/>
        <v>-1.7760623723769948E-5</v>
      </c>
      <c r="M24" s="66"/>
      <c r="N24" s="66"/>
    </row>
    <row r="25" spans="1:98" x14ac:dyDescent="0.25">
      <c r="A25" s="88" t="s">
        <v>108</v>
      </c>
      <c r="B25" s="92">
        <v>107.78869292685783</v>
      </c>
      <c r="C25" s="92">
        <v>107.38856980647475</v>
      </c>
      <c r="D25" s="92"/>
      <c r="E25" s="92">
        <f t="shared" si="0"/>
        <v>-0.3712106618220079</v>
      </c>
      <c r="F25" s="92"/>
      <c r="G25" s="92">
        <v>0.12313140948067763</v>
      </c>
      <c r="H25" s="92">
        <v>0.12267433256063366</v>
      </c>
      <c r="I25" s="92"/>
      <c r="J25" s="92">
        <f t="shared" si="1"/>
        <v>-4.5707692004397227E-4</v>
      </c>
      <c r="K25" s="109">
        <f t="shared" si="2"/>
        <v>-4.4793021213350693E-6</v>
      </c>
      <c r="M25" s="66"/>
      <c r="N25" s="66"/>
    </row>
    <row r="26" spans="1:98" x14ac:dyDescent="0.25">
      <c r="A26" s="88" t="s">
        <v>109</v>
      </c>
      <c r="B26" s="56">
        <v>109.25202037513499</v>
      </c>
      <c r="C26" s="56">
        <v>110.37993233076475</v>
      </c>
      <c r="D26" s="56"/>
      <c r="E26" s="56">
        <f t="shared" si="0"/>
        <v>1.0323945971496773</v>
      </c>
      <c r="F26" s="56"/>
      <c r="G26" s="56">
        <v>0.38113437800712208</v>
      </c>
      <c r="H26" s="56">
        <v>0.38506918873354767</v>
      </c>
      <c r="I26" s="56"/>
      <c r="J26" s="56">
        <f t="shared" si="1"/>
        <v>3.9348107264255971E-3</v>
      </c>
      <c r="K26" s="108">
        <f t="shared" si="2"/>
        <v>3.8560700094492981E-5</v>
      </c>
      <c r="M26" s="66"/>
      <c r="N26" s="66"/>
    </row>
    <row r="27" spans="1:98" x14ac:dyDescent="0.25">
      <c r="A27" s="88" t="s">
        <v>110</v>
      </c>
      <c r="B27" s="92">
        <v>103.44699736720479</v>
      </c>
      <c r="C27" s="92">
        <v>104.28383404792682</v>
      </c>
      <c r="D27" s="92"/>
      <c r="E27" s="92">
        <f t="shared" si="0"/>
        <v>0.80895212236224978</v>
      </c>
      <c r="F27" s="92"/>
      <c r="G27" s="92">
        <v>0.89495177321068031</v>
      </c>
      <c r="H27" s="92">
        <v>0.90219150457418673</v>
      </c>
      <c r="I27" s="92"/>
      <c r="J27" s="92">
        <f t="shared" si="1"/>
        <v>7.2397313635064187E-3</v>
      </c>
      <c r="K27" s="109">
        <f t="shared" si="2"/>
        <v>7.0948548553557611E-5</v>
      </c>
      <c r="M27" s="66"/>
      <c r="N27" s="66"/>
    </row>
    <row r="28" spans="1:98" x14ac:dyDescent="0.25">
      <c r="A28" s="88" t="s">
        <v>111</v>
      </c>
      <c r="B28" s="56">
        <v>102.54014782837616</v>
      </c>
      <c r="C28" s="56">
        <v>102.96400626379908</v>
      </c>
      <c r="D28" s="56"/>
      <c r="E28" s="56">
        <f t="shared" si="0"/>
        <v>0.41335851800441414</v>
      </c>
      <c r="F28" s="56"/>
      <c r="G28" s="56">
        <v>0.45907737530902792</v>
      </c>
      <c r="H28" s="56">
        <v>0.4609750107440988</v>
      </c>
      <c r="I28" s="56"/>
      <c r="J28" s="56">
        <f t="shared" si="1"/>
        <v>1.8976354350708768E-3</v>
      </c>
      <c r="K28" s="108">
        <f t="shared" si="2"/>
        <v>1.8596612642388158E-5</v>
      </c>
      <c r="M28" s="66"/>
      <c r="N28" s="66"/>
    </row>
    <row r="29" spans="1:98" x14ac:dyDescent="0.25">
      <c r="A29" s="87" t="s">
        <v>5</v>
      </c>
      <c r="B29" s="92">
        <v>101.13449195115282</v>
      </c>
      <c r="C29" s="92">
        <v>101.94365171129222</v>
      </c>
      <c r="D29" s="92"/>
      <c r="E29" s="92">
        <f t="shared" si="0"/>
        <v>0.80008288421542506</v>
      </c>
      <c r="F29" s="92"/>
      <c r="G29" s="92">
        <v>0.40233659978721931</v>
      </c>
      <c r="H29" s="92">
        <v>0.40555562605905121</v>
      </c>
      <c r="I29" s="92"/>
      <c r="J29" s="92">
        <f t="shared" si="1"/>
        <v>3.219026271831904E-3</v>
      </c>
      <c r="K29" s="109">
        <f t="shared" si="2"/>
        <v>3.1546093394220857E-5</v>
      </c>
      <c r="M29" s="66"/>
      <c r="N29" s="66"/>
    </row>
    <row r="30" spans="1:98" x14ac:dyDescent="0.25">
      <c r="A30" s="88" t="s">
        <v>112</v>
      </c>
      <c r="B30" s="56">
        <v>100.37331311907302</v>
      </c>
      <c r="C30" s="56">
        <v>101.19822213038</v>
      </c>
      <c r="D30" s="56"/>
      <c r="E30" s="56">
        <f t="shared" si="0"/>
        <v>0.82184097114379462</v>
      </c>
      <c r="F30" s="56"/>
      <c r="G30" s="56">
        <v>0.30854147579826285</v>
      </c>
      <c r="H30" s="56">
        <v>0.31107719605934475</v>
      </c>
      <c r="I30" s="56"/>
      <c r="J30" s="56">
        <f t="shared" si="1"/>
        <v>2.5357202610818974E-3</v>
      </c>
      <c r="K30" s="108">
        <f t="shared" si="2"/>
        <v>2.4849771770326444E-5</v>
      </c>
      <c r="M30" s="66"/>
      <c r="N30" s="66"/>
    </row>
    <row r="31" spans="1:98" x14ac:dyDescent="0.25">
      <c r="A31" s="88" t="s">
        <v>113</v>
      </c>
      <c r="B31" s="92">
        <v>103.72194443500132</v>
      </c>
      <c r="C31" s="92">
        <v>104.47756823573799</v>
      </c>
      <c r="D31" s="92"/>
      <c r="E31" s="92">
        <f t="shared" si="0"/>
        <v>0.72850909694446297</v>
      </c>
      <c r="F31" s="92"/>
      <c r="G31" s="92">
        <v>9.3795123988956508E-2</v>
      </c>
      <c r="H31" s="92">
        <v>9.4478429999706404E-2</v>
      </c>
      <c r="I31" s="92"/>
      <c r="J31" s="92">
        <f t="shared" si="1"/>
        <v>6.8330601074989561E-4</v>
      </c>
      <c r="K31" s="109">
        <f t="shared" si="2"/>
        <v>6.6963216238933241E-6</v>
      </c>
      <c r="M31" s="66"/>
      <c r="N31" s="66"/>
    </row>
    <row r="32" spans="1:98" x14ac:dyDescent="0.25">
      <c r="A32" s="87" t="s">
        <v>6</v>
      </c>
      <c r="B32" s="56">
        <v>104.61343836791016</v>
      </c>
      <c r="C32" s="56">
        <v>104.34908506407345</v>
      </c>
      <c r="D32" s="56"/>
      <c r="E32" s="56">
        <f t="shared" si="0"/>
        <v>-0.25269535918227559</v>
      </c>
      <c r="F32" s="56"/>
      <c r="G32" s="56">
        <v>3.2153137272797703</v>
      </c>
      <c r="H32" s="56">
        <v>3.2071887787077844</v>
      </c>
      <c r="I32" s="56"/>
      <c r="J32" s="56">
        <f t="shared" si="1"/>
        <v>-8.1249485719858683E-3</v>
      </c>
      <c r="K32" s="108">
        <f t="shared" si="2"/>
        <v>-7.96235770791783E-5</v>
      </c>
      <c r="M32" s="66"/>
      <c r="N32" s="66"/>
    </row>
    <row r="33" spans="1:14" x14ac:dyDescent="0.25">
      <c r="A33" s="88" t="s">
        <v>114</v>
      </c>
      <c r="B33" s="92">
        <v>108.332511460294</v>
      </c>
      <c r="C33" s="92">
        <v>103.28096868901859</v>
      </c>
      <c r="D33" s="92"/>
      <c r="E33" s="92">
        <f t="shared" si="0"/>
        <v>-4.6629979340291561</v>
      </c>
      <c r="F33" s="92"/>
      <c r="G33" s="92">
        <v>1.9597373982463084</v>
      </c>
      <c r="H33" s="92">
        <v>1.8683548838536865</v>
      </c>
      <c r="I33" s="92"/>
      <c r="J33" s="92">
        <f t="shared" si="1"/>
        <v>-9.1382514392621905E-2</v>
      </c>
      <c r="K33" s="109">
        <f t="shared" si="2"/>
        <v>-8.9553830574605464E-4</v>
      </c>
      <c r="M33" s="66"/>
      <c r="N33" s="66"/>
    </row>
    <row r="34" spans="1:14" x14ac:dyDescent="0.25">
      <c r="A34" s="88" t="s">
        <v>115</v>
      </c>
      <c r="B34" s="56">
        <v>104.44621099104431</v>
      </c>
      <c r="C34" s="56">
        <v>117.50103763830639</v>
      </c>
      <c r="D34" s="56"/>
      <c r="E34" s="56">
        <f t="shared" si="0"/>
        <v>12.499090702659821</v>
      </c>
      <c r="F34" s="56"/>
      <c r="G34" s="56">
        <v>0.48291444916085058</v>
      </c>
      <c r="H34" s="56">
        <v>0.54327436417771535</v>
      </c>
      <c r="I34" s="56"/>
      <c r="J34" s="56">
        <f t="shared" si="1"/>
        <v>6.0359915016864774E-2</v>
      </c>
      <c r="K34" s="108">
        <f t="shared" si="2"/>
        <v>5.9152034049900486E-4</v>
      </c>
      <c r="M34" s="66"/>
      <c r="N34" s="66"/>
    </row>
    <row r="35" spans="1:14" x14ac:dyDescent="0.25">
      <c r="A35" s="88" t="s">
        <v>116</v>
      </c>
      <c r="B35" s="92">
        <v>101.99230264500376</v>
      </c>
      <c r="C35" s="92">
        <v>106.81289714207233</v>
      </c>
      <c r="D35" s="92"/>
      <c r="E35" s="92">
        <f t="shared" si="0"/>
        <v>4.7264297128845278</v>
      </c>
      <c r="F35" s="92"/>
      <c r="G35" s="92">
        <v>0.30298514918694069</v>
      </c>
      <c r="H35" s="92">
        <v>0.31730552930373979</v>
      </c>
      <c r="I35" s="92"/>
      <c r="J35" s="92">
        <f t="shared" si="1"/>
        <v>1.4320380116799092E-2</v>
      </c>
      <c r="K35" s="109">
        <f>J35/$G$5</f>
        <v>1.40338105519158E-4</v>
      </c>
      <c r="M35" s="66"/>
      <c r="N35" s="66"/>
    </row>
    <row r="36" spans="1:14" x14ac:dyDescent="0.25">
      <c r="A36" s="88" t="s">
        <v>117</v>
      </c>
      <c r="B36" s="56">
        <v>96.573143459443656</v>
      </c>
      <c r="C36" s="56">
        <v>98.218985779115684</v>
      </c>
      <c r="D36" s="56"/>
      <c r="E36" s="56">
        <f t="shared" si="0"/>
        <v>1.7042443278893593</v>
      </c>
      <c r="F36" s="56"/>
      <c r="G36" s="56">
        <v>0.34912629538566425</v>
      </c>
      <c r="H36" s="56">
        <v>0.35507626047194468</v>
      </c>
      <c r="I36" s="56"/>
      <c r="J36" s="56">
        <f t="shared" si="1"/>
        <v>5.9499650862804287E-3</v>
      </c>
      <c r="K36" s="108">
        <f t="shared" si="2"/>
        <v>5.8308984908451614E-5</v>
      </c>
      <c r="M36" s="66"/>
      <c r="N36" s="66"/>
    </row>
    <row r="37" spans="1:14" x14ac:dyDescent="0.25">
      <c r="A37" s="88" t="s">
        <v>118</v>
      </c>
      <c r="B37" s="92">
        <v>83.961583549165439</v>
      </c>
      <c r="C37" s="92">
        <v>85.791462787284374</v>
      </c>
      <c r="D37" s="92"/>
      <c r="E37" s="92">
        <f t="shared" si="0"/>
        <v>2.1794243995498341</v>
      </c>
      <c r="F37" s="92"/>
      <c r="G37" s="92">
        <v>0.12055043530000627</v>
      </c>
      <c r="H37" s="92">
        <v>0.12317774090069815</v>
      </c>
      <c r="I37" s="92"/>
      <c r="J37" s="92">
        <f t="shared" si="1"/>
        <v>2.6273056006918816E-3</v>
      </c>
      <c r="K37" s="109">
        <f t="shared" si="2"/>
        <v>2.5747297740263253E-5</v>
      </c>
      <c r="M37" s="66"/>
      <c r="N37" s="66"/>
    </row>
    <row r="38" spans="1:14" x14ac:dyDescent="0.25">
      <c r="A38" s="87" t="s">
        <v>7</v>
      </c>
      <c r="B38" s="56">
        <v>100.07062818514164</v>
      </c>
      <c r="C38" s="56">
        <v>101.6227036399487</v>
      </c>
      <c r="D38" s="56"/>
      <c r="E38" s="56">
        <f t="shared" si="0"/>
        <v>1.5509800257629491</v>
      </c>
      <c r="F38" s="56"/>
      <c r="G38" s="56">
        <v>2.5860092513149611</v>
      </c>
      <c r="H38" s="56">
        <v>2.6261177382672383</v>
      </c>
      <c r="I38" s="56"/>
      <c r="J38" s="56">
        <f t="shared" si="1"/>
        <v>4.01084869522772E-2</v>
      </c>
      <c r="K38" s="108">
        <f>J38/$G$5</f>
        <v>3.9305863588910055E-4</v>
      </c>
      <c r="M38" s="66"/>
      <c r="N38" s="66"/>
    </row>
    <row r="39" spans="1:14" x14ac:dyDescent="0.25">
      <c r="A39" s="88" t="s">
        <v>119</v>
      </c>
      <c r="B39" s="92">
        <v>91.50485045130732</v>
      </c>
      <c r="C39" s="92">
        <v>92.020868320210596</v>
      </c>
      <c r="D39" s="92"/>
      <c r="E39" s="92">
        <f t="shared" si="0"/>
        <v>0.56392406124730066</v>
      </c>
      <c r="F39" s="92"/>
      <c r="G39" s="92">
        <v>8.3005754591689462E-2</v>
      </c>
      <c r="H39" s="92">
        <v>8.347384401405189E-2</v>
      </c>
      <c r="I39" s="92"/>
      <c r="J39" s="92">
        <f t="shared" si="1"/>
        <v>4.6808942236242768E-4</v>
      </c>
      <c r="K39" s="109">
        <f t="shared" si="2"/>
        <v>4.5872233985492402E-6</v>
      </c>
      <c r="M39" s="66"/>
      <c r="N39" s="66"/>
    </row>
    <row r="40" spans="1:14" x14ac:dyDescent="0.25">
      <c r="A40" s="88" t="s">
        <v>120</v>
      </c>
      <c r="B40" s="56">
        <v>97.346344022557915</v>
      </c>
      <c r="C40" s="56">
        <v>97.837930857391086</v>
      </c>
      <c r="D40" s="56"/>
      <c r="E40" s="56">
        <f t="shared" si="0"/>
        <v>0.50498746488030211</v>
      </c>
      <c r="F40" s="56"/>
      <c r="G40" s="56">
        <v>1.0118926509053219</v>
      </c>
      <c r="H40" s="56">
        <v>1.0170025819504389</v>
      </c>
      <c r="I40" s="56"/>
      <c r="J40" s="56">
        <f t="shared" si="1"/>
        <v>5.1099310451170332E-3</v>
      </c>
      <c r="K40" s="108">
        <f t="shared" si="2"/>
        <v>5.0076746312342065E-5</v>
      </c>
      <c r="M40" s="66"/>
      <c r="N40" s="66"/>
    </row>
    <row r="41" spans="1:14" x14ac:dyDescent="0.25">
      <c r="A41" s="88" t="s">
        <v>121</v>
      </c>
      <c r="B41" s="92">
        <v>99.092803602344944</v>
      </c>
      <c r="C41" s="92">
        <v>100.12561241266872</v>
      </c>
      <c r="D41" s="92"/>
      <c r="E41" s="92">
        <f t="shared" si="0"/>
        <v>1.042264193541631</v>
      </c>
      <c r="F41" s="92"/>
      <c r="G41" s="92">
        <v>0.10677483177984609</v>
      </c>
      <c r="H41" s="92">
        <v>0.10788770761920173</v>
      </c>
      <c r="I41" s="92"/>
      <c r="J41" s="92">
        <f t="shared" si="1"/>
        <v>1.1128758393556398E-3</v>
      </c>
      <c r="K41" s="109">
        <f>J41/$G$5</f>
        <v>1.0906057360167518E-5</v>
      </c>
      <c r="M41" s="66"/>
      <c r="N41" s="66"/>
    </row>
    <row r="42" spans="1:14" x14ac:dyDescent="0.25">
      <c r="A42" s="88" t="s">
        <v>122</v>
      </c>
      <c r="B42" s="56">
        <v>102.64734624129601</v>
      </c>
      <c r="C42" s="56">
        <v>105.69059956840873</v>
      </c>
      <c r="D42" s="56"/>
      <c r="E42" s="56">
        <f t="shared" si="0"/>
        <v>2.9647657134348693</v>
      </c>
      <c r="F42" s="56"/>
      <c r="G42" s="56">
        <v>0.81393390578278235</v>
      </c>
      <c r="H42" s="56">
        <v>0.83806513915145187</v>
      </c>
      <c r="I42" s="56"/>
      <c r="J42" s="56">
        <f t="shared" si="1"/>
        <v>2.4131233368669514E-2</v>
      </c>
      <c r="K42" s="108">
        <f t="shared" si="2"/>
        <v>2.3648335778650618E-4</v>
      </c>
      <c r="M42" s="66"/>
      <c r="N42" s="66"/>
    </row>
    <row r="43" spans="1:14" x14ac:dyDescent="0.25">
      <c r="A43" s="88" t="s">
        <v>123</v>
      </c>
      <c r="B43" s="92">
        <v>98.893715830839227</v>
      </c>
      <c r="C43" s="92">
        <v>101.75881792299971</v>
      </c>
      <c r="D43" s="92"/>
      <c r="E43" s="92">
        <f t="shared" si="0"/>
        <v>2.8971528353341824</v>
      </c>
      <c r="F43" s="92"/>
      <c r="G43" s="92">
        <v>0.19283562446837446</v>
      </c>
      <c r="H43" s="92">
        <v>0.19842236723019438</v>
      </c>
      <c r="I43" s="92"/>
      <c r="J43" s="92">
        <f t="shared" si="1"/>
        <v>5.5867427618199184E-3</v>
      </c>
      <c r="K43" s="109">
        <f t="shared" si="2"/>
        <v>5.4749447208942093E-5</v>
      </c>
      <c r="M43" s="66"/>
      <c r="N43" s="66"/>
    </row>
    <row r="44" spans="1:14" x14ac:dyDescent="0.25">
      <c r="A44" s="88" t="s">
        <v>124</v>
      </c>
      <c r="B44" s="56">
        <v>100.30484382474465</v>
      </c>
      <c r="C44" s="56">
        <v>99.912043952773459</v>
      </c>
      <c r="D44" s="56"/>
      <c r="E44" s="56">
        <f t="shared" si="0"/>
        <v>-0.39160608500373728</v>
      </c>
      <c r="F44" s="56"/>
      <c r="G44" s="56">
        <v>7.8262703464291677E-2</v>
      </c>
      <c r="H44" s="56">
        <v>7.795622195523709E-2</v>
      </c>
      <c r="I44" s="56"/>
      <c r="J44" s="56">
        <f t="shared" si="1"/>
        <v>-3.0648150905458749E-4</v>
      </c>
      <c r="K44" s="108">
        <f t="shared" si="2"/>
        <v>-3.0034841258799876E-6</v>
      </c>
      <c r="M44" s="66"/>
      <c r="N44" s="66"/>
    </row>
    <row r="45" spans="1:14" x14ac:dyDescent="0.25">
      <c r="A45" s="88" t="s">
        <v>125</v>
      </c>
      <c r="B45" s="92">
        <v>106.78610712372829</v>
      </c>
      <c r="C45" s="92">
        <v>108.21540881415929</v>
      </c>
      <c r="D45" s="92"/>
      <c r="E45" s="92">
        <f t="shared" si="0"/>
        <v>1.3384715754971133</v>
      </c>
      <c r="F45" s="92"/>
      <c r="G45" s="92">
        <v>0.29930378032265492</v>
      </c>
      <c r="H45" s="92">
        <v>0.30330987634666196</v>
      </c>
      <c r="I45" s="92"/>
      <c r="J45" s="92">
        <f t="shared" si="1"/>
        <v>4.0060960240070331E-3</v>
      </c>
      <c r="K45" s="109">
        <f t="shared" si="2"/>
        <v>3.9259287948471278E-5</v>
      </c>
      <c r="M45" s="66"/>
      <c r="N45" s="66"/>
    </row>
    <row r="46" spans="1:14" x14ac:dyDescent="0.25">
      <c r="A46" s="87" t="s">
        <v>8</v>
      </c>
      <c r="B46" s="56">
        <v>103.00988633262953</v>
      </c>
      <c r="C46" s="56">
        <v>103.46074720278116</v>
      </c>
      <c r="D46" s="56"/>
      <c r="E46" s="56">
        <f t="shared" si="0"/>
        <v>0.43768698928154937</v>
      </c>
      <c r="F46" s="56"/>
      <c r="G46" s="56">
        <v>1.2778191595994739</v>
      </c>
      <c r="H46" s="56">
        <v>1.2834120078075877</v>
      </c>
      <c r="I46" s="56"/>
      <c r="J46" s="56">
        <f t="shared" si="1"/>
        <v>5.5928482081137876E-3</v>
      </c>
      <c r="K46" s="108">
        <f t="shared" si="2"/>
        <v>5.4809279892100094E-5</v>
      </c>
      <c r="M46" s="66"/>
      <c r="N46" s="66"/>
    </row>
    <row r="47" spans="1:14" x14ac:dyDescent="0.25">
      <c r="A47" s="90" t="s">
        <v>126</v>
      </c>
      <c r="B47" s="92">
        <v>101.19862055374895</v>
      </c>
      <c r="C47" s="92">
        <v>101.33098459078346</v>
      </c>
      <c r="D47" s="92"/>
      <c r="E47" s="92">
        <f t="shared" si="0"/>
        <v>0.13079628586853964</v>
      </c>
      <c r="F47" s="92"/>
      <c r="G47" s="92">
        <v>6.0245732137896732E-2</v>
      </c>
      <c r="H47" s="92">
        <v>6.03245313179274E-2</v>
      </c>
      <c r="I47" s="92"/>
      <c r="J47" s="92">
        <f t="shared" si="1"/>
        <v>7.8799180030668381E-5</v>
      </c>
      <c r="K47" s="109">
        <f t="shared" si="2"/>
        <v>7.7222305216566288E-7</v>
      </c>
      <c r="M47" s="66"/>
      <c r="N47" s="66"/>
    </row>
    <row r="48" spans="1:14" x14ac:dyDescent="0.25">
      <c r="A48" s="90" t="s">
        <v>273</v>
      </c>
      <c r="B48" s="56">
        <v>102.39619908538718</v>
      </c>
      <c r="C48" s="56">
        <v>103.42376732178025</v>
      </c>
      <c r="D48" s="56"/>
      <c r="E48" s="56">
        <f t="shared" si="0"/>
        <v>1.0035218548846592</v>
      </c>
      <c r="F48" s="56"/>
      <c r="G48" s="56">
        <v>6.9867485870712079E-2</v>
      </c>
      <c r="H48" s="56">
        <v>7.0568621360883127E-2</v>
      </c>
      <c r="I48" s="56"/>
      <c r="J48" s="56">
        <f t="shared" si="1"/>
        <v>7.0113549017104815E-4</v>
      </c>
      <c r="K48" s="108">
        <f t="shared" si="2"/>
        <v>6.8710485057183467E-6</v>
      </c>
      <c r="M48" s="66"/>
      <c r="N48" s="66"/>
    </row>
    <row r="49" spans="1:14" x14ac:dyDescent="0.25">
      <c r="A49" s="90" t="s">
        <v>127</v>
      </c>
      <c r="B49" s="92">
        <v>100.12028072196476</v>
      </c>
      <c r="C49" s="92">
        <v>100.01848463280761</v>
      </c>
      <c r="D49" s="92"/>
      <c r="E49" s="92">
        <f t="shared" si="0"/>
        <v>-0.1016737951822555</v>
      </c>
      <c r="F49" s="92"/>
      <c r="G49" s="92">
        <v>0.14032728545553902</v>
      </c>
      <c r="H49" s="92">
        <v>0.14018460937874014</v>
      </c>
      <c r="I49" s="92"/>
      <c r="J49" s="92">
        <f t="shared" si="1"/>
        <v>-1.4267607679888106E-4</v>
      </c>
      <c r="K49" s="109">
        <f t="shared" si="2"/>
        <v>-1.3982094160595787E-6</v>
      </c>
      <c r="M49" s="66"/>
      <c r="N49" s="66"/>
    </row>
    <row r="50" spans="1:14" x14ac:dyDescent="0.25">
      <c r="A50" s="90" t="s">
        <v>128</v>
      </c>
      <c r="B50" s="56">
        <v>102.73831914106421</v>
      </c>
      <c r="C50" s="56">
        <v>100.95031178451815</v>
      </c>
      <c r="D50" s="56"/>
      <c r="E50" s="56">
        <f t="shared" si="0"/>
        <v>-1.7403509922048199</v>
      </c>
      <c r="F50" s="56"/>
      <c r="G50" s="56">
        <v>0.20184405262137992</v>
      </c>
      <c r="H50" s="56">
        <v>0.19833125764887735</v>
      </c>
      <c r="I50" s="56"/>
      <c r="J50" s="56">
        <f t="shared" si="1"/>
        <v>-3.5127949725025642E-3</v>
      </c>
      <c r="K50" s="108">
        <f t="shared" si="2"/>
        <v>-3.4424993435748535E-5</v>
      </c>
      <c r="M50" s="66"/>
      <c r="N50" s="66"/>
    </row>
    <row r="51" spans="1:14" x14ac:dyDescent="0.25">
      <c r="A51" s="90" t="s">
        <v>129</v>
      </c>
      <c r="B51" s="92">
        <v>105.21125185508365</v>
      </c>
      <c r="C51" s="92">
        <v>106.86930073967702</v>
      </c>
      <c r="D51" s="92"/>
      <c r="E51" s="92">
        <f t="shared" si="0"/>
        <v>1.5759235398863369</v>
      </c>
      <c r="F51" s="92"/>
      <c r="G51" s="92">
        <v>0.53414667650290026</v>
      </c>
      <c r="H51" s="92">
        <v>0.54256441971543001</v>
      </c>
      <c r="I51" s="92"/>
      <c r="J51" s="92">
        <f t="shared" si="1"/>
        <v>8.4177432125297491E-3</v>
      </c>
      <c r="K51" s="109">
        <f t="shared" si="2"/>
        <v>8.2492931441629103E-5</v>
      </c>
      <c r="M51" s="66"/>
      <c r="N51" s="66"/>
    </row>
    <row r="52" spans="1:14" x14ac:dyDescent="0.25">
      <c r="A52" s="90" t="s">
        <v>130</v>
      </c>
      <c r="B52" s="56">
        <v>101.11144028081988</v>
      </c>
      <c r="C52" s="56">
        <v>101.13030781994901</v>
      </c>
      <c r="D52" s="56"/>
      <c r="E52" s="56">
        <f t="shared" si="0"/>
        <v>1.8660142785753564E-2</v>
      </c>
      <c r="F52" s="56"/>
      <c r="G52" s="56">
        <v>0.27138792701104608</v>
      </c>
      <c r="H52" s="56">
        <v>0.27143856838572966</v>
      </c>
      <c r="I52" s="56"/>
      <c r="J52" s="56">
        <f t="shared" si="1"/>
        <v>5.0641374683579876E-5</v>
      </c>
      <c r="K52" s="108">
        <f t="shared" si="2"/>
        <v>4.9627974439326513E-7</v>
      </c>
      <c r="M52" s="66"/>
      <c r="N52" s="66"/>
    </row>
    <row r="53" spans="1:14" x14ac:dyDescent="0.25">
      <c r="A53" s="87" t="s">
        <v>9</v>
      </c>
      <c r="B53" s="92">
        <v>105.12493319360654</v>
      </c>
      <c r="C53" s="92">
        <v>106.92037246818178</v>
      </c>
      <c r="D53" s="92"/>
      <c r="E53" s="92">
        <f t="shared" si="0"/>
        <v>1.7079100266999658</v>
      </c>
      <c r="F53" s="92"/>
      <c r="G53" s="92">
        <v>1.9021613629392922</v>
      </c>
      <c r="H53" s="92">
        <v>1.9346485675809453</v>
      </c>
      <c r="I53" s="92"/>
      <c r="J53" s="92">
        <f t="shared" si="1"/>
        <v>3.2487204641653111E-2</v>
      </c>
      <c r="K53" s="109">
        <f t="shared" si="2"/>
        <v>3.1837093120694831E-4</v>
      </c>
      <c r="M53" s="66"/>
      <c r="N53" s="66"/>
    </row>
    <row r="54" spans="1:14" x14ac:dyDescent="0.25">
      <c r="A54" s="90" t="s">
        <v>131</v>
      </c>
      <c r="B54" s="56">
        <v>108.368936277255</v>
      </c>
      <c r="C54" s="56">
        <v>108.33471386067403</v>
      </c>
      <c r="D54" s="56"/>
      <c r="E54" s="56">
        <f t="shared" si="0"/>
        <v>-3.1579544615456534E-2</v>
      </c>
      <c r="F54" s="56"/>
      <c r="G54" s="56">
        <v>0.18668785709723343</v>
      </c>
      <c r="H54" s="56">
        <v>0.18662890192210979</v>
      </c>
      <c r="I54" s="56"/>
      <c r="J54" s="56">
        <f t="shared" si="1"/>
        <v>-5.8955175123637238E-5</v>
      </c>
      <c r="K54" s="108">
        <f t="shared" si="2"/>
        <v>-5.7775404842052334E-7</v>
      </c>
      <c r="M54" s="66"/>
      <c r="N54" s="66"/>
    </row>
    <row r="55" spans="1:14" x14ac:dyDescent="0.25">
      <c r="A55" s="90" t="s">
        <v>132</v>
      </c>
      <c r="B55" s="92">
        <v>101.26068036558596</v>
      </c>
      <c r="C55" s="92">
        <v>102.1897227747618</v>
      </c>
      <c r="D55" s="92"/>
      <c r="E55" s="92">
        <f t="shared" si="0"/>
        <v>0.91747596976603507</v>
      </c>
      <c r="F55" s="92"/>
      <c r="G55" s="92">
        <v>0.26933899131393202</v>
      </c>
      <c r="H55" s="92">
        <v>0.27181011183644754</v>
      </c>
      <c r="I55" s="92"/>
      <c r="J55" s="92">
        <f t="shared" si="1"/>
        <v>2.4711205225155242E-3</v>
      </c>
      <c r="K55" s="109">
        <f t="shared" si="2"/>
        <v>2.4216701638563483E-5</v>
      </c>
      <c r="M55" s="66"/>
      <c r="N55" s="66"/>
    </row>
    <row r="56" spans="1:14" x14ac:dyDescent="0.25">
      <c r="A56" s="90" t="s">
        <v>133</v>
      </c>
      <c r="B56" s="56">
        <v>104.64522603269809</v>
      </c>
      <c r="C56" s="56">
        <v>105.26741524527959</v>
      </c>
      <c r="D56" s="56"/>
      <c r="E56" s="56">
        <f t="shared" si="0"/>
        <v>0.5945700880679361</v>
      </c>
      <c r="F56" s="56"/>
      <c r="G56" s="56">
        <v>0.21845677555434528</v>
      </c>
      <c r="H56" s="56">
        <v>0.21975565419714921</v>
      </c>
      <c r="I56" s="56"/>
      <c r="J56" s="56">
        <f t="shared" si="1"/>
        <v>1.2988786428039245E-3</v>
      </c>
      <c r="K56" s="108">
        <f t="shared" si="2"/>
        <v>1.2728863797167265E-5</v>
      </c>
      <c r="M56" s="66"/>
      <c r="N56" s="66"/>
    </row>
    <row r="57" spans="1:14" x14ac:dyDescent="0.25">
      <c r="A57" s="90" t="s">
        <v>134</v>
      </c>
      <c r="B57" s="92">
        <v>106.91175643178914</v>
      </c>
      <c r="C57" s="92">
        <v>110.37163701059399</v>
      </c>
      <c r="D57" s="92"/>
      <c r="E57" s="92">
        <f t="shared" si="0"/>
        <v>3.2362021673568497</v>
      </c>
      <c r="F57" s="92"/>
      <c r="G57" s="92">
        <v>0.88586740528153995</v>
      </c>
      <c r="H57" s="92">
        <v>0.91453586545116894</v>
      </c>
      <c r="I57" s="92"/>
      <c r="J57" s="92">
        <f t="shared" si="1"/>
        <v>2.8668460169628984E-2</v>
      </c>
      <c r="K57" s="109">
        <f t="shared" si="2"/>
        <v>2.8094766727857347E-4</v>
      </c>
      <c r="M57" s="66"/>
      <c r="N57" s="66"/>
    </row>
    <row r="58" spans="1:14" x14ac:dyDescent="0.25">
      <c r="A58" s="90" t="s">
        <v>135</v>
      </c>
      <c r="B58" s="56">
        <v>102.39462357320284</v>
      </c>
      <c r="C58" s="56">
        <v>102.42688693451301</v>
      </c>
      <c r="D58" s="56"/>
      <c r="E58" s="56">
        <f t="shared" si="0"/>
        <v>3.150884312506097E-2</v>
      </c>
      <c r="F58" s="56"/>
      <c r="G58" s="56">
        <v>0.3418103336922414</v>
      </c>
      <c r="H58" s="56">
        <v>0.34191803417406974</v>
      </c>
      <c r="I58" s="56"/>
      <c r="J58" s="56">
        <f t="shared" si="1"/>
        <v>1.0770048182834335E-4</v>
      </c>
      <c r="K58" s="108">
        <f t="shared" si="2"/>
        <v>1.0554525410648537E-6</v>
      </c>
      <c r="M58" s="66"/>
      <c r="N58" s="66"/>
    </row>
    <row r="59" spans="1:14" x14ac:dyDescent="0.25">
      <c r="A59" s="85" t="s">
        <v>10</v>
      </c>
      <c r="B59" s="92">
        <v>103.03828059024845</v>
      </c>
      <c r="C59" s="92">
        <v>103.2127663565383</v>
      </c>
      <c r="D59" s="92"/>
      <c r="E59" s="92">
        <f t="shared" si="0"/>
        <v>0.16934072006085099</v>
      </c>
      <c r="F59" s="92"/>
      <c r="G59" s="92">
        <v>3.4853871159690808</v>
      </c>
      <c r="H59" s="92">
        <v>3.4912892956081714</v>
      </c>
      <c r="I59" s="92"/>
      <c r="J59" s="92">
        <f t="shared" si="1"/>
        <v>5.9021796390905656E-3</v>
      </c>
      <c r="K59" s="109">
        <f t="shared" si="2"/>
        <v>5.7840692930493273E-5</v>
      </c>
      <c r="M59" s="66"/>
      <c r="N59" s="66"/>
    </row>
    <row r="60" spans="1:14" x14ac:dyDescent="0.25">
      <c r="A60" s="87" t="s">
        <v>136</v>
      </c>
      <c r="B60" s="56">
        <v>102.75864623200241</v>
      </c>
      <c r="C60" s="56">
        <v>102.49800025492272</v>
      </c>
      <c r="D60" s="56"/>
      <c r="E60" s="56">
        <f t="shared" si="0"/>
        <v>-0.25364870659274619</v>
      </c>
      <c r="F60" s="56"/>
      <c r="G60" s="56">
        <v>0.50555026327896113</v>
      </c>
      <c r="H60" s="56">
        <v>0.5042679415749779</v>
      </c>
      <c r="I60" s="56"/>
      <c r="J60" s="56">
        <f t="shared" si="1"/>
        <v>-1.2823217039832358E-3</v>
      </c>
      <c r="K60" s="108">
        <f t="shared" si="2"/>
        <v>-1.2566607669303292E-5</v>
      </c>
      <c r="M60" s="66"/>
      <c r="N60" s="66"/>
    </row>
    <row r="61" spans="1:14" x14ac:dyDescent="0.25">
      <c r="A61" s="90" t="s">
        <v>136</v>
      </c>
      <c r="B61" s="92">
        <v>102.75864623200241</v>
      </c>
      <c r="C61" s="92">
        <v>102.49800025492272</v>
      </c>
      <c r="D61" s="92"/>
      <c r="E61" s="92">
        <f t="shared" si="0"/>
        <v>-0.25364870659274619</v>
      </c>
      <c r="F61" s="92"/>
      <c r="G61" s="92">
        <v>0.50555026327896113</v>
      </c>
      <c r="H61" s="92">
        <v>0.5042679415749779</v>
      </c>
      <c r="I61" s="92"/>
      <c r="J61" s="92">
        <f t="shared" si="1"/>
        <v>-1.2823217039832358E-3</v>
      </c>
      <c r="K61" s="109">
        <f t="shared" si="2"/>
        <v>-1.2566607669303292E-5</v>
      </c>
      <c r="M61" s="66"/>
      <c r="N61" s="66"/>
    </row>
    <row r="62" spans="1:14" x14ac:dyDescent="0.25">
      <c r="A62" s="87" t="s">
        <v>137</v>
      </c>
      <c r="B62" s="56">
        <v>106.8675324715566</v>
      </c>
      <c r="C62" s="56">
        <v>107.15542170577851</v>
      </c>
      <c r="D62" s="56"/>
      <c r="E62" s="56">
        <f t="shared" si="0"/>
        <v>0.26938886635052839</v>
      </c>
      <c r="F62" s="56"/>
      <c r="G62" s="56">
        <v>0.52609398899668003</v>
      </c>
      <c r="H62" s="56">
        <v>0.52751122762957647</v>
      </c>
      <c r="I62" s="56"/>
      <c r="J62" s="56">
        <f t="shared" si="1"/>
        <v>1.4172386328964448E-3</v>
      </c>
      <c r="K62" s="108">
        <f t="shared" si="2"/>
        <v>1.3888778313637753E-5</v>
      </c>
      <c r="M62" s="66"/>
      <c r="N62" s="66"/>
    </row>
    <row r="63" spans="1:14" x14ac:dyDescent="0.25">
      <c r="A63" s="90" t="s">
        <v>137</v>
      </c>
      <c r="B63" s="92">
        <v>106.8675324715566</v>
      </c>
      <c r="C63" s="92">
        <v>107.15542170577851</v>
      </c>
      <c r="D63" s="92"/>
      <c r="E63" s="92">
        <f t="shared" si="0"/>
        <v>0.26938886635052839</v>
      </c>
      <c r="F63" s="92"/>
      <c r="G63" s="92">
        <v>0.52609398899668003</v>
      </c>
      <c r="H63" s="92">
        <v>0.52751122762957647</v>
      </c>
      <c r="I63" s="92"/>
      <c r="J63" s="92">
        <f t="shared" si="1"/>
        <v>1.4172386328964448E-3</v>
      </c>
      <c r="K63" s="109">
        <f t="shared" si="2"/>
        <v>1.3888778313637753E-5</v>
      </c>
      <c r="M63" s="66"/>
      <c r="N63" s="66"/>
    </row>
    <row r="64" spans="1:14" x14ac:dyDescent="0.25">
      <c r="A64" s="87" t="s">
        <v>138</v>
      </c>
      <c r="B64" s="56">
        <v>102.04522347282865</v>
      </c>
      <c r="C64" s="56">
        <v>102.50545977510366</v>
      </c>
      <c r="D64" s="56"/>
      <c r="E64" s="56">
        <f t="shared" si="0"/>
        <v>0.45101209700182388</v>
      </c>
      <c r="F64" s="56"/>
      <c r="G64" s="56">
        <v>1.2775536138895209</v>
      </c>
      <c r="H64" s="56">
        <v>1.2833155352338468</v>
      </c>
      <c r="I64" s="56"/>
      <c r="J64" s="56">
        <f t="shared" si="1"/>
        <v>5.7619213443258488E-3</v>
      </c>
      <c r="K64" s="108">
        <f t="shared" si="2"/>
        <v>5.6466177504918964E-5</v>
      </c>
      <c r="M64" s="66"/>
      <c r="N64" s="66"/>
    </row>
    <row r="65" spans="1:98" x14ac:dyDescent="0.25">
      <c r="A65" s="90" t="s">
        <v>138</v>
      </c>
      <c r="B65" s="92">
        <v>102.04522347282865</v>
      </c>
      <c r="C65" s="92">
        <v>102.50545977510366</v>
      </c>
      <c r="D65" s="92"/>
      <c r="E65" s="92">
        <f t="shared" si="0"/>
        <v>0.45101209700182388</v>
      </c>
      <c r="F65" s="92"/>
      <c r="G65" s="92">
        <v>1.2775536138895209</v>
      </c>
      <c r="H65" s="92">
        <v>1.2833155352338468</v>
      </c>
      <c r="I65" s="92"/>
      <c r="J65" s="92">
        <f t="shared" si="1"/>
        <v>5.7619213443258488E-3</v>
      </c>
      <c r="K65" s="109">
        <f t="shared" si="2"/>
        <v>5.6466177504918964E-5</v>
      </c>
      <c r="M65" s="66"/>
      <c r="N65" s="66"/>
    </row>
    <row r="66" spans="1:98" x14ac:dyDescent="0.25">
      <c r="A66" s="87" t="s">
        <v>139</v>
      </c>
      <c r="B66" s="56">
        <v>102.21900334817164</v>
      </c>
      <c r="C66" s="56">
        <v>102.21900334817164</v>
      </c>
      <c r="D66" s="56"/>
      <c r="E66" s="56">
        <f t="shared" si="0"/>
        <v>0</v>
      </c>
      <c r="F66" s="56"/>
      <c r="G66" s="56">
        <v>0.92249701141808904</v>
      </c>
      <c r="H66" s="56">
        <v>0.92249701141808915</v>
      </c>
      <c r="I66" s="56"/>
      <c r="J66" s="56">
        <f t="shared" si="1"/>
        <v>0</v>
      </c>
      <c r="K66" s="108">
        <f t="shared" si="2"/>
        <v>0</v>
      </c>
      <c r="M66" s="66"/>
      <c r="N66" s="66"/>
    </row>
    <row r="67" spans="1:98" x14ac:dyDescent="0.25">
      <c r="A67" s="90" t="s">
        <v>139</v>
      </c>
      <c r="B67" s="92">
        <v>102.21900334817164</v>
      </c>
      <c r="C67" s="92">
        <v>102.21900334817164</v>
      </c>
      <c r="D67" s="92"/>
      <c r="E67" s="92">
        <f t="shared" si="0"/>
        <v>0</v>
      </c>
      <c r="F67" s="92"/>
      <c r="G67" s="92">
        <v>0.92249701141808904</v>
      </c>
      <c r="H67" s="92">
        <v>0.92249701141808915</v>
      </c>
      <c r="I67" s="92"/>
      <c r="J67" s="92">
        <f t="shared" si="1"/>
        <v>0</v>
      </c>
      <c r="K67" s="109">
        <f t="shared" si="2"/>
        <v>0</v>
      </c>
      <c r="M67" s="66"/>
      <c r="N67" s="66"/>
    </row>
    <row r="68" spans="1:98" x14ac:dyDescent="0.25">
      <c r="A68" s="87" t="s">
        <v>140</v>
      </c>
      <c r="B68" s="56">
        <v>104.92330433091661</v>
      </c>
      <c r="C68" s="56">
        <v>104.92330433091661</v>
      </c>
      <c r="D68" s="56"/>
      <c r="E68" s="56">
        <f t="shared" si="0"/>
        <v>0</v>
      </c>
      <c r="F68" s="56"/>
      <c r="G68" s="56">
        <v>0.17089801382870812</v>
      </c>
      <c r="H68" s="56">
        <v>0.17089801382870815</v>
      </c>
      <c r="I68" s="56"/>
      <c r="J68" s="56">
        <f t="shared" si="1"/>
        <v>0</v>
      </c>
      <c r="K68" s="108">
        <f t="shared" si="2"/>
        <v>0</v>
      </c>
      <c r="M68" s="66"/>
      <c r="N68" s="66"/>
    </row>
    <row r="69" spans="1:98" x14ac:dyDescent="0.25">
      <c r="A69" s="90" t="s">
        <v>140</v>
      </c>
      <c r="B69" s="92">
        <v>104.92330433091661</v>
      </c>
      <c r="C69" s="92">
        <v>104.92330433091661</v>
      </c>
      <c r="D69" s="92"/>
      <c r="E69" s="92">
        <f t="shared" si="0"/>
        <v>0</v>
      </c>
      <c r="F69" s="92"/>
      <c r="G69" s="92">
        <v>0.17089801382870812</v>
      </c>
      <c r="H69" s="92">
        <v>0.17089801382870815</v>
      </c>
      <c r="I69" s="92"/>
      <c r="J69" s="92">
        <f t="shared" si="1"/>
        <v>0</v>
      </c>
      <c r="K69" s="109">
        <f t="shared" si="2"/>
        <v>0</v>
      </c>
      <c r="M69" s="66"/>
      <c r="N69" s="66"/>
    </row>
    <row r="70" spans="1:98" x14ac:dyDescent="0.25">
      <c r="A70" s="87" t="s">
        <v>141</v>
      </c>
      <c r="B70" s="56">
        <v>102.15101359447493</v>
      </c>
      <c r="C70" s="56">
        <v>102.1576037393628</v>
      </c>
      <c r="D70" s="56"/>
      <c r="E70" s="56">
        <f t="shared" si="0"/>
        <v>6.4513749359562667E-3</v>
      </c>
      <c r="F70" s="56"/>
      <c r="G70" s="56">
        <v>8.2794224557121432E-2</v>
      </c>
      <c r="H70" s="56">
        <v>8.2799565922972926E-2</v>
      </c>
      <c r="I70" s="56"/>
      <c r="J70" s="56">
        <f t="shared" si="1"/>
        <v>5.3413658514939177E-6</v>
      </c>
      <c r="K70" s="108">
        <f t="shared" si="2"/>
        <v>5.2344781239712756E-8</v>
      </c>
      <c r="M70" s="66"/>
      <c r="N70" s="66"/>
    </row>
    <row r="71" spans="1:98" x14ac:dyDescent="0.25">
      <c r="A71" s="90" t="s">
        <v>141</v>
      </c>
      <c r="B71" s="92">
        <v>102.15101359447493</v>
      </c>
      <c r="C71" s="92">
        <v>102.1576037393628</v>
      </c>
      <c r="D71" s="92"/>
      <c r="E71" s="92">
        <f t="shared" ref="E71:E134" si="3">((C71/B71-1)*100)</f>
        <v>6.4513749359562667E-3</v>
      </c>
      <c r="F71" s="92"/>
      <c r="G71" s="92">
        <v>8.2794224557121432E-2</v>
      </c>
      <c r="H71" s="92">
        <v>8.2799565922972926E-2</v>
      </c>
      <c r="I71" s="92"/>
      <c r="J71" s="92">
        <f t="shared" ref="J71:J134" si="4">H71-G71</f>
        <v>5.3413658514939177E-6</v>
      </c>
      <c r="K71" s="109">
        <f t="shared" si="2"/>
        <v>5.2344781239712756E-8</v>
      </c>
      <c r="M71" s="66"/>
      <c r="N71" s="66"/>
    </row>
    <row r="72" spans="1:98" s="136" customFormat="1" x14ac:dyDescent="0.25">
      <c r="A72" s="84" t="s">
        <v>142</v>
      </c>
      <c r="B72" s="56">
        <v>104.37385505085213</v>
      </c>
      <c r="C72" s="56">
        <v>104.57941459086292</v>
      </c>
      <c r="D72" s="56"/>
      <c r="E72" s="56">
        <f t="shared" si="3"/>
        <v>0.19694543227386507</v>
      </c>
      <c r="F72" s="56"/>
      <c r="G72" s="56">
        <v>2.0856151950086956</v>
      </c>
      <c r="H72" s="56">
        <v>2.0897227188700751</v>
      </c>
      <c r="I72" s="56"/>
      <c r="J72" s="56">
        <f t="shared" si="4"/>
        <v>4.1075238613794696E-3</v>
      </c>
      <c r="K72" s="108">
        <f t="shared" si="2"/>
        <v>4.0253269283300162E-5</v>
      </c>
      <c r="L72" s="50"/>
      <c r="M72" s="66"/>
      <c r="N72" s="66"/>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0"/>
      <c r="BP72" s="50"/>
      <c r="BQ72" s="50"/>
      <c r="BR72" s="50"/>
      <c r="BS72" s="50"/>
      <c r="BT72" s="50"/>
      <c r="BU72" s="50"/>
      <c r="BV72" s="50"/>
      <c r="BW72" s="50"/>
      <c r="BX72" s="50"/>
      <c r="BY72" s="50"/>
      <c r="BZ72" s="50"/>
      <c r="CA72" s="50"/>
      <c r="CB72" s="50"/>
      <c r="CC72" s="50"/>
      <c r="CD72" s="50"/>
      <c r="CE72" s="50"/>
      <c r="CF72" s="50"/>
      <c r="CG72" s="50"/>
      <c r="CH72" s="50"/>
      <c r="CI72" s="50"/>
      <c r="CJ72" s="50"/>
      <c r="CK72" s="50"/>
      <c r="CL72" s="50"/>
      <c r="CM72" s="50"/>
      <c r="CN72" s="50"/>
      <c r="CO72" s="50"/>
      <c r="CP72" s="50"/>
      <c r="CQ72" s="50"/>
      <c r="CR72" s="50"/>
      <c r="CS72" s="50"/>
      <c r="CT72" s="50"/>
    </row>
    <row r="73" spans="1:98" x14ac:dyDescent="0.25">
      <c r="A73" s="120" t="s">
        <v>11</v>
      </c>
      <c r="B73" s="92">
        <v>105.57986877565129</v>
      </c>
      <c r="C73" s="92">
        <v>105.59454228857143</v>
      </c>
      <c r="D73" s="92"/>
      <c r="E73" s="92">
        <f t="shared" si="3"/>
        <v>1.3898021554958895E-2</v>
      </c>
      <c r="F73" s="92"/>
      <c r="G73" s="92">
        <v>1.6270404539355876</v>
      </c>
      <c r="H73" s="92">
        <v>1.6272665803685831</v>
      </c>
      <c r="I73" s="92"/>
      <c r="J73" s="92">
        <f t="shared" si="4"/>
        <v>2.2612643299546598E-4</v>
      </c>
      <c r="K73" s="109">
        <f t="shared" si="2"/>
        <v>2.2160134686062907E-6</v>
      </c>
      <c r="M73" s="66"/>
      <c r="N73" s="66"/>
    </row>
    <row r="74" spans="1:98" s="136" customFormat="1" x14ac:dyDescent="0.25">
      <c r="A74" s="119" t="s">
        <v>12</v>
      </c>
      <c r="B74" s="56">
        <v>105.57986877565129</v>
      </c>
      <c r="C74" s="56">
        <v>105.59454228857143</v>
      </c>
      <c r="D74" s="56"/>
      <c r="E74" s="56">
        <f t="shared" si="3"/>
        <v>1.3898021554958895E-2</v>
      </c>
      <c r="F74" s="56"/>
      <c r="G74" s="56">
        <v>1.6270404539355876</v>
      </c>
      <c r="H74" s="56">
        <v>1.6272665803685831</v>
      </c>
      <c r="I74" s="56"/>
      <c r="J74" s="56">
        <f t="shared" si="4"/>
        <v>2.2612643299546598E-4</v>
      </c>
      <c r="K74" s="108">
        <f t="shared" si="2"/>
        <v>2.2160134686062907E-6</v>
      </c>
      <c r="L74" s="50"/>
      <c r="M74" s="66"/>
      <c r="N74" s="66"/>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c r="BM74" s="50"/>
      <c r="BN74" s="50"/>
      <c r="BO74" s="50"/>
      <c r="BP74" s="50"/>
      <c r="BQ74" s="50"/>
      <c r="BR74" s="50"/>
      <c r="BS74" s="50"/>
      <c r="BT74" s="50"/>
      <c r="BU74" s="50"/>
      <c r="BV74" s="50"/>
      <c r="BW74" s="50"/>
      <c r="BX74" s="50"/>
      <c r="BY74" s="50"/>
      <c r="BZ74" s="50"/>
      <c r="CA74" s="50"/>
      <c r="CB74" s="50"/>
      <c r="CC74" s="50"/>
      <c r="CD74" s="50"/>
      <c r="CE74" s="50"/>
      <c r="CF74" s="50"/>
      <c r="CG74" s="50"/>
      <c r="CH74" s="50"/>
      <c r="CI74" s="50"/>
      <c r="CJ74" s="50"/>
      <c r="CK74" s="50"/>
      <c r="CL74" s="50"/>
      <c r="CM74" s="50"/>
      <c r="CN74" s="50"/>
      <c r="CO74" s="50"/>
      <c r="CP74" s="50"/>
      <c r="CQ74" s="50"/>
      <c r="CR74" s="50"/>
      <c r="CS74" s="50"/>
      <c r="CT74" s="50"/>
    </row>
    <row r="75" spans="1:98" x14ac:dyDescent="0.25">
      <c r="A75" s="88" t="s">
        <v>143</v>
      </c>
      <c r="B75" s="92">
        <v>105.57986877565129</v>
      </c>
      <c r="C75" s="92">
        <v>105.59454228857143</v>
      </c>
      <c r="D75" s="92"/>
      <c r="E75" s="92">
        <f t="shared" si="3"/>
        <v>1.3898021554958895E-2</v>
      </c>
      <c r="F75" s="92"/>
      <c r="G75" s="92">
        <v>1.6270404539355876</v>
      </c>
      <c r="H75" s="92">
        <v>1.6272665803685831</v>
      </c>
      <c r="I75" s="92"/>
      <c r="J75" s="92">
        <f t="shared" si="4"/>
        <v>2.2612643299546598E-4</v>
      </c>
      <c r="K75" s="109">
        <f t="shared" si="2"/>
        <v>2.2160134686062907E-6</v>
      </c>
      <c r="M75" s="66"/>
      <c r="N75" s="66"/>
    </row>
    <row r="76" spans="1:98" s="136" customFormat="1" x14ac:dyDescent="0.25">
      <c r="A76" s="120" t="s">
        <v>13</v>
      </c>
      <c r="B76" s="56">
        <v>100.3085125133192</v>
      </c>
      <c r="C76" s="56">
        <v>101.15752831738017</v>
      </c>
      <c r="D76" s="56"/>
      <c r="E76" s="56">
        <f t="shared" si="3"/>
        <v>0.84640454014133226</v>
      </c>
      <c r="F76" s="56"/>
      <c r="G76" s="56">
        <v>0.45857474107310825</v>
      </c>
      <c r="H76" s="56">
        <v>0.46245613850149242</v>
      </c>
      <c r="I76" s="56"/>
      <c r="J76" s="56">
        <f t="shared" si="4"/>
        <v>3.8813974283841701E-3</v>
      </c>
      <c r="K76" s="108">
        <f t="shared" ref="K76:K139" si="5">J76/$G$5</f>
        <v>3.8037255814695506E-5</v>
      </c>
      <c r="L76" s="50"/>
      <c r="M76" s="66"/>
      <c r="N76" s="66"/>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c r="BM76" s="50"/>
      <c r="BN76" s="50"/>
      <c r="BO76" s="50"/>
      <c r="BP76" s="50"/>
      <c r="BQ76" s="50"/>
      <c r="BR76" s="50"/>
      <c r="BS76" s="50"/>
      <c r="BT76" s="50"/>
      <c r="BU76" s="50"/>
      <c r="BV76" s="50"/>
      <c r="BW76" s="50"/>
      <c r="BX76" s="50"/>
      <c r="BY76" s="50"/>
      <c r="BZ76" s="50"/>
      <c r="CA76" s="50"/>
      <c r="CB76" s="50"/>
      <c r="CC76" s="50"/>
      <c r="CD76" s="50"/>
      <c r="CE76" s="50"/>
      <c r="CF76" s="50"/>
      <c r="CG76" s="50"/>
      <c r="CH76" s="50"/>
      <c r="CI76" s="50"/>
      <c r="CJ76" s="50"/>
      <c r="CK76" s="50"/>
      <c r="CL76" s="50"/>
      <c r="CM76" s="50"/>
      <c r="CN76" s="50"/>
      <c r="CO76" s="50"/>
      <c r="CP76" s="50"/>
      <c r="CQ76" s="50"/>
      <c r="CR76" s="50"/>
      <c r="CS76" s="50"/>
      <c r="CT76" s="50"/>
    </row>
    <row r="77" spans="1:98" x14ac:dyDescent="0.25">
      <c r="A77" s="119" t="s">
        <v>14</v>
      </c>
      <c r="B77" s="92">
        <v>100.3085125133192</v>
      </c>
      <c r="C77" s="92">
        <v>101.15752831738017</v>
      </c>
      <c r="D77" s="92"/>
      <c r="E77" s="92">
        <f t="shared" si="3"/>
        <v>0.84640454014133226</v>
      </c>
      <c r="F77" s="92"/>
      <c r="G77" s="92">
        <v>0.45857474107310825</v>
      </c>
      <c r="H77" s="92">
        <v>0.46245613850149242</v>
      </c>
      <c r="I77" s="92"/>
      <c r="J77" s="92">
        <f t="shared" si="4"/>
        <v>3.8813974283841701E-3</v>
      </c>
      <c r="K77" s="109">
        <f t="shared" si="5"/>
        <v>3.8037255814695506E-5</v>
      </c>
      <c r="M77" s="66"/>
      <c r="N77" s="66"/>
    </row>
    <row r="78" spans="1:98" s="136" customFormat="1" x14ac:dyDescent="0.25">
      <c r="A78" s="88" t="s">
        <v>14</v>
      </c>
      <c r="B78" s="56">
        <v>100.3085125133192</v>
      </c>
      <c r="C78" s="56">
        <v>101.15752831738017</v>
      </c>
      <c r="D78" s="56"/>
      <c r="E78" s="56">
        <f t="shared" si="3"/>
        <v>0.84640454014133226</v>
      </c>
      <c r="F78" s="56"/>
      <c r="G78" s="56">
        <v>0.45857474107310825</v>
      </c>
      <c r="H78" s="56">
        <v>0.46245613850149242</v>
      </c>
      <c r="I78" s="56"/>
      <c r="J78" s="56">
        <f t="shared" si="4"/>
        <v>3.8813974283841701E-3</v>
      </c>
      <c r="K78" s="108">
        <f t="shared" si="5"/>
        <v>3.8037255814695506E-5</v>
      </c>
      <c r="L78" s="50"/>
      <c r="M78" s="66"/>
      <c r="N78" s="66"/>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c r="BQ78" s="50"/>
      <c r="BR78" s="50"/>
      <c r="BS78" s="50"/>
      <c r="BT78" s="50"/>
      <c r="BU78" s="50"/>
      <c r="BV78" s="50"/>
      <c r="BW78" s="50"/>
      <c r="BX78" s="50"/>
      <c r="BY78" s="50"/>
      <c r="BZ78" s="50"/>
      <c r="CA78" s="50"/>
      <c r="CB78" s="50"/>
      <c r="CC78" s="50"/>
      <c r="CD78" s="50"/>
      <c r="CE78" s="50"/>
      <c r="CF78" s="50"/>
      <c r="CG78" s="50"/>
      <c r="CH78" s="50"/>
      <c r="CI78" s="50"/>
      <c r="CJ78" s="50"/>
      <c r="CK78" s="50"/>
      <c r="CL78" s="50"/>
      <c r="CM78" s="50"/>
      <c r="CN78" s="50"/>
      <c r="CO78" s="50"/>
      <c r="CP78" s="50"/>
      <c r="CQ78" s="50"/>
      <c r="CR78" s="50"/>
      <c r="CS78" s="50"/>
      <c r="CT78" s="50"/>
    </row>
    <row r="79" spans="1:98" x14ac:dyDescent="0.25">
      <c r="A79" s="84" t="s">
        <v>15</v>
      </c>
      <c r="B79" s="92">
        <v>100.9473706278915</v>
      </c>
      <c r="C79" s="92">
        <v>101.1163714778161</v>
      </c>
      <c r="D79" s="92"/>
      <c r="E79" s="92">
        <f t="shared" si="3"/>
        <v>0.16741481117676926</v>
      </c>
      <c r="F79" s="92"/>
      <c r="G79" s="92">
        <v>3.9083145335535527</v>
      </c>
      <c r="H79" s="92">
        <v>3.9148576309500958</v>
      </c>
      <c r="I79" s="92"/>
      <c r="J79" s="92">
        <f t="shared" si="4"/>
        <v>6.5430973965430184E-3</v>
      </c>
      <c r="K79" s="109">
        <f t="shared" si="5"/>
        <v>6.4121614466154938E-5</v>
      </c>
      <c r="M79" s="66"/>
      <c r="N79" s="66"/>
    </row>
    <row r="80" spans="1:98" s="136" customFormat="1" x14ac:dyDescent="0.25">
      <c r="A80" s="120" t="s">
        <v>16</v>
      </c>
      <c r="B80" s="56">
        <v>101.25593914336734</v>
      </c>
      <c r="C80" s="56">
        <v>101.32931918868628</v>
      </c>
      <c r="D80" s="56"/>
      <c r="E80" s="56">
        <f t="shared" si="3"/>
        <v>7.2469867881075345E-2</v>
      </c>
      <c r="F80" s="56"/>
      <c r="G80" s="56">
        <v>2.9049994200722549</v>
      </c>
      <c r="H80" s="56">
        <v>2.9071046693139277</v>
      </c>
      <c r="I80" s="56"/>
      <c r="J80" s="56">
        <f t="shared" si="4"/>
        <v>2.1052492416728796E-3</v>
      </c>
      <c r="K80" s="108">
        <f t="shared" si="5"/>
        <v>2.0631204466104251E-5</v>
      </c>
      <c r="L80" s="50"/>
      <c r="M80" s="66"/>
      <c r="N80" s="66"/>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c r="BM80" s="50"/>
      <c r="BN80" s="50"/>
      <c r="BO80" s="50"/>
      <c r="BP80" s="50"/>
      <c r="BQ80" s="50"/>
      <c r="BR80" s="50"/>
      <c r="BS80" s="50"/>
      <c r="BT80" s="50"/>
      <c r="BU80" s="50"/>
      <c r="BV80" s="50"/>
      <c r="BW80" s="50"/>
      <c r="BX80" s="50"/>
      <c r="BY80" s="50"/>
      <c r="BZ80" s="50"/>
      <c r="CA80" s="50"/>
      <c r="CB80" s="50"/>
      <c r="CC80" s="50"/>
      <c r="CD80" s="50"/>
      <c r="CE80" s="50"/>
      <c r="CF80" s="50"/>
      <c r="CG80" s="50"/>
      <c r="CH80" s="50"/>
      <c r="CI80" s="50"/>
      <c r="CJ80" s="50"/>
      <c r="CK80" s="50"/>
      <c r="CL80" s="50"/>
      <c r="CM80" s="50"/>
      <c r="CN80" s="50"/>
      <c r="CO80" s="50"/>
      <c r="CP80" s="50"/>
      <c r="CQ80" s="50"/>
      <c r="CR80" s="50"/>
      <c r="CS80" s="50"/>
      <c r="CT80" s="50"/>
    </row>
    <row r="81" spans="1:98" x14ac:dyDescent="0.25">
      <c r="A81" s="119" t="s">
        <v>17</v>
      </c>
      <c r="B81" s="92">
        <v>100.33302638604044</v>
      </c>
      <c r="C81" s="92">
        <v>100.33302638604044</v>
      </c>
      <c r="D81" s="92"/>
      <c r="E81" s="92">
        <f t="shared" si="3"/>
        <v>0</v>
      </c>
      <c r="F81" s="92"/>
      <c r="G81" s="92">
        <v>0.50458809585438158</v>
      </c>
      <c r="H81" s="92">
        <v>0.50458809585438169</v>
      </c>
      <c r="I81" s="92"/>
      <c r="J81" s="92">
        <f t="shared" si="4"/>
        <v>0</v>
      </c>
      <c r="K81" s="109">
        <f t="shared" si="5"/>
        <v>0</v>
      </c>
      <c r="M81" s="66"/>
      <c r="N81" s="66"/>
    </row>
    <row r="82" spans="1:98" s="136" customFormat="1" x14ac:dyDescent="0.25">
      <c r="A82" s="88" t="s">
        <v>17</v>
      </c>
      <c r="B82" s="56">
        <v>100.33302638604044</v>
      </c>
      <c r="C82" s="56">
        <v>100.33302638604044</v>
      </c>
      <c r="D82" s="56"/>
      <c r="E82" s="56">
        <f t="shared" si="3"/>
        <v>0</v>
      </c>
      <c r="F82" s="56"/>
      <c r="G82" s="56">
        <v>0.50458809585438158</v>
      </c>
      <c r="H82" s="56">
        <v>0.50458809585438169</v>
      </c>
      <c r="I82" s="56"/>
      <c r="J82" s="56">
        <f t="shared" si="4"/>
        <v>0</v>
      </c>
      <c r="K82" s="108">
        <f t="shared" si="5"/>
        <v>0</v>
      </c>
      <c r="L82" s="50"/>
      <c r="M82" s="66"/>
      <c r="N82" s="66"/>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row>
    <row r="83" spans="1:98" x14ac:dyDescent="0.25">
      <c r="A83" s="119" t="s">
        <v>18</v>
      </c>
      <c r="B83" s="92">
        <v>100.92922164065151</v>
      </c>
      <c r="C83" s="92">
        <v>101.03385439658855</v>
      </c>
      <c r="D83" s="92"/>
      <c r="E83" s="92">
        <f t="shared" si="3"/>
        <v>0.10366943709283483</v>
      </c>
      <c r="F83" s="92"/>
      <c r="G83" s="92">
        <v>2.0307327797951849</v>
      </c>
      <c r="H83" s="92">
        <v>2.0328380290368582</v>
      </c>
      <c r="I83" s="92"/>
      <c r="J83" s="92">
        <f t="shared" si="4"/>
        <v>2.1052492416733237E-3</v>
      </c>
      <c r="K83" s="109">
        <f t="shared" si="5"/>
        <v>2.0631204466108605E-5</v>
      </c>
      <c r="M83" s="66"/>
      <c r="N83" s="66"/>
    </row>
    <row r="84" spans="1:98" s="136" customFormat="1" x14ac:dyDescent="0.25">
      <c r="A84" s="88" t="s">
        <v>144</v>
      </c>
      <c r="B84" s="56">
        <v>101.6874815692738</v>
      </c>
      <c r="C84" s="56">
        <v>101.83335499088454</v>
      </c>
      <c r="D84" s="56"/>
      <c r="E84" s="56">
        <f t="shared" si="3"/>
        <v>0.14345268400748346</v>
      </c>
      <c r="F84" s="56"/>
      <c r="G84" s="56">
        <v>0.98163020836394022</v>
      </c>
      <c r="H84" s="56">
        <v>0.98303838324486648</v>
      </c>
      <c r="I84" s="56"/>
      <c r="J84" s="56">
        <f t="shared" si="4"/>
        <v>1.4081748809262606E-3</v>
      </c>
      <c r="K84" s="108">
        <f t="shared" si="5"/>
        <v>1.3799954569434271E-5</v>
      </c>
      <c r="L84" s="50"/>
      <c r="M84" s="66"/>
      <c r="N84" s="66"/>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c r="BM84" s="50"/>
      <c r="BN84" s="50"/>
      <c r="BO84" s="50"/>
      <c r="BP84" s="50"/>
      <c r="BQ84" s="50"/>
      <c r="BR84" s="50"/>
      <c r="BS84" s="50"/>
      <c r="BT84" s="50"/>
      <c r="BU84" s="50"/>
      <c r="BV84" s="50"/>
      <c r="BW84" s="50"/>
      <c r="BX84" s="50"/>
      <c r="BY84" s="50"/>
      <c r="BZ84" s="50"/>
      <c r="CA84" s="50"/>
      <c r="CB84" s="50"/>
      <c r="CC84" s="50"/>
      <c r="CD84" s="50"/>
      <c r="CE84" s="50"/>
      <c r="CF84" s="50"/>
      <c r="CG84" s="50"/>
      <c r="CH84" s="50"/>
      <c r="CI84" s="50"/>
      <c r="CJ84" s="50"/>
      <c r="CK84" s="50"/>
      <c r="CL84" s="50"/>
      <c r="CM84" s="50"/>
      <c r="CN84" s="50"/>
      <c r="CO84" s="50"/>
      <c r="CP84" s="50"/>
      <c r="CQ84" s="50"/>
      <c r="CR84" s="50"/>
      <c r="CS84" s="50"/>
      <c r="CT84" s="50"/>
    </row>
    <row r="85" spans="1:98" x14ac:dyDescent="0.25">
      <c r="A85" s="88" t="s">
        <v>145</v>
      </c>
      <c r="B85" s="92">
        <v>100.83337216112844</v>
      </c>
      <c r="C85" s="92">
        <v>100.83337216112844</v>
      </c>
      <c r="D85" s="92"/>
      <c r="E85" s="92">
        <f t="shared" si="3"/>
        <v>0</v>
      </c>
      <c r="F85" s="92"/>
      <c r="G85" s="92">
        <v>0.68367920841431129</v>
      </c>
      <c r="H85" s="92">
        <v>0.6836792084143114</v>
      </c>
      <c r="I85" s="92"/>
      <c r="J85" s="92">
        <f t="shared" si="4"/>
        <v>0</v>
      </c>
      <c r="K85" s="109">
        <f t="shared" si="5"/>
        <v>0</v>
      </c>
      <c r="M85" s="66"/>
      <c r="N85" s="66"/>
    </row>
    <row r="86" spans="1:98" s="136" customFormat="1" x14ac:dyDescent="0.25">
      <c r="A86" s="88" t="s">
        <v>146</v>
      </c>
      <c r="B86" s="56">
        <v>98.216863738968598</v>
      </c>
      <c r="C86" s="56">
        <v>98.216863738968598</v>
      </c>
      <c r="D86" s="56"/>
      <c r="E86" s="56">
        <f t="shared" si="3"/>
        <v>0</v>
      </c>
      <c r="F86" s="56"/>
      <c r="G86" s="56">
        <v>0.21874730878225418</v>
      </c>
      <c r="H86" s="56">
        <v>0.21874730878225418</v>
      </c>
      <c r="I86" s="56"/>
      <c r="J86" s="56">
        <f t="shared" si="4"/>
        <v>0</v>
      </c>
      <c r="K86" s="108">
        <f t="shared" si="5"/>
        <v>0</v>
      </c>
      <c r="L86" s="50"/>
      <c r="M86" s="66"/>
      <c r="N86" s="66"/>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50"/>
      <c r="BG86" s="50"/>
      <c r="BH86" s="50"/>
      <c r="BI86" s="50"/>
      <c r="BJ86" s="50"/>
      <c r="BK86" s="50"/>
      <c r="BL86" s="50"/>
      <c r="BM86" s="50"/>
      <c r="BN86" s="50"/>
      <c r="BO86" s="50"/>
      <c r="BP86" s="50"/>
      <c r="BQ86" s="50"/>
      <c r="BR86" s="50"/>
      <c r="BS86" s="50"/>
      <c r="BT86" s="50"/>
      <c r="BU86" s="50"/>
      <c r="BV86" s="50"/>
      <c r="BW86" s="50"/>
      <c r="BX86" s="50"/>
      <c r="BY86" s="50"/>
      <c r="BZ86" s="50"/>
      <c r="CA86" s="50"/>
      <c r="CB86" s="50"/>
      <c r="CC86" s="50"/>
      <c r="CD86" s="50"/>
      <c r="CE86" s="50"/>
      <c r="CF86" s="50"/>
      <c r="CG86" s="50"/>
      <c r="CH86" s="50"/>
      <c r="CI86" s="50"/>
      <c r="CJ86" s="50"/>
      <c r="CK86" s="50"/>
      <c r="CL86" s="50"/>
      <c r="CM86" s="50"/>
      <c r="CN86" s="50"/>
      <c r="CO86" s="50"/>
      <c r="CP86" s="50"/>
      <c r="CQ86" s="50"/>
      <c r="CR86" s="50"/>
      <c r="CS86" s="50"/>
      <c r="CT86" s="50"/>
    </row>
    <row r="87" spans="1:98" x14ac:dyDescent="0.25">
      <c r="A87" s="88" t="s">
        <v>147</v>
      </c>
      <c r="B87" s="92">
        <v>100.49826681949031</v>
      </c>
      <c r="C87" s="92">
        <v>100.97588237483679</v>
      </c>
      <c r="D87" s="92"/>
      <c r="E87" s="92">
        <f t="shared" si="3"/>
        <v>0.47524755447210243</v>
      </c>
      <c r="F87" s="92"/>
      <c r="G87" s="92">
        <v>0.14667605423467936</v>
      </c>
      <c r="H87" s="92">
        <v>0.14737312859542587</v>
      </c>
      <c r="I87" s="92"/>
      <c r="J87" s="92">
        <f t="shared" si="4"/>
        <v>6.9707436074650797E-4</v>
      </c>
      <c r="K87" s="109">
        <f t="shared" si="5"/>
        <v>6.8312498966688914E-6</v>
      </c>
      <c r="M87" s="66"/>
      <c r="N87" s="66"/>
    </row>
    <row r="88" spans="1:98" s="136" customFormat="1" x14ac:dyDescent="0.25">
      <c r="A88" s="119" t="s">
        <v>19</v>
      </c>
      <c r="B88" s="56">
        <v>109.63740799913246</v>
      </c>
      <c r="C88" s="56">
        <v>109.63740799913246</v>
      </c>
      <c r="D88" s="56"/>
      <c r="E88" s="56">
        <f t="shared" si="3"/>
        <v>0</v>
      </c>
      <c r="F88" s="56"/>
      <c r="G88" s="56">
        <v>0.16935332839766135</v>
      </c>
      <c r="H88" s="56">
        <v>0.16935332839766135</v>
      </c>
      <c r="I88" s="56"/>
      <c r="J88" s="56">
        <f t="shared" si="4"/>
        <v>0</v>
      </c>
      <c r="K88" s="108">
        <f t="shared" si="5"/>
        <v>0</v>
      </c>
      <c r="L88" s="50"/>
      <c r="M88" s="66"/>
      <c r="N88" s="66"/>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c r="BD88" s="50"/>
      <c r="BE88" s="50"/>
      <c r="BF88" s="50"/>
      <c r="BG88" s="50"/>
      <c r="BH88" s="50"/>
      <c r="BI88" s="50"/>
      <c r="BJ88" s="50"/>
      <c r="BK88" s="50"/>
      <c r="BL88" s="50"/>
      <c r="BM88" s="50"/>
      <c r="BN88" s="50"/>
      <c r="BO88" s="50"/>
      <c r="BP88" s="50"/>
      <c r="BQ88" s="50"/>
      <c r="BR88" s="50"/>
      <c r="BS88" s="50"/>
      <c r="BT88" s="50"/>
      <c r="BU88" s="50"/>
      <c r="BV88" s="50"/>
      <c r="BW88" s="50"/>
      <c r="BX88" s="50"/>
      <c r="BY88" s="50"/>
      <c r="BZ88" s="50"/>
      <c r="CA88" s="50"/>
      <c r="CB88" s="50"/>
      <c r="CC88" s="50"/>
      <c r="CD88" s="50"/>
      <c r="CE88" s="50"/>
      <c r="CF88" s="50"/>
      <c r="CG88" s="50"/>
      <c r="CH88" s="50"/>
      <c r="CI88" s="50"/>
      <c r="CJ88" s="50"/>
      <c r="CK88" s="50"/>
      <c r="CL88" s="50"/>
      <c r="CM88" s="50"/>
      <c r="CN88" s="50"/>
      <c r="CO88" s="50"/>
      <c r="CP88" s="50"/>
      <c r="CQ88" s="50"/>
      <c r="CR88" s="50"/>
      <c r="CS88" s="50"/>
      <c r="CT88" s="50"/>
    </row>
    <row r="89" spans="1:98" x14ac:dyDescent="0.25">
      <c r="A89" s="88" t="s">
        <v>148</v>
      </c>
      <c r="B89" s="92">
        <v>109.63740799913246</v>
      </c>
      <c r="C89" s="92">
        <v>109.63740799913246</v>
      </c>
      <c r="D89" s="92"/>
      <c r="E89" s="92">
        <f t="shared" si="3"/>
        <v>0</v>
      </c>
      <c r="F89" s="92"/>
      <c r="G89" s="92">
        <v>0.16935332839766135</v>
      </c>
      <c r="H89" s="92">
        <v>0.16935332839766135</v>
      </c>
      <c r="I89" s="92"/>
      <c r="J89" s="92">
        <f t="shared" si="4"/>
        <v>0</v>
      </c>
      <c r="K89" s="109">
        <f t="shared" si="5"/>
        <v>0</v>
      </c>
      <c r="M89" s="66"/>
      <c r="N89" s="66"/>
    </row>
    <row r="90" spans="1:98" s="136" customFormat="1" x14ac:dyDescent="0.25">
      <c r="A90" s="119" t="s">
        <v>149</v>
      </c>
      <c r="B90" s="56">
        <v>100.38826101279348</v>
      </c>
      <c r="C90" s="56">
        <v>100.38826101279348</v>
      </c>
      <c r="D90" s="56"/>
      <c r="E90" s="56">
        <f t="shared" si="3"/>
        <v>0</v>
      </c>
      <c r="F90" s="56"/>
      <c r="G90" s="56">
        <v>0.20032521602502729</v>
      </c>
      <c r="H90" s="56">
        <v>0.20032521602502729</v>
      </c>
      <c r="I90" s="56"/>
      <c r="J90" s="56">
        <f t="shared" si="4"/>
        <v>0</v>
      </c>
      <c r="K90" s="108">
        <f t="shared" si="5"/>
        <v>0</v>
      </c>
      <c r="L90" s="50"/>
      <c r="M90" s="66"/>
      <c r="N90" s="66"/>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c r="CG90" s="50"/>
      <c r="CH90" s="50"/>
      <c r="CI90" s="50"/>
      <c r="CJ90" s="50"/>
      <c r="CK90" s="50"/>
      <c r="CL90" s="50"/>
      <c r="CM90" s="50"/>
      <c r="CN90" s="50"/>
      <c r="CO90" s="50"/>
      <c r="CP90" s="50"/>
      <c r="CQ90" s="50"/>
      <c r="CR90" s="50"/>
      <c r="CS90" s="50"/>
      <c r="CT90" s="50"/>
    </row>
    <row r="91" spans="1:98" x14ac:dyDescent="0.25">
      <c r="A91" s="88" t="s">
        <v>150</v>
      </c>
      <c r="B91" s="92">
        <v>100.38826101279348</v>
      </c>
      <c r="C91" s="92">
        <v>100.38826101279348</v>
      </c>
      <c r="D91" s="92"/>
      <c r="E91" s="92">
        <f t="shared" si="3"/>
        <v>0</v>
      </c>
      <c r="F91" s="92"/>
      <c r="G91" s="92">
        <v>0.20032521602502729</v>
      </c>
      <c r="H91" s="92">
        <v>0.20032521602502729</v>
      </c>
      <c r="I91" s="92"/>
      <c r="J91" s="92">
        <f t="shared" si="4"/>
        <v>0</v>
      </c>
      <c r="K91" s="109">
        <f t="shared" si="5"/>
        <v>0</v>
      </c>
      <c r="M91" s="66"/>
      <c r="N91" s="66"/>
    </row>
    <row r="92" spans="1:98" s="136" customFormat="1" x14ac:dyDescent="0.25">
      <c r="A92" s="85" t="s">
        <v>20</v>
      </c>
      <c r="B92" s="56">
        <v>100.06445413132413</v>
      </c>
      <c r="C92" s="56">
        <v>100.50705770339025</v>
      </c>
      <c r="D92" s="56"/>
      <c r="E92" s="56">
        <f t="shared" si="3"/>
        <v>0.44231847953244419</v>
      </c>
      <c r="F92" s="56"/>
      <c r="G92" s="56">
        <v>1.0033151134812981</v>
      </c>
      <c r="H92" s="56">
        <v>1.0077529616361678</v>
      </c>
      <c r="I92" s="56"/>
      <c r="J92" s="56">
        <f t="shared" si="4"/>
        <v>4.4378481548696946E-3</v>
      </c>
      <c r="K92" s="108">
        <f t="shared" si="5"/>
        <v>4.349041000004633E-5</v>
      </c>
      <c r="L92" s="50"/>
      <c r="M92" s="66"/>
      <c r="N92" s="66"/>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50"/>
      <c r="BE92" s="50"/>
      <c r="BF92" s="50"/>
      <c r="BG92" s="50"/>
      <c r="BH92" s="50"/>
      <c r="BI92" s="50"/>
      <c r="BJ92" s="50"/>
      <c r="BK92" s="50"/>
      <c r="BL92" s="50"/>
      <c r="BM92" s="50"/>
      <c r="BN92" s="50"/>
      <c r="BO92" s="50"/>
      <c r="BP92" s="50"/>
      <c r="BQ92" s="50"/>
      <c r="BR92" s="50"/>
      <c r="BS92" s="50"/>
      <c r="BT92" s="50"/>
      <c r="BU92" s="50"/>
      <c r="BV92" s="50"/>
      <c r="BW92" s="50"/>
      <c r="BX92" s="50"/>
      <c r="BY92" s="50"/>
      <c r="BZ92" s="50"/>
      <c r="CA92" s="50"/>
      <c r="CB92" s="50"/>
      <c r="CC92" s="50"/>
      <c r="CD92" s="50"/>
      <c r="CE92" s="50"/>
      <c r="CF92" s="50"/>
      <c r="CG92" s="50"/>
      <c r="CH92" s="50"/>
      <c r="CI92" s="50"/>
      <c r="CJ92" s="50"/>
      <c r="CK92" s="50"/>
      <c r="CL92" s="50"/>
      <c r="CM92" s="50"/>
      <c r="CN92" s="50"/>
      <c r="CO92" s="50"/>
      <c r="CP92" s="50"/>
      <c r="CQ92" s="50"/>
      <c r="CR92" s="50"/>
      <c r="CS92" s="50"/>
      <c r="CT92" s="50"/>
    </row>
    <row r="93" spans="1:98" x14ac:dyDescent="0.25">
      <c r="A93" s="87" t="s">
        <v>21</v>
      </c>
      <c r="B93" s="92">
        <v>100.06445413132413</v>
      </c>
      <c r="C93" s="92">
        <v>100.50705770339025</v>
      </c>
      <c r="D93" s="92"/>
      <c r="E93" s="92">
        <f t="shared" si="3"/>
        <v>0.44231847953244419</v>
      </c>
      <c r="F93" s="92"/>
      <c r="G93" s="92">
        <v>1.0033151134812981</v>
      </c>
      <c r="H93" s="92">
        <v>1.0077529616361678</v>
      </c>
      <c r="I93" s="92"/>
      <c r="J93" s="92">
        <f t="shared" si="4"/>
        <v>4.4378481548696946E-3</v>
      </c>
      <c r="K93" s="109">
        <f t="shared" si="5"/>
        <v>4.349041000004633E-5</v>
      </c>
      <c r="M93" s="66"/>
      <c r="N93" s="66"/>
    </row>
    <row r="94" spans="1:98" s="136" customFormat="1" x14ac:dyDescent="0.25">
      <c r="A94" s="88" t="s">
        <v>151</v>
      </c>
      <c r="B94" s="56">
        <v>100.56581809238467</v>
      </c>
      <c r="C94" s="56">
        <v>100.71729449668076</v>
      </c>
      <c r="D94" s="56"/>
      <c r="E94" s="56">
        <f t="shared" si="3"/>
        <v>0.15062414562863058</v>
      </c>
      <c r="F94" s="56"/>
      <c r="G94" s="56">
        <v>0.3976488795815985</v>
      </c>
      <c r="H94" s="56">
        <v>0.39824783480907017</v>
      </c>
      <c r="I94" s="56"/>
      <c r="J94" s="56">
        <f t="shared" si="4"/>
        <v>5.9895522747166474E-4</v>
      </c>
      <c r="K94" s="108">
        <f t="shared" si="5"/>
        <v>5.8696934877841862E-6</v>
      </c>
      <c r="L94" s="50"/>
      <c r="M94" s="66"/>
      <c r="N94" s="66"/>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c r="AV94" s="50"/>
      <c r="AW94" s="50"/>
      <c r="AX94" s="50"/>
      <c r="AY94" s="50"/>
      <c r="AZ94" s="50"/>
      <c r="BA94" s="50"/>
      <c r="BB94" s="50"/>
      <c r="BC94" s="50"/>
      <c r="BD94" s="50"/>
      <c r="BE94" s="50"/>
      <c r="BF94" s="50"/>
      <c r="BG94" s="50"/>
      <c r="BH94" s="50"/>
      <c r="BI94" s="50"/>
      <c r="BJ94" s="50"/>
      <c r="BK94" s="50"/>
      <c r="BL94" s="50"/>
      <c r="BM94" s="50"/>
      <c r="BN94" s="50"/>
      <c r="BO94" s="50"/>
      <c r="BP94" s="50"/>
      <c r="BQ94" s="50"/>
      <c r="BR94" s="50"/>
      <c r="BS94" s="50"/>
      <c r="BT94" s="50"/>
      <c r="BU94" s="50"/>
      <c r="BV94" s="50"/>
      <c r="BW94" s="50"/>
      <c r="BX94" s="50"/>
      <c r="BY94" s="50"/>
      <c r="BZ94" s="50"/>
      <c r="CA94" s="50"/>
      <c r="CB94" s="50"/>
      <c r="CC94" s="50"/>
      <c r="CD94" s="50"/>
      <c r="CE94" s="50"/>
      <c r="CF94" s="50"/>
      <c r="CG94" s="50"/>
      <c r="CH94" s="50"/>
      <c r="CI94" s="50"/>
      <c r="CJ94" s="50"/>
      <c r="CK94" s="50"/>
      <c r="CL94" s="50"/>
      <c r="CM94" s="50"/>
      <c r="CN94" s="50"/>
      <c r="CO94" s="50"/>
      <c r="CP94" s="50"/>
      <c r="CQ94" s="50"/>
      <c r="CR94" s="50"/>
      <c r="CS94" s="50"/>
      <c r="CT94" s="50"/>
    </row>
    <row r="95" spans="1:98" x14ac:dyDescent="0.25">
      <c r="A95" s="88" t="s">
        <v>152</v>
      </c>
      <c r="B95" s="92">
        <v>98.506821376839497</v>
      </c>
      <c r="C95" s="92">
        <v>99.501153520731364</v>
      </c>
      <c r="D95" s="92"/>
      <c r="E95" s="92">
        <f t="shared" si="3"/>
        <v>1.0094043539259356</v>
      </c>
      <c r="F95" s="92"/>
      <c r="G95" s="92">
        <v>0.38031269752970898</v>
      </c>
      <c r="H95" s="92">
        <v>0.38415159045710712</v>
      </c>
      <c r="I95" s="92"/>
      <c r="J95" s="92">
        <f t="shared" si="4"/>
        <v>3.8388929273981409E-3</v>
      </c>
      <c r="K95" s="109">
        <f t="shared" si="5"/>
        <v>3.7620716512263234E-5</v>
      </c>
      <c r="M95" s="66"/>
      <c r="N95" s="66"/>
    </row>
    <row r="96" spans="1:98" s="136" customFormat="1" x14ac:dyDescent="0.25">
      <c r="A96" s="88" t="s">
        <v>153</v>
      </c>
      <c r="B96" s="56">
        <v>101.88705259622601</v>
      </c>
      <c r="C96" s="56">
        <v>101.88705259622601</v>
      </c>
      <c r="D96" s="56"/>
      <c r="E96" s="56">
        <f t="shared" si="3"/>
        <v>0</v>
      </c>
      <c r="F96" s="56"/>
      <c r="G96" s="56">
        <v>0.22535353636999053</v>
      </c>
      <c r="H96" s="56">
        <v>0.22535353636999056</v>
      </c>
      <c r="I96" s="56"/>
      <c r="J96" s="56">
        <f t="shared" si="4"/>
        <v>0</v>
      </c>
      <c r="K96" s="108">
        <f t="shared" si="5"/>
        <v>0</v>
      </c>
      <c r="L96" s="50"/>
      <c r="M96" s="66"/>
      <c r="N96" s="66"/>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0"/>
      <c r="BE96" s="50"/>
      <c r="BF96" s="50"/>
      <c r="BG96" s="50"/>
      <c r="BH96" s="50"/>
      <c r="BI96" s="50"/>
      <c r="BJ96" s="50"/>
      <c r="BK96" s="50"/>
      <c r="BL96" s="50"/>
      <c r="BM96" s="50"/>
      <c r="BN96" s="50"/>
      <c r="BO96" s="50"/>
      <c r="BP96" s="50"/>
      <c r="BQ96" s="50"/>
      <c r="BR96" s="50"/>
      <c r="BS96" s="50"/>
      <c r="BT96" s="50"/>
      <c r="BU96" s="50"/>
      <c r="BV96" s="50"/>
      <c r="BW96" s="50"/>
      <c r="BX96" s="50"/>
      <c r="BY96" s="50"/>
      <c r="BZ96" s="50"/>
      <c r="CA96" s="50"/>
      <c r="CB96" s="50"/>
      <c r="CC96" s="50"/>
      <c r="CD96" s="50"/>
      <c r="CE96" s="50"/>
      <c r="CF96" s="50"/>
      <c r="CG96" s="50"/>
      <c r="CH96" s="50"/>
      <c r="CI96" s="50"/>
      <c r="CJ96" s="50"/>
      <c r="CK96" s="50"/>
      <c r="CL96" s="50"/>
      <c r="CM96" s="50"/>
      <c r="CN96" s="50"/>
      <c r="CO96" s="50"/>
      <c r="CP96" s="50"/>
      <c r="CQ96" s="50"/>
      <c r="CR96" s="50"/>
      <c r="CS96" s="50"/>
      <c r="CT96" s="50"/>
    </row>
    <row r="97" spans="1:98" x14ac:dyDescent="0.25">
      <c r="A97" s="84" t="s">
        <v>22</v>
      </c>
      <c r="B97" s="92">
        <v>101.21017550511843</v>
      </c>
      <c r="C97" s="92">
        <v>101.51412689251758</v>
      </c>
      <c r="D97" s="92"/>
      <c r="E97" s="92">
        <f t="shared" si="3"/>
        <v>0.30031702433297447</v>
      </c>
      <c r="F97" s="92"/>
      <c r="G97" s="92">
        <v>26.118128001068438</v>
      </c>
      <c r="H97" s="92">
        <v>26.196565185892723</v>
      </c>
      <c r="I97" s="92"/>
      <c r="J97" s="92">
        <f t="shared" si="4"/>
        <v>7.8437184824284856E-2</v>
      </c>
      <c r="K97" s="109">
        <f t="shared" si="5"/>
        <v>7.6867554008452162E-4</v>
      </c>
      <c r="M97" s="66"/>
      <c r="N97" s="66"/>
    </row>
    <row r="98" spans="1:98" s="136" customFormat="1" x14ac:dyDescent="0.25">
      <c r="A98" s="120" t="s">
        <v>23</v>
      </c>
      <c r="B98" s="56">
        <v>99.992138667940239</v>
      </c>
      <c r="C98" s="56">
        <v>99.992138667940239</v>
      </c>
      <c r="D98" s="56"/>
      <c r="E98" s="56">
        <f t="shared" si="3"/>
        <v>0</v>
      </c>
      <c r="F98" s="56"/>
      <c r="G98" s="56">
        <v>16.789039922086051</v>
      </c>
      <c r="H98" s="56">
        <v>16.789039922086051</v>
      </c>
      <c r="I98" s="56"/>
      <c r="J98" s="56">
        <f t="shared" si="4"/>
        <v>0</v>
      </c>
      <c r="K98" s="108">
        <f t="shared" si="5"/>
        <v>0</v>
      </c>
      <c r="L98" s="50"/>
      <c r="M98" s="66"/>
      <c r="N98" s="66"/>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50"/>
      <c r="AU98" s="50"/>
      <c r="AV98" s="50"/>
      <c r="AW98" s="50"/>
      <c r="AX98" s="50"/>
      <c r="AY98" s="50"/>
      <c r="AZ98" s="50"/>
      <c r="BA98" s="50"/>
      <c r="BB98" s="50"/>
      <c r="BC98" s="50"/>
      <c r="BD98" s="50"/>
      <c r="BE98" s="50"/>
      <c r="BF98" s="50"/>
      <c r="BG98" s="50"/>
      <c r="BH98" s="50"/>
      <c r="BI98" s="50"/>
      <c r="BJ98" s="50"/>
      <c r="BK98" s="50"/>
      <c r="BL98" s="50"/>
      <c r="BM98" s="50"/>
      <c r="BN98" s="50"/>
      <c r="BO98" s="50"/>
      <c r="BP98" s="50"/>
      <c r="BQ98" s="50"/>
      <c r="BR98" s="50"/>
      <c r="BS98" s="50"/>
      <c r="BT98" s="50"/>
      <c r="BU98" s="50"/>
      <c r="BV98" s="50"/>
      <c r="BW98" s="50"/>
      <c r="BX98" s="50"/>
      <c r="BY98" s="50"/>
      <c r="BZ98" s="50"/>
      <c r="CA98" s="50"/>
      <c r="CB98" s="50"/>
      <c r="CC98" s="50"/>
      <c r="CD98" s="50"/>
      <c r="CE98" s="50"/>
      <c r="CF98" s="50"/>
      <c r="CG98" s="50"/>
      <c r="CH98" s="50"/>
      <c r="CI98" s="50"/>
      <c r="CJ98" s="50"/>
      <c r="CK98" s="50"/>
      <c r="CL98" s="50"/>
      <c r="CM98" s="50"/>
      <c r="CN98" s="50"/>
      <c r="CO98" s="50"/>
      <c r="CP98" s="50"/>
      <c r="CQ98" s="50"/>
      <c r="CR98" s="50"/>
      <c r="CS98" s="50"/>
      <c r="CT98" s="50"/>
    </row>
    <row r="99" spans="1:98" x14ac:dyDescent="0.25">
      <c r="A99" s="119" t="s">
        <v>154</v>
      </c>
      <c r="B99" s="92">
        <v>99.992138667940239</v>
      </c>
      <c r="C99" s="92">
        <v>99.992138667940239</v>
      </c>
      <c r="D99" s="92"/>
      <c r="E99" s="92">
        <f t="shared" si="3"/>
        <v>0</v>
      </c>
      <c r="F99" s="92"/>
      <c r="G99" s="92">
        <v>16.789039922086051</v>
      </c>
      <c r="H99" s="92">
        <v>16.789039922086051</v>
      </c>
      <c r="I99" s="92"/>
      <c r="J99" s="92">
        <f t="shared" si="4"/>
        <v>0</v>
      </c>
      <c r="K99" s="109">
        <f t="shared" si="5"/>
        <v>0</v>
      </c>
      <c r="M99" s="66"/>
      <c r="N99" s="66"/>
    </row>
    <row r="100" spans="1:98" s="136" customFormat="1" x14ac:dyDescent="0.25">
      <c r="A100" s="88" t="s">
        <v>154</v>
      </c>
      <c r="B100" s="56">
        <v>99.992138667940239</v>
      </c>
      <c r="C100" s="56">
        <v>99.992138667940239</v>
      </c>
      <c r="D100" s="56"/>
      <c r="E100" s="56">
        <f t="shared" si="3"/>
        <v>0</v>
      </c>
      <c r="F100" s="56"/>
      <c r="G100" s="56">
        <v>16.789039922086051</v>
      </c>
      <c r="H100" s="56">
        <v>16.789039922086051</v>
      </c>
      <c r="I100" s="56"/>
      <c r="J100" s="56">
        <f t="shared" si="4"/>
        <v>0</v>
      </c>
      <c r="K100" s="108">
        <f t="shared" si="5"/>
        <v>0</v>
      </c>
      <c r="L100" s="50"/>
      <c r="M100" s="66"/>
      <c r="N100" s="66"/>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c r="BD100" s="50"/>
      <c r="BE100" s="50"/>
      <c r="BF100" s="50"/>
      <c r="BG100" s="50"/>
      <c r="BH100" s="50"/>
      <c r="BI100" s="50"/>
      <c r="BJ100" s="50"/>
      <c r="BK100" s="50"/>
      <c r="BL100" s="50"/>
      <c r="BM100" s="50"/>
      <c r="BN100" s="50"/>
      <c r="BO100" s="50"/>
      <c r="BP100" s="50"/>
      <c r="BQ100" s="50"/>
      <c r="BR100" s="50"/>
      <c r="BS100" s="50"/>
      <c r="BT100" s="50"/>
      <c r="BU100" s="50"/>
      <c r="BV100" s="50"/>
      <c r="BW100" s="50"/>
      <c r="BX100" s="50"/>
      <c r="BY100" s="50"/>
      <c r="BZ100" s="50"/>
      <c r="CA100" s="50"/>
      <c r="CB100" s="50"/>
      <c r="CC100" s="50"/>
      <c r="CD100" s="50"/>
      <c r="CE100" s="50"/>
      <c r="CF100" s="50"/>
      <c r="CG100" s="50"/>
      <c r="CH100" s="50"/>
      <c r="CI100" s="50"/>
      <c r="CJ100" s="50"/>
      <c r="CK100" s="50"/>
      <c r="CL100" s="50"/>
      <c r="CM100" s="50"/>
      <c r="CN100" s="50"/>
      <c r="CO100" s="50"/>
      <c r="CP100" s="50"/>
      <c r="CQ100" s="50"/>
      <c r="CR100" s="50"/>
      <c r="CS100" s="50"/>
      <c r="CT100" s="50"/>
    </row>
    <row r="101" spans="1:98" x14ac:dyDescent="0.25">
      <c r="A101" s="120" t="s">
        <v>155</v>
      </c>
      <c r="B101" s="92">
        <v>105.0704977523278</v>
      </c>
      <c r="C101" s="92">
        <v>105.12345135890163</v>
      </c>
      <c r="D101" s="92"/>
      <c r="E101" s="92">
        <f t="shared" si="3"/>
        <v>5.0398168569310009E-2</v>
      </c>
      <c r="F101" s="92"/>
      <c r="G101" s="92">
        <v>1.6704564872402494</v>
      </c>
      <c r="H101" s="92">
        <v>1.671298366716566</v>
      </c>
      <c r="I101" s="92"/>
      <c r="J101" s="92">
        <f t="shared" si="4"/>
        <v>8.4187947631653159E-4</v>
      </c>
      <c r="K101" s="109">
        <f t="shared" si="5"/>
        <v>8.2503236518927981E-6</v>
      </c>
      <c r="M101" s="66"/>
      <c r="N101" s="66"/>
    </row>
    <row r="102" spans="1:98" s="136" customFormat="1" x14ac:dyDescent="0.25">
      <c r="A102" s="119" t="s">
        <v>156</v>
      </c>
      <c r="B102" s="56">
        <v>102.67872824707911</v>
      </c>
      <c r="C102" s="56">
        <v>102.75427416964625</v>
      </c>
      <c r="D102" s="56"/>
      <c r="E102" s="56">
        <f t="shared" si="3"/>
        <v>7.3575047000340454E-2</v>
      </c>
      <c r="F102" s="56"/>
      <c r="G102" s="56">
        <v>1.1442459239102376</v>
      </c>
      <c r="H102" s="56">
        <v>1.1450878033865539</v>
      </c>
      <c r="I102" s="56"/>
      <c r="J102" s="56">
        <f t="shared" si="4"/>
        <v>8.4187947631630955E-4</v>
      </c>
      <c r="K102" s="108">
        <f t="shared" si="5"/>
        <v>8.2503236518906212E-6</v>
      </c>
      <c r="L102" s="50"/>
      <c r="M102" s="66"/>
      <c r="N102" s="66"/>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c r="BO102" s="50"/>
      <c r="BP102" s="50"/>
      <c r="BQ102" s="50"/>
      <c r="BR102" s="50"/>
      <c r="BS102" s="50"/>
      <c r="BT102" s="50"/>
      <c r="BU102" s="50"/>
      <c r="BV102" s="50"/>
      <c r="BW102" s="50"/>
      <c r="BX102" s="50"/>
      <c r="BY102" s="50"/>
      <c r="BZ102" s="50"/>
      <c r="CA102" s="50"/>
      <c r="CB102" s="50"/>
      <c r="CC102" s="50"/>
      <c r="CD102" s="50"/>
      <c r="CE102" s="50"/>
      <c r="CF102" s="50"/>
      <c r="CG102" s="50"/>
      <c r="CH102" s="50"/>
      <c r="CI102" s="50"/>
      <c r="CJ102" s="50"/>
      <c r="CK102" s="50"/>
      <c r="CL102" s="50"/>
      <c r="CM102" s="50"/>
      <c r="CN102" s="50"/>
      <c r="CO102" s="50"/>
      <c r="CP102" s="50"/>
      <c r="CQ102" s="50"/>
      <c r="CR102" s="50"/>
      <c r="CS102" s="50"/>
      <c r="CT102" s="50"/>
    </row>
    <row r="103" spans="1:98" x14ac:dyDescent="0.25">
      <c r="A103" s="88" t="s">
        <v>24</v>
      </c>
      <c r="B103" s="92">
        <v>102.67872824707911</v>
      </c>
      <c r="C103" s="92">
        <v>102.75427416964625</v>
      </c>
      <c r="D103" s="92"/>
      <c r="E103" s="92">
        <f t="shared" si="3"/>
        <v>7.3575047000340454E-2</v>
      </c>
      <c r="F103" s="92"/>
      <c r="G103" s="92">
        <v>1.1442459239102376</v>
      </c>
      <c r="H103" s="92">
        <v>1.1450878033865539</v>
      </c>
      <c r="I103" s="92"/>
      <c r="J103" s="92">
        <f t="shared" si="4"/>
        <v>8.4187947631630955E-4</v>
      </c>
      <c r="K103" s="109">
        <f t="shared" si="5"/>
        <v>8.2503236518906212E-6</v>
      </c>
      <c r="M103" s="66"/>
      <c r="N103" s="66"/>
    </row>
    <row r="104" spans="1:98" s="136" customFormat="1" x14ac:dyDescent="0.25">
      <c r="A104" s="119" t="s">
        <v>157</v>
      </c>
      <c r="B104" s="56">
        <v>110.67651093990007</v>
      </c>
      <c r="C104" s="56">
        <v>110.67651093990007</v>
      </c>
      <c r="D104" s="56"/>
      <c r="E104" s="56">
        <f t="shared" si="3"/>
        <v>0</v>
      </c>
      <c r="F104" s="56"/>
      <c r="G104" s="56">
        <v>0.52621056333001204</v>
      </c>
      <c r="H104" s="56">
        <v>0.52621056333001226</v>
      </c>
      <c r="I104" s="56"/>
      <c r="J104" s="56">
        <f t="shared" si="4"/>
        <v>0</v>
      </c>
      <c r="K104" s="108">
        <f t="shared" si="5"/>
        <v>0</v>
      </c>
      <c r="L104" s="50"/>
      <c r="M104" s="66"/>
      <c r="N104" s="66"/>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50"/>
      <c r="BN104" s="50"/>
      <c r="BO104" s="50"/>
      <c r="BP104" s="50"/>
      <c r="BQ104" s="50"/>
      <c r="BR104" s="50"/>
      <c r="BS104" s="50"/>
      <c r="BT104" s="50"/>
      <c r="BU104" s="50"/>
      <c r="BV104" s="50"/>
      <c r="BW104" s="50"/>
      <c r="BX104" s="50"/>
      <c r="BY104" s="50"/>
      <c r="BZ104" s="50"/>
      <c r="CA104" s="50"/>
      <c r="CB104" s="50"/>
      <c r="CC104" s="50"/>
      <c r="CD104" s="50"/>
      <c r="CE104" s="50"/>
      <c r="CF104" s="50"/>
      <c r="CG104" s="50"/>
      <c r="CH104" s="50"/>
      <c r="CI104" s="50"/>
      <c r="CJ104" s="50"/>
      <c r="CK104" s="50"/>
      <c r="CL104" s="50"/>
      <c r="CM104" s="50"/>
      <c r="CN104" s="50"/>
      <c r="CO104" s="50"/>
      <c r="CP104" s="50"/>
      <c r="CQ104" s="50"/>
      <c r="CR104" s="50"/>
      <c r="CS104" s="50"/>
      <c r="CT104" s="50"/>
    </row>
    <row r="105" spans="1:98" x14ac:dyDescent="0.25">
      <c r="A105" s="88" t="s">
        <v>157</v>
      </c>
      <c r="B105" s="92">
        <v>110.67651093990007</v>
      </c>
      <c r="C105" s="92">
        <v>110.67651093990007</v>
      </c>
      <c r="D105" s="92"/>
      <c r="E105" s="92">
        <f t="shared" si="3"/>
        <v>0</v>
      </c>
      <c r="F105" s="92"/>
      <c r="G105" s="92">
        <v>0.52621056333001204</v>
      </c>
      <c r="H105" s="92">
        <v>0.52621056333001226</v>
      </c>
      <c r="I105" s="92"/>
      <c r="J105" s="92">
        <f t="shared" si="4"/>
        <v>0</v>
      </c>
      <c r="K105" s="109">
        <f t="shared" si="5"/>
        <v>0</v>
      </c>
      <c r="M105" s="66"/>
      <c r="N105" s="66"/>
    </row>
    <row r="106" spans="1:98" s="136" customFormat="1" x14ac:dyDescent="0.25">
      <c r="A106" s="120" t="s">
        <v>25</v>
      </c>
      <c r="B106" s="56">
        <v>99.507111825883101</v>
      </c>
      <c r="C106" s="56">
        <v>99.935637573268252</v>
      </c>
      <c r="D106" s="56"/>
      <c r="E106" s="56">
        <f t="shared" si="3"/>
        <v>0.43064836223463132</v>
      </c>
      <c r="F106" s="56"/>
      <c r="G106" s="56">
        <v>2.126463179046632</v>
      </c>
      <c r="H106" s="56">
        <v>2.1356207579007189</v>
      </c>
      <c r="I106" s="56"/>
      <c r="J106" s="56">
        <f t="shared" si="4"/>
        <v>9.1575788540869674E-3</v>
      </c>
      <c r="K106" s="108">
        <f t="shared" si="5"/>
        <v>8.9743237053970513E-5</v>
      </c>
      <c r="L106" s="50"/>
      <c r="M106" s="66"/>
      <c r="N106" s="66"/>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c r="BM106" s="50"/>
      <c r="BN106" s="50"/>
      <c r="BO106" s="50"/>
      <c r="BP106" s="50"/>
      <c r="BQ106" s="50"/>
      <c r="BR106" s="50"/>
      <c r="BS106" s="50"/>
      <c r="BT106" s="50"/>
      <c r="BU106" s="50"/>
      <c r="BV106" s="50"/>
      <c r="BW106" s="50"/>
      <c r="BX106" s="50"/>
      <c r="BY106" s="50"/>
      <c r="BZ106" s="50"/>
      <c r="CA106" s="50"/>
      <c r="CB106" s="50"/>
      <c r="CC106" s="50"/>
      <c r="CD106" s="50"/>
      <c r="CE106" s="50"/>
      <c r="CF106" s="50"/>
      <c r="CG106" s="50"/>
      <c r="CH106" s="50"/>
      <c r="CI106" s="50"/>
      <c r="CJ106" s="50"/>
      <c r="CK106" s="50"/>
      <c r="CL106" s="50"/>
      <c r="CM106" s="50"/>
      <c r="CN106" s="50"/>
      <c r="CO106" s="50"/>
      <c r="CP106" s="50"/>
      <c r="CQ106" s="50"/>
      <c r="CR106" s="50"/>
      <c r="CS106" s="50"/>
      <c r="CT106" s="50"/>
    </row>
    <row r="107" spans="1:98" x14ac:dyDescent="0.25">
      <c r="A107" s="119" t="s">
        <v>158</v>
      </c>
      <c r="B107" s="92">
        <v>99.412555153896548</v>
      </c>
      <c r="C107" s="92">
        <v>99.923290154132772</v>
      </c>
      <c r="D107" s="92"/>
      <c r="E107" s="92">
        <f t="shared" si="3"/>
        <v>0.51375301584952737</v>
      </c>
      <c r="F107" s="92"/>
      <c r="G107" s="92">
        <v>1.7824866368802075</v>
      </c>
      <c r="H107" s="92">
        <v>1.7916442157342944</v>
      </c>
      <c r="I107" s="92"/>
      <c r="J107" s="92">
        <f t="shared" si="4"/>
        <v>9.1575788540869674E-3</v>
      </c>
      <c r="K107" s="109">
        <f t="shared" si="5"/>
        <v>8.9743237053970513E-5</v>
      </c>
      <c r="M107" s="66"/>
      <c r="N107" s="66"/>
    </row>
    <row r="108" spans="1:98" s="136" customFormat="1" x14ac:dyDescent="0.25">
      <c r="A108" s="88" t="s">
        <v>159</v>
      </c>
      <c r="B108" s="56">
        <v>99.412555153896548</v>
      </c>
      <c r="C108" s="56">
        <v>99.923290154132772</v>
      </c>
      <c r="D108" s="56"/>
      <c r="E108" s="56">
        <f t="shared" si="3"/>
        <v>0.51375301584952737</v>
      </c>
      <c r="F108" s="56"/>
      <c r="G108" s="56">
        <v>1.7824866368802075</v>
      </c>
      <c r="H108" s="56">
        <v>1.7916442157342944</v>
      </c>
      <c r="I108" s="56"/>
      <c r="J108" s="56">
        <f t="shared" si="4"/>
        <v>9.1575788540869674E-3</v>
      </c>
      <c r="K108" s="108">
        <f t="shared" si="5"/>
        <v>8.9743237053970513E-5</v>
      </c>
      <c r="L108" s="50"/>
      <c r="M108" s="66"/>
      <c r="N108" s="66"/>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c r="BG108" s="50"/>
      <c r="BH108" s="50"/>
      <c r="BI108" s="50"/>
      <c r="BJ108" s="50"/>
      <c r="BK108" s="50"/>
      <c r="BL108" s="50"/>
      <c r="BM108" s="50"/>
      <c r="BN108" s="50"/>
      <c r="BO108" s="50"/>
      <c r="BP108" s="50"/>
      <c r="BQ108" s="50"/>
      <c r="BR108" s="50"/>
      <c r="BS108" s="50"/>
      <c r="BT108" s="50"/>
      <c r="BU108" s="50"/>
      <c r="BV108" s="50"/>
      <c r="BW108" s="50"/>
      <c r="BX108" s="50"/>
      <c r="BY108" s="50"/>
      <c r="BZ108" s="50"/>
      <c r="CA108" s="50"/>
      <c r="CB108" s="50"/>
      <c r="CC108" s="50"/>
      <c r="CD108" s="50"/>
      <c r="CE108" s="50"/>
      <c r="CF108" s="50"/>
      <c r="CG108" s="50"/>
      <c r="CH108" s="50"/>
      <c r="CI108" s="50"/>
      <c r="CJ108" s="50"/>
      <c r="CK108" s="50"/>
      <c r="CL108" s="50"/>
      <c r="CM108" s="50"/>
      <c r="CN108" s="50"/>
      <c r="CO108" s="50"/>
      <c r="CP108" s="50"/>
      <c r="CQ108" s="50"/>
      <c r="CR108" s="50"/>
      <c r="CS108" s="50"/>
      <c r="CT108" s="50"/>
    </row>
    <row r="109" spans="1:98" x14ac:dyDescent="0.25">
      <c r="A109" s="119" t="s">
        <v>160</v>
      </c>
      <c r="B109" s="92">
        <v>100</v>
      </c>
      <c r="C109" s="92">
        <v>100</v>
      </c>
      <c r="D109" s="92"/>
      <c r="E109" s="92">
        <f t="shared" si="3"/>
        <v>0</v>
      </c>
      <c r="F109" s="92"/>
      <c r="G109" s="92">
        <v>0.34397654216642437</v>
      </c>
      <c r="H109" s="92">
        <v>0.34397654216642437</v>
      </c>
      <c r="I109" s="92"/>
      <c r="J109" s="92">
        <f t="shared" si="4"/>
        <v>0</v>
      </c>
      <c r="K109" s="109">
        <f t="shared" si="5"/>
        <v>0</v>
      </c>
      <c r="M109" s="66"/>
      <c r="N109" s="66"/>
    </row>
    <row r="110" spans="1:98" s="136" customFormat="1" x14ac:dyDescent="0.25">
      <c r="A110" s="88" t="s">
        <v>160</v>
      </c>
      <c r="B110" s="56">
        <v>100</v>
      </c>
      <c r="C110" s="56">
        <v>100</v>
      </c>
      <c r="D110" s="56"/>
      <c r="E110" s="56">
        <f t="shared" si="3"/>
        <v>0</v>
      </c>
      <c r="F110" s="56"/>
      <c r="G110" s="56">
        <v>0.34397654216642437</v>
      </c>
      <c r="H110" s="56">
        <v>0.34397654216642437</v>
      </c>
      <c r="I110" s="56"/>
      <c r="J110" s="56">
        <f t="shared" si="4"/>
        <v>0</v>
      </c>
      <c r="K110" s="108">
        <f t="shared" si="5"/>
        <v>0</v>
      </c>
      <c r="L110" s="50"/>
      <c r="M110" s="66"/>
      <c r="N110" s="66"/>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c r="BC110" s="50"/>
      <c r="BD110" s="50"/>
      <c r="BE110" s="50"/>
      <c r="BF110" s="50"/>
      <c r="BG110" s="50"/>
      <c r="BH110" s="50"/>
      <c r="BI110" s="50"/>
      <c r="BJ110" s="50"/>
      <c r="BK110" s="50"/>
      <c r="BL110" s="50"/>
      <c r="BM110" s="50"/>
      <c r="BN110" s="50"/>
      <c r="BO110" s="50"/>
      <c r="BP110" s="50"/>
      <c r="BQ110" s="50"/>
      <c r="BR110" s="50"/>
      <c r="BS110" s="50"/>
      <c r="BT110" s="50"/>
      <c r="BU110" s="50"/>
      <c r="BV110" s="50"/>
      <c r="BW110" s="50"/>
      <c r="BX110" s="50"/>
      <c r="BY110" s="50"/>
      <c r="BZ110" s="50"/>
      <c r="CA110" s="50"/>
      <c r="CB110" s="50"/>
      <c r="CC110" s="50"/>
      <c r="CD110" s="50"/>
      <c r="CE110" s="50"/>
      <c r="CF110" s="50"/>
      <c r="CG110" s="50"/>
      <c r="CH110" s="50"/>
      <c r="CI110" s="50"/>
      <c r="CJ110" s="50"/>
      <c r="CK110" s="50"/>
      <c r="CL110" s="50"/>
      <c r="CM110" s="50"/>
      <c r="CN110" s="50"/>
      <c r="CO110" s="50"/>
      <c r="CP110" s="50"/>
      <c r="CQ110" s="50"/>
      <c r="CR110" s="50"/>
      <c r="CS110" s="50"/>
      <c r="CT110" s="50"/>
    </row>
    <row r="111" spans="1:98" x14ac:dyDescent="0.25">
      <c r="A111" s="120" t="s">
        <v>26</v>
      </c>
      <c r="B111" s="92">
        <v>104.60489216470167</v>
      </c>
      <c r="C111" s="92">
        <v>105.89894550253231</v>
      </c>
      <c r="D111" s="92"/>
      <c r="E111" s="92">
        <f t="shared" si="3"/>
        <v>1.2370868236192489</v>
      </c>
      <c r="F111" s="92"/>
      <c r="G111" s="92">
        <v>5.5321684126955075</v>
      </c>
      <c r="H111" s="92">
        <v>5.6006061391893898</v>
      </c>
      <c r="I111" s="92"/>
      <c r="J111" s="92">
        <f t="shared" si="4"/>
        <v>6.8437726493882245E-2</v>
      </c>
      <c r="K111" s="109">
        <f t="shared" si="5"/>
        <v>6.7068197937866704E-4</v>
      </c>
      <c r="M111" s="66"/>
      <c r="N111" s="66"/>
    </row>
    <row r="112" spans="1:98" s="136" customFormat="1" x14ac:dyDescent="0.25">
      <c r="A112" s="119" t="s">
        <v>161</v>
      </c>
      <c r="B112" s="56">
        <v>105.39651003151029</v>
      </c>
      <c r="C112" s="56">
        <v>106.92871424212268</v>
      </c>
      <c r="D112" s="56"/>
      <c r="E112" s="56">
        <f t="shared" si="3"/>
        <v>1.4537523207877712</v>
      </c>
      <c r="F112" s="56"/>
      <c r="G112" s="56">
        <v>4.7076606871242221</v>
      </c>
      <c r="H112" s="56">
        <v>4.7760984136181044</v>
      </c>
      <c r="I112" s="56"/>
      <c r="J112" s="56">
        <f t="shared" si="4"/>
        <v>6.8437726493882245E-2</v>
      </c>
      <c r="K112" s="108">
        <f t="shared" si="5"/>
        <v>6.7068197937866704E-4</v>
      </c>
      <c r="L112" s="50"/>
      <c r="M112" s="66"/>
      <c r="N112" s="66"/>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c r="BO112" s="50"/>
      <c r="BP112" s="50"/>
      <c r="BQ112" s="50"/>
      <c r="BR112" s="50"/>
      <c r="BS112" s="50"/>
      <c r="BT112" s="50"/>
      <c r="BU112" s="50"/>
      <c r="BV112" s="50"/>
      <c r="BW112" s="50"/>
      <c r="BX112" s="50"/>
      <c r="BY112" s="50"/>
      <c r="BZ112" s="50"/>
      <c r="CA112" s="50"/>
      <c r="CB112" s="50"/>
      <c r="CC112" s="50"/>
      <c r="CD112" s="50"/>
      <c r="CE112" s="50"/>
      <c r="CF112" s="50"/>
      <c r="CG112" s="50"/>
      <c r="CH112" s="50"/>
      <c r="CI112" s="50"/>
      <c r="CJ112" s="50"/>
      <c r="CK112" s="50"/>
      <c r="CL112" s="50"/>
      <c r="CM112" s="50"/>
      <c r="CN112" s="50"/>
      <c r="CO112" s="50"/>
      <c r="CP112" s="50"/>
      <c r="CQ112" s="50"/>
      <c r="CR112" s="50"/>
      <c r="CS112" s="50"/>
      <c r="CT112" s="50"/>
    </row>
    <row r="113" spans="1:98" x14ac:dyDescent="0.25">
      <c r="A113" s="88" t="s">
        <v>161</v>
      </c>
      <c r="B113" s="92">
        <v>105.39651003151029</v>
      </c>
      <c r="C113" s="92">
        <v>106.92871424212268</v>
      </c>
      <c r="D113" s="92"/>
      <c r="E113" s="92">
        <f t="shared" si="3"/>
        <v>1.4537523207877712</v>
      </c>
      <c r="F113" s="92"/>
      <c r="G113" s="92">
        <v>4.7076606871242221</v>
      </c>
      <c r="H113" s="92">
        <v>4.7760984136181044</v>
      </c>
      <c r="I113" s="92"/>
      <c r="J113" s="92">
        <f t="shared" si="4"/>
        <v>6.8437726493882245E-2</v>
      </c>
      <c r="K113" s="109">
        <f t="shared" si="5"/>
        <v>6.7068197937866704E-4</v>
      </c>
      <c r="M113" s="66"/>
      <c r="N113" s="66"/>
    </row>
    <row r="114" spans="1:98" s="136" customFormat="1" x14ac:dyDescent="0.25">
      <c r="A114" s="119" t="s">
        <v>27</v>
      </c>
      <c r="B114" s="56">
        <v>100.30343514770858</v>
      </c>
      <c r="C114" s="56">
        <v>100.30343514770858</v>
      </c>
      <c r="D114" s="56"/>
      <c r="E114" s="56">
        <f t="shared" si="3"/>
        <v>0</v>
      </c>
      <c r="F114" s="56"/>
      <c r="G114" s="56">
        <v>0.82450772557128538</v>
      </c>
      <c r="H114" s="56">
        <v>0.82450772557128538</v>
      </c>
      <c r="I114" s="56"/>
      <c r="J114" s="56">
        <f t="shared" si="4"/>
        <v>0</v>
      </c>
      <c r="K114" s="108">
        <f t="shared" si="5"/>
        <v>0</v>
      </c>
      <c r="L114" s="50"/>
      <c r="M114" s="66"/>
      <c r="N114" s="66"/>
      <c r="O114" s="50"/>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50"/>
      <c r="AQ114" s="50"/>
      <c r="AR114" s="50"/>
      <c r="AS114" s="50"/>
      <c r="AT114" s="50"/>
      <c r="AU114" s="50"/>
      <c r="AV114" s="50"/>
      <c r="AW114" s="50"/>
      <c r="AX114" s="50"/>
      <c r="AY114" s="50"/>
      <c r="AZ114" s="50"/>
      <c r="BA114" s="50"/>
      <c r="BB114" s="50"/>
      <c r="BC114" s="50"/>
      <c r="BD114" s="50"/>
      <c r="BE114" s="50"/>
      <c r="BF114" s="50"/>
      <c r="BG114" s="50"/>
      <c r="BH114" s="50"/>
      <c r="BI114" s="50"/>
      <c r="BJ114" s="50"/>
      <c r="BK114" s="50"/>
      <c r="BL114" s="50"/>
      <c r="BM114" s="50"/>
      <c r="BN114" s="50"/>
      <c r="BO114" s="50"/>
      <c r="BP114" s="50"/>
      <c r="BQ114" s="50"/>
      <c r="BR114" s="50"/>
      <c r="BS114" s="50"/>
      <c r="BT114" s="50"/>
      <c r="BU114" s="50"/>
      <c r="BV114" s="50"/>
      <c r="BW114" s="50"/>
      <c r="BX114" s="50"/>
      <c r="BY114" s="50"/>
      <c r="BZ114" s="50"/>
      <c r="CA114" s="50"/>
      <c r="CB114" s="50"/>
      <c r="CC114" s="50"/>
      <c r="CD114" s="50"/>
      <c r="CE114" s="50"/>
      <c r="CF114" s="50"/>
      <c r="CG114" s="50"/>
      <c r="CH114" s="50"/>
      <c r="CI114" s="50"/>
      <c r="CJ114" s="50"/>
      <c r="CK114" s="50"/>
      <c r="CL114" s="50"/>
      <c r="CM114" s="50"/>
      <c r="CN114" s="50"/>
      <c r="CO114" s="50"/>
      <c r="CP114" s="50"/>
      <c r="CQ114" s="50"/>
      <c r="CR114" s="50"/>
      <c r="CS114" s="50"/>
      <c r="CT114" s="50"/>
    </row>
    <row r="115" spans="1:98" x14ac:dyDescent="0.25">
      <c r="A115" s="88" t="s">
        <v>162</v>
      </c>
      <c r="B115" s="92">
        <v>100.30343514770858</v>
      </c>
      <c r="C115" s="92">
        <v>100.30343514770858</v>
      </c>
      <c r="D115" s="92"/>
      <c r="E115" s="92">
        <f t="shared" si="3"/>
        <v>0</v>
      </c>
      <c r="F115" s="92"/>
      <c r="G115" s="92">
        <v>0.82450772557128538</v>
      </c>
      <c r="H115" s="92">
        <v>0.82450772557128538</v>
      </c>
      <c r="I115" s="92"/>
      <c r="J115" s="92">
        <f t="shared" si="4"/>
        <v>0</v>
      </c>
      <c r="K115" s="109">
        <f t="shared" si="5"/>
        <v>0</v>
      </c>
      <c r="M115" s="66"/>
      <c r="N115" s="66"/>
    </row>
    <row r="116" spans="1:98" s="136" customFormat="1" x14ac:dyDescent="0.25">
      <c r="A116" s="84" t="s">
        <v>28</v>
      </c>
      <c r="B116" s="56">
        <v>103.50558367439872</v>
      </c>
      <c r="C116" s="56">
        <v>104.20505754061308</v>
      </c>
      <c r="D116" s="56"/>
      <c r="E116" s="56">
        <f t="shared" si="3"/>
        <v>0.67578370304612889</v>
      </c>
      <c r="F116" s="56"/>
      <c r="G116" s="56">
        <v>5.5681855507838414</v>
      </c>
      <c r="H116" s="56">
        <v>5.6058144412914084</v>
      </c>
      <c r="I116" s="56"/>
      <c r="J116" s="56">
        <f t="shared" si="4"/>
        <v>3.7628890507567014E-2</v>
      </c>
      <c r="K116" s="108">
        <f t="shared" si="5"/>
        <v>3.6875887117165056E-4</v>
      </c>
      <c r="L116" s="50"/>
      <c r="M116" s="66"/>
      <c r="N116" s="66"/>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50"/>
      <c r="BA116" s="50"/>
      <c r="BB116" s="50"/>
      <c r="BC116" s="50"/>
      <c r="BD116" s="50"/>
      <c r="BE116" s="50"/>
      <c r="BF116" s="50"/>
      <c r="BG116" s="50"/>
      <c r="BH116" s="50"/>
      <c r="BI116" s="50"/>
      <c r="BJ116" s="50"/>
      <c r="BK116" s="50"/>
      <c r="BL116" s="50"/>
      <c r="BM116" s="50"/>
      <c r="BN116" s="50"/>
      <c r="BO116" s="50"/>
      <c r="BP116" s="50"/>
      <c r="BQ116" s="50"/>
      <c r="BR116" s="50"/>
      <c r="BS116" s="50"/>
      <c r="BT116" s="50"/>
      <c r="BU116" s="50"/>
      <c r="BV116" s="50"/>
      <c r="BW116" s="50"/>
      <c r="BX116" s="50"/>
      <c r="BY116" s="50"/>
      <c r="BZ116" s="50"/>
      <c r="CA116" s="50"/>
      <c r="CB116" s="50"/>
      <c r="CC116" s="50"/>
      <c r="CD116" s="50"/>
      <c r="CE116" s="50"/>
      <c r="CF116" s="50"/>
      <c r="CG116" s="50"/>
      <c r="CH116" s="50"/>
      <c r="CI116" s="50"/>
      <c r="CJ116" s="50"/>
      <c r="CK116" s="50"/>
      <c r="CL116" s="50"/>
      <c r="CM116" s="50"/>
      <c r="CN116" s="50"/>
      <c r="CO116" s="50"/>
      <c r="CP116" s="50"/>
      <c r="CQ116" s="50"/>
      <c r="CR116" s="50"/>
      <c r="CS116" s="50"/>
      <c r="CT116" s="50"/>
    </row>
    <row r="117" spans="1:98" x14ac:dyDescent="0.25">
      <c r="A117" s="120" t="s">
        <v>163</v>
      </c>
      <c r="B117" s="92">
        <v>97.684340794400399</v>
      </c>
      <c r="C117" s="92">
        <v>100.71571133265087</v>
      </c>
      <c r="D117" s="92"/>
      <c r="E117" s="92">
        <f t="shared" si="3"/>
        <v>3.1032307876558196</v>
      </c>
      <c r="F117" s="92"/>
      <c r="G117" s="92">
        <v>1.2506506095646646</v>
      </c>
      <c r="H117" s="92">
        <v>1.2894611843266803</v>
      </c>
      <c r="I117" s="92"/>
      <c r="J117" s="92">
        <f t="shared" si="4"/>
        <v>3.881057476201577E-2</v>
      </c>
      <c r="K117" s="109">
        <f t="shared" si="5"/>
        <v>3.8033924321754462E-4</v>
      </c>
      <c r="M117" s="66"/>
      <c r="N117" s="66"/>
    </row>
    <row r="118" spans="1:98" s="136" customFormat="1" x14ac:dyDescent="0.25">
      <c r="A118" s="119" t="s">
        <v>164</v>
      </c>
      <c r="B118" s="56">
        <v>97.684340794400399</v>
      </c>
      <c r="C118" s="56">
        <v>100.71571133265087</v>
      </c>
      <c r="D118" s="56"/>
      <c r="E118" s="56">
        <f t="shared" si="3"/>
        <v>3.1032307876558196</v>
      </c>
      <c r="F118" s="56"/>
      <c r="G118" s="56">
        <v>1.2506506095646646</v>
      </c>
      <c r="H118" s="56">
        <v>1.2894611843266803</v>
      </c>
      <c r="I118" s="56"/>
      <c r="J118" s="56">
        <f t="shared" si="4"/>
        <v>3.881057476201577E-2</v>
      </c>
      <c r="K118" s="108">
        <f t="shared" si="5"/>
        <v>3.8033924321754462E-4</v>
      </c>
      <c r="L118" s="50"/>
      <c r="M118" s="66"/>
      <c r="N118" s="66"/>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50"/>
      <c r="BE118" s="50"/>
      <c r="BF118" s="50"/>
      <c r="BG118" s="50"/>
      <c r="BH118" s="50"/>
      <c r="BI118" s="50"/>
      <c r="BJ118" s="50"/>
      <c r="BK118" s="50"/>
      <c r="BL118" s="50"/>
      <c r="BM118" s="50"/>
      <c r="BN118" s="50"/>
      <c r="BO118" s="50"/>
      <c r="BP118" s="50"/>
      <c r="BQ118" s="50"/>
      <c r="BR118" s="50"/>
      <c r="BS118" s="50"/>
      <c r="BT118" s="50"/>
      <c r="BU118" s="50"/>
      <c r="BV118" s="50"/>
      <c r="BW118" s="50"/>
      <c r="BX118" s="50"/>
      <c r="BY118" s="50"/>
      <c r="BZ118" s="50"/>
      <c r="CA118" s="50"/>
      <c r="CB118" s="50"/>
      <c r="CC118" s="50"/>
      <c r="CD118" s="50"/>
      <c r="CE118" s="50"/>
      <c r="CF118" s="50"/>
      <c r="CG118" s="50"/>
      <c r="CH118" s="50"/>
      <c r="CI118" s="50"/>
      <c r="CJ118" s="50"/>
      <c r="CK118" s="50"/>
      <c r="CL118" s="50"/>
      <c r="CM118" s="50"/>
      <c r="CN118" s="50"/>
      <c r="CO118" s="50"/>
      <c r="CP118" s="50"/>
      <c r="CQ118" s="50"/>
      <c r="CR118" s="50"/>
      <c r="CS118" s="50"/>
      <c r="CT118" s="50"/>
    </row>
    <row r="119" spans="1:98" x14ac:dyDescent="0.25">
      <c r="A119" s="88" t="s">
        <v>165</v>
      </c>
      <c r="B119" s="92">
        <v>97.684340794400399</v>
      </c>
      <c r="C119" s="92">
        <v>100.71571133265087</v>
      </c>
      <c r="D119" s="92"/>
      <c r="E119" s="92">
        <f t="shared" si="3"/>
        <v>3.1032307876558196</v>
      </c>
      <c r="F119" s="92"/>
      <c r="G119" s="92">
        <v>1.2506506095646646</v>
      </c>
      <c r="H119" s="92">
        <v>1.2894611843266803</v>
      </c>
      <c r="I119" s="92"/>
      <c r="J119" s="92">
        <f t="shared" si="4"/>
        <v>3.881057476201577E-2</v>
      </c>
      <c r="K119" s="109">
        <f t="shared" si="5"/>
        <v>3.8033924321754462E-4</v>
      </c>
      <c r="M119" s="66"/>
      <c r="N119" s="66"/>
    </row>
    <row r="120" spans="1:98" s="136" customFormat="1" x14ac:dyDescent="0.25">
      <c r="A120" s="120" t="s">
        <v>29</v>
      </c>
      <c r="B120" s="56">
        <v>102.39340962548457</v>
      </c>
      <c r="C120" s="56">
        <v>102.39340962548457</v>
      </c>
      <c r="D120" s="56"/>
      <c r="E120" s="56">
        <f t="shared" si="3"/>
        <v>0</v>
      </c>
      <c r="F120" s="56"/>
      <c r="G120" s="56">
        <v>0.15158949653702641</v>
      </c>
      <c r="H120" s="56">
        <v>0.15158949653702641</v>
      </c>
      <c r="I120" s="56"/>
      <c r="J120" s="56">
        <f t="shared" si="4"/>
        <v>0</v>
      </c>
      <c r="K120" s="108">
        <f t="shared" si="5"/>
        <v>0</v>
      </c>
      <c r="L120" s="50"/>
      <c r="M120" s="66"/>
      <c r="N120" s="66"/>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50"/>
      <c r="BA120" s="50"/>
      <c r="BB120" s="50"/>
      <c r="BC120" s="50"/>
      <c r="BD120" s="50"/>
      <c r="BE120" s="50"/>
      <c r="BF120" s="50"/>
      <c r="BG120" s="50"/>
      <c r="BH120" s="50"/>
      <c r="BI120" s="50"/>
      <c r="BJ120" s="50"/>
      <c r="BK120" s="50"/>
      <c r="BL120" s="50"/>
      <c r="BM120" s="50"/>
      <c r="BN120" s="50"/>
      <c r="BO120" s="50"/>
      <c r="BP120" s="50"/>
      <c r="BQ120" s="50"/>
      <c r="BR120" s="50"/>
      <c r="BS120" s="50"/>
      <c r="BT120" s="50"/>
      <c r="BU120" s="50"/>
      <c r="BV120" s="50"/>
      <c r="BW120" s="50"/>
      <c r="BX120" s="50"/>
      <c r="BY120" s="50"/>
      <c r="BZ120" s="50"/>
      <c r="CA120" s="50"/>
      <c r="CB120" s="50"/>
      <c r="CC120" s="50"/>
      <c r="CD120" s="50"/>
      <c r="CE120" s="50"/>
      <c r="CF120" s="50"/>
      <c r="CG120" s="50"/>
      <c r="CH120" s="50"/>
      <c r="CI120" s="50"/>
      <c r="CJ120" s="50"/>
      <c r="CK120" s="50"/>
      <c r="CL120" s="50"/>
      <c r="CM120" s="50"/>
      <c r="CN120" s="50"/>
      <c r="CO120" s="50"/>
      <c r="CP120" s="50"/>
      <c r="CQ120" s="50"/>
      <c r="CR120" s="50"/>
      <c r="CS120" s="50"/>
      <c r="CT120" s="50"/>
    </row>
    <row r="121" spans="1:98" x14ac:dyDescent="0.25">
      <c r="A121" s="119" t="s">
        <v>30</v>
      </c>
      <c r="B121" s="92">
        <v>102.39340962548457</v>
      </c>
      <c r="C121" s="92">
        <v>102.39340962548457</v>
      </c>
      <c r="D121" s="92"/>
      <c r="E121" s="92">
        <f t="shared" si="3"/>
        <v>0</v>
      </c>
      <c r="F121" s="92"/>
      <c r="G121" s="92">
        <v>0.15158949653702641</v>
      </c>
      <c r="H121" s="92">
        <v>0.15158949653702641</v>
      </c>
      <c r="I121" s="92"/>
      <c r="J121" s="92">
        <f t="shared" si="4"/>
        <v>0</v>
      </c>
      <c r="K121" s="109">
        <f t="shared" si="5"/>
        <v>0</v>
      </c>
      <c r="M121" s="66"/>
      <c r="N121" s="66"/>
    </row>
    <row r="122" spans="1:98" s="136" customFormat="1" x14ac:dyDescent="0.25">
      <c r="A122" s="88" t="s">
        <v>166</v>
      </c>
      <c r="B122" s="56">
        <v>99.668386961473118</v>
      </c>
      <c r="C122" s="56">
        <v>99.668386961473118</v>
      </c>
      <c r="D122" s="56"/>
      <c r="E122" s="56">
        <f t="shared" si="3"/>
        <v>0</v>
      </c>
      <c r="F122" s="56"/>
      <c r="G122" s="56">
        <v>5.3214480383120932E-2</v>
      </c>
      <c r="H122" s="56">
        <v>5.3214480383120939E-2</v>
      </c>
      <c r="I122" s="56"/>
      <c r="J122" s="56">
        <f t="shared" si="4"/>
        <v>0</v>
      </c>
      <c r="K122" s="108">
        <f t="shared" si="5"/>
        <v>0</v>
      </c>
      <c r="L122" s="50"/>
      <c r="M122" s="66"/>
      <c r="N122" s="66"/>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50"/>
      <c r="BA122" s="50"/>
      <c r="BB122" s="50"/>
      <c r="BC122" s="50"/>
      <c r="BD122" s="50"/>
      <c r="BE122" s="50"/>
      <c r="BF122" s="50"/>
      <c r="BG122" s="50"/>
      <c r="BH122" s="50"/>
      <c r="BI122" s="50"/>
      <c r="BJ122" s="50"/>
      <c r="BK122" s="50"/>
      <c r="BL122" s="50"/>
      <c r="BM122" s="50"/>
      <c r="BN122" s="50"/>
      <c r="BO122" s="50"/>
      <c r="BP122" s="50"/>
      <c r="BQ122" s="50"/>
      <c r="BR122" s="50"/>
      <c r="BS122" s="50"/>
      <c r="BT122" s="50"/>
      <c r="BU122" s="50"/>
      <c r="BV122" s="50"/>
      <c r="BW122" s="50"/>
      <c r="BX122" s="50"/>
      <c r="BY122" s="50"/>
      <c r="BZ122" s="50"/>
      <c r="CA122" s="50"/>
      <c r="CB122" s="50"/>
      <c r="CC122" s="50"/>
      <c r="CD122" s="50"/>
      <c r="CE122" s="50"/>
      <c r="CF122" s="50"/>
      <c r="CG122" s="50"/>
      <c r="CH122" s="50"/>
      <c r="CI122" s="50"/>
      <c r="CJ122" s="50"/>
      <c r="CK122" s="50"/>
      <c r="CL122" s="50"/>
      <c r="CM122" s="50"/>
      <c r="CN122" s="50"/>
      <c r="CO122" s="50"/>
      <c r="CP122" s="50"/>
      <c r="CQ122" s="50"/>
      <c r="CR122" s="50"/>
      <c r="CS122" s="50"/>
      <c r="CT122" s="50"/>
    </row>
    <row r="123" spans="1:98" s="136" customFormat="1" x14ac:dyDescent="0.25">
      <c r="A123" s="88" t="s">
        <v>167</v>
      </c>
      <c r="B123" s="92">
        <v>103.93050471249744</v>
      </c>
      <c r="C123" s="92">
        <v>103.93050471249744</v>
      </c>
      <c r="D123" s="92"/>
      <c r="E123" s="92">
        <f t="shared" si="3"/>
        <v>0</v>
      </c>
      <c r="F123" s="92"/>
      <c r="G123" s="92">
        <v>9.8375016153905467E-2</v>
      </c>
      <c r="H123" s="92">
        <v>9.8375016153905467E-2</v>
      </c>
      <c r="I123" s="92"/>
      <c r="J123" s="92">
        <f t="shared" si="4"/>
        <v>0</v>
      </c>
      <c r="K123" s="109">
        <f t="shared" si="5"/>
        <v>0</v>
      </c>
      <c r="L123" s="50"/>
      <c r="M123" s="66"/>
      <c r="N123" s="66"/>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50"/>
      <c r="BA123" s="50"/>
      <c r="BB123" s="50"/>
      <c r="BC123" s="50"/>
      <c r="BD123" s="50"/>
      <c r="BE123" s="50"/>
      <c r="BF123" s="50"/>
      <c r="BG123" s="50"/>
      <c r="BH123" s="50"/>
      <c r="BI123" s="50"/>
      <c r="BJ123" s="50"/>
      <c r="BK123" s="50"/>
      <c r="BL123" s="50"/>
      <c r="BM123" s="50"/>
      <c r="BN123" s="50"/>
      <c r="BO123" s="50"/>
      <c r="BP123" s="50"/>
      <c r="BQ123" s="50"/>
      <c r="BR123" s="50"/>
      <c r="BS123" s="50"/>
      <c r="BT123" s="50"/>
      <c r="BU123" s="50"/>
      <c r="BV123" s="50"/>
      <c r="BW123" s="50"/>
      <c r="BX123" s="50"/>
      <c r="BY123" s="50"/>
      <c r="BZ123" s="50"/>
      <c r="CA123" s="50"/>
      <c r="CB123" s="50"/>
      <c r="CC123" s="50"/>
      <c r="CD123" s="50"/>
      <c r="CE123" s="50"/>
      <c r="CF123" s="50"/>
      <c r="CG123" s="50"/>
      <c r="CH123" s="50"/>
      <c r="CI123" s="50"/>
      <c r="CJ123" s="50"/>
      <c r="CK123" s="50"/>
      <c r="CL123" s="50"/>
      <c r="CM123" s="50"/>
      <c r="CN123" s="50"/>
      <c r="CO123" s="50"/>
      <c r="CP123" s="50"/>
      <c r="CQ123" s="50"/>
      <c r="CR123" s="50"/>
      <c r="CS123" s="50"/>
      <c r="CT123" s="50"/>
    </row>
    <row r="124" spans="1:98" x14ac:dyDescent="0.25">
      <c r="A124" s="120" t="s">
        <v>31</v>
      </c>
      <c r="B124" s="56">
        <v>104.29653969315231</v>
      </c>
      <c r="C124" s="56">
        <v>104.25469200907368</v>
      </c>
      <c r="D124" s="56"/>
      <c r="E124" s="56">
        <f t="shared" si="3"/>
        <v>-4.0123751182685741E-2</v>
      </c>
      <c r="F124" s="56"/>
      <c r="G124" s="56">
        <v>2.2732875425169072</v>
      </c>
      <c r="H124" s="56">
        <v>2.2723754142796806</v>
      </c>
      <c r="I124" s="56"/>
      <c r="J124" s="56">
        <f t="shared" si="4"/>
        <v>-9.1212823722663927E-4</v>
      </c>
      <c r="K124" s="108">
        <f t="shared" si="5"/>
        <v>-8.9387535637236855E-6</v>
      </c>
      <c r="M124" s="66"/>
      <c r="N124" s="66"/>
    </row>
    <row r="125" spans="1:98" s="136" customFormat="1" x14ac:dyDescent="0.25">
      <c r="A125" s="119" t="s">
        <v>168</v>
      </c>
      <c r="B125" s="92">
        <v>105.4142774754016</v>
      </c>
      <c r="C125" s="92">
        <v>105.14985000776073</v>
      </c>
      <c r="D125" s="92"/>
      <c r="E125" s="92">
        <f t="shared" si="3"/>
        <v>-0.25084597074866988</v>
      </c>
      <c r="F125" s="92"/>
      <c r="G125" s="92">
        <v>1.5614012974297566</v>
      </c>
      <c r="H125" s="92">
        <v>1.5574845851879369</v>
      </c>
      <c r="I125" s="92"/>
      <c r="J125" s="92">
        <f t="shared" si="4"/>
        <v>-3.9167122418197753E-3</v>
      </c>
      <c r="K125" s="109">
        <f t="shared" si="5"/>
        <v>-3.838333699228251E-5</v>
      </c>
      <c r="L125" s="50"/>
      <c r="M125" s="66"/>
      <c r="N125" s="66"/>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50"/>
      <c r="BA125" s="50"/>
      <c r="BB125" s="50"/>
      <c r="BC125" s="50"/>
      <c r="BD125" s="50"/>
      <c r="BE125" s="50"/>
      <c r="BF125" s="50"/>
      <c r="BG125" s="50"/>
      <c r="BH125" s="50"/>
      <c r="BI125" s="50"/>
      <c r="BJ125" s="50"/>
      <c r="BK125" s="50"/>
      <c r="BL125" s="50"/>
      <c r="BM125" s="50"/>
      <c r="BN125" s="50"/>
      <c r="BO125" s="50"/>
      <c r="BP125" s="50"/>
      <c r="BQ125" s="50"/>
      <c r="BR125" s="50"/>
      <c r="BS125" s="50"/>
      <c r="BT125" s="50"/>
      <c r="BU125" s="50"/>
      <c r="BV125" s="50"/>
      <c r="BW125" s="50"/>
      <c r="BX125" s="50"/>
      <c r="BY125" s="50"/>
      <c r="BZ125" s="50"/>
      <c r="CA125" s="50"/>
      <c r="CB125" s="50"/>
      <c r="CC125" s="50"/>
      <c r="CD125" s="50"/>
      <c r="CE125" s="50"/>
      <c r="CF125" s="50"/>
      <c r="CG125" s="50"/>
      <c r="CH125" s="50"/>
      <c r="CI125" s="50"/>
      <c r="CJ125" s="50"/>
      <c r="CK125" s="50"/>
      <c r="CL125" s="50"/>
      <c r="CM125" s="50"/>
      <c r="CN125" s="50"/>
      <c r="CO125" s="50"/>
      <c r="CP125" s="50"/>
      <c r="CQ125" s="50"/>
      <c r="CR125" s="50"/>
      <c r="CS125" s="50"/>
      <c r="CT125" s="50"/>
    </row>
    <row r="126" spans="1:98" x14ac:dyDescent="0.25">
      <c r="A126" s="88" t="s">
        <v>169</v>
      </c>
      <c r="B126" s="56">
        <v>99.874009237660147</v>
      </c>
      <c r="C126" s="56">
        <v>101.17712033563281</v>
      </c>
      <c r="D126" s="56"/>
      <c r="E126" s="56">
        <f t="shared" si="3"/>
        <v>1.3047549687043913</v>
      </c>
      <c r="F126" s="56"/>
      <c r="G126" s="56">
        <v>0.40717399296613116</v>
      </c>
      <c r="H126" s="56">
        <v>0.41248661587062885</v>
      </c>
      <c r="I126" s="56"/>
      <c r="J126" s="56">
        <f t="shared" si="4"/>
        <v>5.312622904497688E-3</v>
      </c>
      <c r="K126" s="108">
        <f t="shared" si="5"/>
        <v>5.2063103609957907E-5</v>
      </c>
      <c r="M126" s="66"/>
      <c r="N126" s="66"/>
    </row>
    <row r="127" spans="1:98" s="136" customFormat="1" x14ac:dyDescent="0.25">
      <c r="A127" s="88" t="s">
        <v>170</v>
      </c>
      <c r="B127" s="92">
        <v>97.716240459011914</v>
      </c>
      <c r="C127" s="92">
        <v>97.474163338972744</v>
      </c>
      <c r="D127" s="92"/>
      <c r="E127" s="92">
        <f t="shared" si="3"/>
        <v>-0.24773478687067918</v>
      </c>
      <c r="F127" s="92"/>
      <c r="G127" s="92">
        <v>0.3222685146132484</v>
      </c>
      <c r="H127" s="92">
        <v>0.32147014339542007</v>
      </c>
      <c r="I127" s="92"/>
      <c r="J127" s="92">
        <f t="shared" si="4"/>
        <v>-7.9837121782833087E-4</v>
      </c>
      <c r="K127" s="109">
        <f t="shared" si="5"/>
        <v>-7.8239476394635475E-6</v>
      </c>
      <c r="L127" s="50"/>
      <c r="M127" s="66"/>
      <c r="N127" s="66"/>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50"/>
      <c r="BA127" s="50"/>
      <c r="BB127" s="50"/>
      <c r="BC127" s="50"/>
      <c r="BD127" s="50"/>
      <c r="BE127" s="50"/>
      <c r="BF127" s="50"/>
      <c r="BG127" s="50"/>
      <c r="BH127" s="50"/>
      <c r="BI127" s="50"/>
      <c r="BJ127" s="50"/>
      <c r="BK127" s="50"/>
      <c r="BL127" s="50"/>
      <c r="BM127" s="50"/>
      <c r="BN127" s="50"/>
      <c r="BO127" s="50"/>
      <c r="BP127" s="50"/>
      <c r="BQ127" s="50"/>
      <c r="BR127" s="50"/>
      <c r="BS127" s="50"/>
      <c r="BT127" s="50"/>
      <c r="BU127" s="50"/>
      <c r="BV127" s="50"/>
      <c r="BW127" s="50"/>
      <c r="BX127" s="50"/>
      <c r="BY127" s="50"/>
      <c r="BZ127" s="50"/>
      <c r="CA127" s="50"/>
      <c r="CB127" s="50"/>
      <c r="CC127" s="50"/>
      <c r="CD127" s="50"/>
      <c r="CE127" s="50"/>
      <c r="CF127" s="50"/>
      <c r="CG127" s="50"/>
      <c r="CH127" s="50"/>
      <c r="CI127" s="50"/>
      <c r="CJ127" s="50"/>
      <c r="CK127" s="50"/>
      <c r="CL127" s="50"/>
      <c r="CM127" s="50"/>
      <c r="CN127" s="50"/>
      <c r="CO127" s="50"/>
      <c r="CP127" s="50"/>
      <c r="CQ127" s="50"/>
      <c r="CR127" s="50"/>
      <c r="CS127" s="50"/>
      <c r="CT127" s="50"/>
    </row>
    <row r="128" spans="1:98" x14ac:dyDescent="0.25">
      <c r="A128" s="90" t="s">
        <v>171</v>
      </c>
      <c r="B128" s="56">
        <v>111.86500516681927</v>
      </c>
      <c r="C128" s="56">
        <v>110.73137951741508</v>
      </c>
      <c r="D128" s="56"/>
      <c r="E128" s="56">
        <f t="shared" si="3"/>
        <v>-1.0133872051529158</v>
      </c>
      <c r="F128" s="56"/>
      <c r="G128" s="56">
        <v>0.83195878985037686</v>
      </c>
      <c r="H128" s="56">
        <v>0.82352782592188811</v>
      </c>
      <c r="I128" s="56"/>
      <c r="J128" s="56">
        <f t="shared" si="4"/>
        <v>-8.4309639284887439E-3</v>
      </c>
      <c r="K128" s="108">
        <f t="shared" si="5"/>
        <v>-8.2622492962773056E-5</v>
      </c>
      <c r="M128" s="66"/>
      <c r="N128" s="66"/>
    </row>
    <row r="129" spans="1:98" s="136" customFormat="1" x14ac:dyDescent="0.25">
      <c r="A129" s="119" t="s">
        <v>172</v>
      </c>
      <c r="B129" s="92">
        <v>100.54129336981029</v>
      </c>
      <c r="C129" s="92">
        <v>101.41458972545195</v>
      </c>
      <c r="D129" s="92"/>
      <c r="E129" s="92">
        <f t="shared" si="3"/>
        <v>0.86859471006555111</v>
      </c>
      <c r="F129" s="92"/>
      <c r="G129" s="92">
        <v>0.34591322854894091</v>
      </c>
      <c r="H129" s="92">
        <v>0.34891781255353399</v>
      </c>
      <c r="I129" s="92"/>
      <c r="J129" s="92">
        <f t="shared" si="4"/>
        <v>3.0045840045930805E-3</v>
      </c>
      <c r="K129" s="109">
        <f t="shared" si="5"/>
        <v>2.9444583428558281E-5</v>
      </c>
      <c r="L129" s="50"/>
      <c r="M129" s="66"/>
      <c r="N129" s="66"/>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50"/>
      <c r="BA129" s="50"/>
      <c r="BB129" s="50"/>
      <c r="BC129" s="50"/>
      <c r="BD129" s="50"/>
      <c r="BE129" s="50"/>
      <c r="BF129" s="50"/>
      <c r="BG129" s="50"/>
      <c r="BH129" s="50"/>
      <c r="BI129" s="50"/>
      <c r="BJ129" s="50"/>
      <c r="BK129" s="50"/>
      <c r="BL129" s="50"/>
      <c r="BM129" s="50"/>
      <c r="BN129" s="50"/>
      <c r="BO129" s="50"/>
      <c r="BP129" s="50"/>
      <c r="BQ129" s="50"/>
      <c r="BR129" s="50"/>
      <c r="BS129" s="50"/>
      <c r="BT129" s="50"/>
      <c r="BU129" s="50"/>
      <c r="BV129" s="50"/>
      <c r="BW129" s="50"/>
      <c r="BX129" s="50"/>
      <c r="BY129" s="50"/>
      <c r="BZ129" s="50"/>
      <c r="CA129" s="50"/>
      <c r="CB129" s="50"/>
      <c r="CC129" s="50"/>
      <c r="CD129" s="50"/>
      <c r="CE129" s="50"/>
      <c r="CF129" s="50"/>
      <c r="CG129" s="50"/>
      <c r="CH129" s="50"/>
      <c r="CI129" s="50"/>
      <c r="CJ129" s="50"/>
      <c r="CK129" s="50"/>
      <c r="CL129" s="50"/>
      <c r="CM129" s="50"/>
      <c r="CN129" s="50"/>
      <c r="CO129" s="50"/>
      <c r="CP129" s="50"/>
      <c r="CQ129" s="50"/>
      <c r="CR129" s="50"/>
      <c r="CS129" s="50"/>
      <c r="CT129" s="50"/>
    </row>
    <row r="130" spans="1:98" x14ac:dyDescent="0.25">
      <c r="A130" s="88" t="s">
        <v>173</v>
      </c>
      <c r="B130" s="56">
        <v>100.6943616449465</v>
      </c>
      <c r="C130" s="56">
        <v>101.78288811626776</v>
      </c>
      <c r="D130" s="56"/>
      <c r="E130" s="56">
        <f t="shared" si="3"/>
        <v>1.0810202811150971</v>
      </c>
      <c r="F130" s="56"/>
      <c r="G130" s="56">
        <v>0.19750547119731388</v>
      </c>
      <c r="H130" s="56">
        <v>0.19964054539726878</v>
      </c>
      <c r="I130" s="56"/>
      <c r="J130" s="56">
        <f t="shared" si="4"/>
        <v>2.1350741999549006E-3</v>
      </c>
      <c r="K130" s="108">
        <f t="shared" si="5"/>
        <v>2.0923485684085099E-5</v>
      </c>
      <c r="M130" s="66"/>
      <c r="N130" s="66"/>
    </row>
    <row r="131" spans="1:98" s="136" customFormat="1" x14ac:dyDescent="0.25">
      <c r="A131" s="88" t="s">
        <v>174</v>
      </c>
      <c r="B131" s="92">
        <v>100.33830585444471</v>
      </c>
      <c r="C131" s="92">
        <v>100.92618038525185</v>
      </c>
      <c r="D131" s="92"/>
      <c r="E131" s="92">
        <f t="shared" si="3"/>
        <v>0.58589242244126982</v>
      </c>
      <c r="F131" s="92"/>
      <c r="G131" s="92">
        <v>0.14840775735162703</v>
      </c>
      <c r="H131" s="92">
        <v>0.14927726715626527</v>
      </c>
      <c r="I131" s="92"/>
      <c r="J131" s="92">
        <f t="shared" si="4"/>
        <v>8.6950980463823546E-4</v>
      </c>
      <c r="K131" s="109">
        <f t="shared" si="5"/>
        <v>8.5210977444737276E-6</v>
      </c>
      <c r="L131" s="50"/>
      <c r="M131" s="66"/>
      <c r="N131" s="66"/>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50"/>
      <c r="BA131" s="50"/>
      <c r="BB131" s="50"/>
      <c r="BC131" s="50"/>
      <c r="BD131" s="50"/>
      <c r="BE131" s="50"/>
      <c r="BF131" s="50"/>
      <c r="BG131" s="50"/>
      <c r="BH131" s="50"/>
      <c r="BI131" s="50"/>
      <c r="BJ131" s="50"/>
      <c r="BK131" s="50"/>
      <c r="BL131" s="50"/>
      <c r="BM131" s="50"/>
      <c r="BN131" s="50"/>
      <c r="BO131" s="50"/>
      <c r="BP131" s="50"/>
      <c r="BQ131" s="50"/>
      <c r="BR131" s="50"/>
      <c r="BS131" s="50"/>
      <c r="BT131" s="50"/>
      <c r="BU131" s="50"/>
      <c r="BV131" s="50"/>
      <c r="BW131" s="50"/>
      <c r="BX131" s="50"/>
      <c r="BY131" s="50"/>
      <c r="BZ131" s="50"/>
      <c r="CA131" s="50"/>
      <c r="CB131" s="50"/>
      <c r="CC131" s="50"/>
      <c r="CD131" s="50"/>
      <c r="CE131" s="50"/>
      <c r="CF131" s="50"/>
      <c r="CG131" s="50"/>
      <c r="CH131" s="50"/>
      <c r="CI131" s="50"/>
      <c r="CJ131" s="50"/>
      <c r="CK131" s="50"/>
      <c r="CL131" s="50"/>
      <c r="CM131" s="50"/>
      <c r="CN131" s="50"/>
      <c r="CO131" s="50"/>
      <c r="CP131" s="50"/>
      <c r="CQ131" s="50"/>
      <c r="CR131" s="50"/>
      <c r="CS131" s="50"/>
      <c r="CT131" s="50"/>
    </row>
    <row r="132" spans="1:98" x14ac:dyDescent="0.25">
      <c r="A132" s="119" t="s">
        <v>175</v>
      </c>
      <c r="B132" s="56">
        <v>103.27052322375356</v>
      </c>
      <c r="C132" s="56">
        <v>103.27052322375356</v>
      </c>
      <c r="D132" s="56"/>
      <c r="E132" s="56">
        <f t="shared" si="3"/>
        <v>0</v>
      </c>
      <c r="F132" s="56"/>
      <c r="G132" s="56">
        <v>0.36597301653820968</v>
      </c>
      <c r="H132" s="56">
        <v>0.36597301653820968</v>
      </c>
      <c r="I132" s="56"/>
      <c r="J132" s="56">
        <f t="shared" si="4"/>
        <v>0</v>
      </c>
      <c r="K132" s="108">
        <f t="shared" si="5"/>
        <v>0</v>
      </c>
      <c r="M132" s="66"/>
      <c r="N132" s="66"/>
    </row>
    <row r="133" spans="1:98" s="136" customFormat="1" x14ac:dyDescent="0.25">
      <c r="A133" s="88" t="s">
        <v>175</v>
      </c>
      <c r="B133" s="92">
        <v>103.27052322375356</v>
      </c>
      <c r="C133" s="92">
        <v>103.27052322375356</v>
      </c>
      <c r="D133" s="92"/>
      <c r="E133" s="92">
        <f t="shared" si="3"/>
        <v>0</v>
      </c>
      <c r="F133" s="92"/>
      <c r="G133" s="92">
        <v>0.36597301653820968</v>
      </c>
      <c r="H133" s="92">
        <v>0.36597301653820968</v>
      </c>
      <c r="I133" s="92"/>
      <c r="J133" s="92">
        <f t="shared" si="4"/>
        <v>0</v>
      </c>
      <c r="K133" s="109">
        <f t="shared" si="5"/>
        <v>0</v>
      </c>
      <c r="L133" s="50"/>
      <c r="M133" s="66"/>
      <c r="N133" s="66"/>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50"/>
      <c r="BA133" s="50"/>
      <c r="BB133" s="50"/>
      <c r="BC133" s="50"/>
      <c r="BD133" s="50"/>
      <c r="BE133" s="50"/>
      <c r="BF133" s="50"/>
      <c r="BG133" s="50"/>
      <c r="BH133" s="50"/>
      <c r="BI133" s="50"/>
      <c r="BJ133" s="50"/>
      <c r="BK133" s="50"/>
      <c r="BL133" s="50"/>
      <c r="BM133" s="50"/>
      <c r="BN133" s="50"/>
      <c r="BO133" s="50"/>
      <c r="BP133" s="50"/>
      <c r="BQ133" s="50"/>
      <c r="BR133" s="50"/>
      <c r="BS133" s="50"/>
      <c r="BT133" s="50"/>
      <c r="BU133" s="50"/>
      <c r="BV133" s="50"/>
      <c r="BW133" s="50"/>
      <c r="BX133" s="50"/>
      <c r="BY133" s="50"/>
      <c r="BZ133" s="50"/>
      <c r="CA133" s="50"/>
      <c r="CB133" s="50"/>
      <c r="CC133" s="50"/>
      <c r="CD133" s="50"/>
      <c r="CE133" s="50"/>
      <c r="CF133" s="50"/>
      <c r="CG133" s="50"/>
      <c r="CH133" s="50"/>
      <c r="CI133" s="50"/>
      <c r="CJ133" s="50"/>
      <c r="CK133" s="50"/>
      <c r="CL133" s="50"/>
      <c r="CM133" s="50"/>
      <c r="CN133" s="50"/>
      <c r="CO133" s="50"/>
      <c r="CP133" s="50"/>
      <c r="CQ133" s="50"/>
      <c r="CR133" s="50"/>
      <c r="CS133" s="50"/>
      <c r="CT133" s="50"/>
    </row>
    <row r="134" spans="1:98" x14ac:dyDescent="0.25">
      <c r="A134" s="120" t="s">
        <v>32</v>
      </c>
      <c r="B134" s="56">
        <v>100.83395105154921</v>
      </c>
      <c r="C134" s="56">
        <v>100.83395105154921</v>
      </c>
      <c r="D134" s="56"/>
      <c r="E134" s="56">
        <f t="shared" si="3"/>
        <v>0</v>
      </c>
      <c r="F134" s="56"/>
      <c r="G134" s="56">
        <v>0.11367856110091099</v>
      </c>
      <c r="H134" s="56">
        <v>0.11367856110091097</v>
      </c>
      <c r="I134" s="56"/>
      <c r="J134" s="56">
        <f t="shared" si="4"/>
        <v>0</v>
      </c>
      <c r="K134" s="108">
        <f t="shared" si="5"/>
        <v>0</v>
      </c>
      <c r="M134" s="66"/>
      <c r="N134" s="66"/>
    </row>
    <row r="135" spans="1:98" s="136" customFormat="1" x14ac:dyDescent="0.25">
      <c r="A135" s="119" t="s">
        <v>33</v>
      </c>
      <c r="B135" s="92">
        <v>100.83395105154921</v>
      </c>
      <c r="C135" s="92">
        <v>100.83395105154921</v>
      </c>
      <c r="D135" s="92"/>
      <c r="E135" s="92">
        <f t="shared" ref="E135:E198" si="6">((C135/B135-1)*100)</f>
        <v>0</v>
      </c>
      <c r="F135" s="92"/>
      <c r="G135" s="92">
        <v>0.11367856110091099</v>
      </c>
      <c r="H135" s="92">
        <v>0.11367856110091097</v>
      </c>
      <c r="I135" s="92"/>
      <c r="J135" s="92">
        <f t="shared" ref="J135:J198" si="7">H135-G135</f>
        <v>0</v>
      </c>
      <c r="K135" s="109">
        <f t="shared" si="5"/>
        <v>0</v>
      </c>
      <c r="L135" s="50"/>
      <c r="M135" s="66"/>
      <c r="N135" s="66"/>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50"/>
      <c r="BA135" s="50"/>
      <c r="BB135" s="50"/>
      <c r="BC135" s="50"/>
      <c r="BD135" s="50"/>
      <c r="BE135" s="50"/>
      <c r="BF135" s="50"/>
      <c r="BG135" s="50"/>
      <c r="BH135" s="50"/>
      <c r="BI135" s="50"/>
      <c r="BJ135" s="50"/>
      <c r="BK135" s="50"/>
      <c r="BL135" s="50"/>
      <c r="BM135" s="50"/>
      <c r="BN135" s="50"/>
      <c r="BO135" s="50"/>
      <c r="BP135" s="50"/>
      <c r="BQ135" s="50"/>
      <c r="BR135" s="50"/>
      <c r="BS135" s="50"/>
      <c r="BT135" s="50"/>
      <c r="BU135" s="50"/>
      <c r="BV135" s="50"/>
      <c r="BW135" s="50"/>
      <c r="BX135" s="50"/>
      <c r="BY135" s="50"/>
      <c r="BZ135" s="50"/>
      <c r="CA135" s="50"/>
      <c r="CB135" s="50"/>
      <c r="CC135" s="50"/>
      <c r="CD135" s="50"/>
      <c r="CE135" s="50"/>
      <c r="CF135" s="50"/>
      <c r="CG135" s="50"/>
      <c r="CH135" s="50"/>
      <c r="CI135" s="50"/>
      <c r="CJ135" s="50"/>
      <c r="CK135" s="50"/>
      <c r="CL135" s="50"/>
      <c r="CM135" s="50"/>
      <c r="CN135" s="50"/>
      <c r="CO135" s="50"/>
      <c r="CP135" s="50"/>
      <c r="CQ135" s="50"/>
      <c r="CR135" s="50"/>
      <c r="CS135" s="50"/>
      <c r="CT135" s="50"/>
    </row>
    <row r="136" spans="1:98" x14ac:dyDescent="0.25">
      <c r="A136" s="88" t="s">
        <v>176</v>
      </c>
      <c r="B136" s="56">
        <v>101.77957994981557</v>
      </c>
      <c r="C136" s="56">
        <v>101.77957994981557</v>
      </c>
      <c r="D136" s="56"/>
      <c r="E136" s="56">
        <f t="shared" si="6"/>
        <v>0</v>
      </c>
      <c r="F136" s="56"/>
      <c r="G136" s="56">
        <v>5.4013319804323209E-3</v>
      </c>
      <c r="H136" s="56">
        <v>5.4013319804323218E-3</v>
      </c>
      <c r="I136" s="56"/>
      <c r="J136" s="56">
        <f t="shared" si="7"/>
        <v>0</v>
      </c>
      <c r="K136" s="108">
        <f t="shared" si="5"/>
        <v>0</v>
      </c>
      <c r="M136" s="66"/>
      <c r="N136" s="66"/>
    </row>
    <row r="137" spans="1:98" s="136" customFormat="1" x14ac:dyDescent="0.25">
      <c r="A137" s="88" t="s">
        <v>177</v>
      </c>
      <c r="B137" s="92">
        <v>100.78723895422291</v>
      </c>
      <c r="C137" s="92">
        <v>100.78723895422291</v>
      </c>
      <c r="D137" s="92"/>
      <c r="E137" s="92">
        <f t="shared" si="6"/>
        <v>0</v>
      </c>
      <c r="F137" s="92"/>
      <c r="G137" s="92">
        <v>0.10827722912047864</v>
      </c>
      <c r="H137" s="92">
        <v>0.10827722912047864</v>
      </c>
      <c r="I137" s="92"/>
      <c r="J137" s="92">
        <f t="shared" si="7"/>
        <v>0</v>
      </c>
      <c r="K137" s="109">
        <f t="shared" si="5"/>
        <v>0</v>
      </c>
      <c r="L137" s="50"/>
      <c r="M137" s="66"/>
      <c r="N137" s="66"/>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50"/>
      <c r="BA137" s="50"/>
      <c r="BB137" s="50"/>
      <c r="BC137" s="50"/>
      <c r="BD137" s="50"/>
      <c r="BE137" s="50"/>
      <c r="BF137" s="50"/>
      <c r="BG137" s="50"/>
      <c r="BH137" s="50"/>
      <c r="BI137" s="50"/>
      <c r="BJ137" s="50"/>
      <c r="BK137" s="50"/>
      <c r="BL137" s="50"/>
      <c r="BM137" s="50"/>
      <c r="BN137" s="50"/>
      <c r="BO137" s="50"/>
      <c r="BP137" s="50"/>
      <c r="BQ137" s="50"/>
      <c r="BR137" s="50"/>
      <c r="BS137" s="50"/>
      <c r="BT137" s="50"/>
      <c r="BU137" s="50"/>
      <c r="BV137" s="50"/>
      <c r="BW137" s="50"/>
      <c r="BX137" s="50"/>
      <c r="BY137" s="50"/>
      <c r="BZ137" s="50"/>
      <c r="CA137" s="50"/>
      <c r="CB137" s="50"/>
      <c r="CC137" s="50"/>
      <c r="CD137" s="50"/>
      <c r="CE137" s="50"/>
      <c r="CF137" s="50"/>
      <c r="CG137" s="50"/>
      <c r="CH137" s="50"/>
      <c r="CI137" s="50"/>
      <c r="CJ137" s="50"/>
      <c r="CK137" s="50"/>
      <c r="CL137" s="50"/>
      <c r="CM137" s="50"/>
      <c r="CN137" s="50"/>
      <c r="CO137" s="50"/>
      <c r="CP137" s="50"/>
      <c r="CQ137" s="50"/>
      <c r="CR137" s="50"/>
      <c r="CS137" s="50"/>
      <c r="CT137" s="50"/>
    </row>
    <row r="138" spans="1:98" x14ac:dyDescent="0.25">
      <c r="A138" s="120" t="s">
        <v>34</v>
      </c>
      <c r="B138" s="56">
        <v>99.859162065956923</v>
      </c>
      <c r="C138" s="56">
        <v>100.45843837994958</v>
      </c>
      <c r="D138" s="56"/>
      <c r="E138" s="56">
        <f t="shared" si="6"/>
        <v>0.6001215127329429</v>
      </c>
      <c r="F138" s="56"/>
      <c r="G138" s="56">
        <v>0.20724365899812544</v>
      </c>
      <c r="H138" s="56">
        <v>0.2084873727795481</v>
      </c>
      <c r="I138" s="56"/>
      <c r="J138" s="56">
        <f t="shared" si="7"/>
        <v>1.2437137814226562E-3</v>
      </c>
      <c r="K138" s="108">
        <f t="shared" si="5"/>
        <v>1.2188254394739992E-5</v>
      </c>
      <c r="M138" s="66"/>
      <c r="N138" s="66"/>
    </row>
    <row r="139" spans="1:98" s="136" customFormat="1" x14ac:dyDescent="0.25">
      <c r="A139" s="119" t="s">
        <v>178</v>
      </c>
      <c r="B139" s="92">
        <v>98.879140117848223</v>
      </c>
      <c r="C139" s="92">
        <v>98.879140117848223</v>
      </c>
      <c r="D139" s="92"/>
      <c r="E139" s="92">
        <f t="shared" si="6"/>
        <v>0</v>
      </c>
      <c r="F139" s="92"/>
      <c r="G139" s="92">
        <v>9.3300016443054745E-2</v>
      </c>
      <c r="H139" s="92">
        <v>9.3300016443054745E-2</v>
      </c>
      <c r="I139" s="92"/>
      <c r="J139" s="92">
        <f t="shared" si="7"/>
        <v>0</v>
      </c>
      <c r="K139" s="109">
        <f t="shared" si="5"/>
        <v>0</v>
      </c>
      <c r="L139" s="50"/>
      <c r="M139" s="66"/>
      <c r="N139" s="66"/>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50"/>
      <c r="BA139" s="50"/>
      <c r="BB139" s="50"/>
      <c r="BC139" s="50"/>
      <c r="BD139" s="50"/>
      <c r="BE139" s="50"/>
      <c r="BF139" s="50"/>
      <c r="BG139" s="50"/>
      <c r="BH139" s="50"/>
      <c r="BI139" s="50"/>
      <c r="BJ139" s="50"/>
      <c r="BK139" s="50"/>
      <c r="BL139" s="50"/>
      <c r="BM139" s="50"/>
      <c r="BN139" s="50"/>
      <c r="BO139" s="50"/>
      <c r="BP139" s="50"/>
      <c r="BQ139" s="50"/>
      <c r="BR139" s="50"/>
      <c r="BS139" s="50"/>
      <c r="BT139" s="50"/>
      <c r="BU139" s="50"/>
      <c r="BV139" s="50"/>
      <c r="BW139" s="50"/>
      <c r="BX139" s="50"/>
      <c r="BY139" s="50"/>
      <c r="BZ139" s="50"/>
      <c r="CA139" s="50"/>
      <c r="CB139" s="50"/>
      <c r="CC139" s="50"/>
      <c r="CD139" s="50"/>
      <c r="CE139" s="50"/>
      <c r="CF139" s="50"/>
      <c r="CG139" s="50"/>
      <c r="CH139" s="50"/>
      <c r="CI139" s="50"/>
      <c r="CJ139" s="50"/>
      <c r="CK139" s="50"/>
      <c r="CL139" s="50"/>
      <c r="CM139" s="50"/>
      <c r="CN139" s="50"/>
      <c r="CO139" s="50"/>
      <c r="CP139" s="50"/>
      <c r="CQ139" s="50"/>
      <c r="CR139" s="50"/>
      <c r="CS139" s="50"/>
      <c r="CT139" s="50"/>
    </row>
    <row r="140" spans="1:98" x14ac:dyDescent="0.25">
      <c r="A140" s="88" t="s">
        <v>178</v>
      </c>
      <c r="B140" s="56">
        <v>98.879140117848223</v>
      </c>
      <c r="C140" s="56">
        <v>98.879140117848223</v>
      </c>
      <c r="D140" s="56"/>
      <c r="E140" s="56">
        <f t="shared" si="6"/>
        <v>0</v>
      </c>
      <c r="F140" s="56"/>
      <c r="G140" s="56">
        <v>9.3300016443054745E-2</v>
      </c>
      <c r="H140" s="56">
        <v>9.3300016443054745E-2</v>
      </c>
      <c r="I140" s="56"/>
      <c r="J140" s="56">
        <f t="shared" si="7"/>
        <v>0</v>
      </c>
      <c r="K140" s="108">
        <f t="shared" ref="K140:K203" si="8">J140/$G$5</f>
        <v>0</v>
      </c>
      <c r="M140" s="66"/>
      <c r="N140" s="66"/>
    </row>
    <row r="141" spans="1:98" s="136" customFormat="1" x14ac:dyDescent="0.25">
      <c r="A141" s="119" t="s">
        <v>179</v>
      </c>
      <c r="B141" s="92">
        <v>100.67621391527645</v>
      </c>
      <c r="C141" s="92">
        <v>101.7751115097374</v>
      </c>
      <c r="D141" s="92"/>
      <c r="E141" s="92">
        <f t="shared" si="6"/>
        <v>1.0915166072750004</v>
      </c>
      <c r="F141" s="92"/>
      <c r="G141" s="92">
        <v>0.11394364255507067</v>
      </c>
      <c r="H141" s="92">
        <v>0.11518735633649335</v>
      </c>
      <c r="I141" s="92"/>
      <c r="J141" s="92">
        <f t="shared" si="7"/>
        <v>1.243713781422684E-3</v>
      </c>
      <c r="K141" s="109">
        <f t="shared" si="8"/>
        <v>1.2188254394740265E-5</v>
      </c>
      <c r="L141" s="50"/>
      <c r="M141" s="66"/>
      <c r="N141" s="66"/>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50"/>
      <c r="BA141" s="50"/>
      <c r="BB141" s="50"/>
      <c r="BC141" s="50"/>
      <c r="BD141" s="50"/>
      <c r="BE141" s="50"/>
      <c r="BF141" s="50"/>
      <c r="BG141" s="50"/>
      <c r="BH141" s="50"/>
      <c r="BI141" s="50"/>
      <c r="BJ141" s="50"/>
      <c r="BK141" s="50"/>
      <c r="BL141" s="50"/>
      <c r="BM141" s="50"/>
      <c r="BN141" s="50"/>
      <c r="BO141" s="50"/>
      <c r="BP141" s="50"/>
      <c r="BQ141" s="50"/>
      <c r="BR141" s="50"/>
      <c r="BS141" s="50"/>
      <c r="BT141" s="50"/>
      <c r="BU141" s="50"/>
      <c r="BV141" s="50"/>
      <c r="BW141" s="50"/>
      <c r="BX141" s="50"/>
      <c r="BY141" s="50"/>
      <c r="BZ141" s="50"/>
      <c r="CA141" s="50"/>
      <c r="CB141" s="50"/>
      <c r="CC141" s="50"/>
      <c r="CD141" s="50"/>
      <c r="CE141" s="50"/>
      <c r="CF141" s="50"/>
      <c r="CG141" s="50"/>
      <c r="CH141" s="50"/>
      <c r="CI141" s="50"/>
      <c r="CJ141" s="50"/>
      <c r="CK141" s="50"/>
      <c r="CL141" s="50"/>
      <c r="CM141" s="50"/>
      <c r="CN141" s="50"/>
      <c r="CO141" s="50"/>
      <c r="CP141" s="50"/>
      <c r="CQ141" s="50"/>
      <c r="CR141" s="50"/>
      <c r="CS141" s="50"/>
      <c r="CT141" s="50"/>
    </row>
    <row r="142" spans="1:98" x14ac:dyDescent="0.25">
      <c r="A142" s="88" t="s">
        <v>180</v>
      </c>
      <c r="B142" s="56">
        <v>100.67621391527645</v>
      </c>
      <c r="C142" s="56">
        <v>101.7751115097374</v>
      </c>
      <c r="D142" s="56"/>
      <c r="E142" s="56">
        <f t="shared" si="6"/>
        <v>1.0915166072750004</v>
      </c>
      <c r="F142" s="56"/>
      <c r="G142" s="56">
        <v>0.11394364255507067</v>
      </c>
      <c r="H142" s="56">
        <v>0.11518735633649335</v>
      </c>
      <c r="I142" s="56"/>
      <c r="J142" s="56">
        <f t="shared" si="7"/>
        <v>1.243713781422684E-3</v>
      </c>
      <c r="K142" s="108">
        <f t="shared" si="8"/>
        <v>1.2188254394740265E-5</v>
      </c>
      <c r="M142" s="66"/>
      <c r="N142" s="66"/>
    </row>
    <row r="143" spans="1:98" s="136" customFormat="1" x14ac:dyDescent="0.25">
      <c r="A143" s="120" t="s">
        <v>35</v>
      </c>
      <c r="B143" s="92">
        <v>102.93195190295609</v>
      </c>
      <c r="C143" s="92">
        <v>102.82768498891419</v>
      </c>
      <c r="D143" s="92"/>
      <c r="E143" s="92">
        <f t="shared" si="6"/>
        <v>-0.10129693658214034</v>
      </c>
      <c r="F143" s="92"/>
      <c r="G143" s="92">
        <v>1.4938949288140175</v>
      </c>
      <c r="H143" s="92">
        <v>1.4923816590153731</v>
      </c>
      <c r="I143" s="92"/>
      <c r="J143" s="92">
        <f t="shared" si="7"/>
        <v>-1.5132697986444121E-3</v>
      </c>
      <c r="K143" s="109">
        <f t="shared" si="8"/>
        <v>-1.4829872876906814E-5</v>
      </c>
      <c r="L143" s="50"/>
      <c r="M143" s="66"/>
      <c r="N143" s="66"/>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50"/>
      <c r="BA143" s="50"/>
      <c r="BB143" s="50"/>
      <c r="BC143" s="50"/>
      <c r="BD143" s="50"/>
      <c r="BE143" s="50"/>
      <c r="BF143" s="50"/>
      <c r="BG143" s="50"/>
      <c r="BH143" s="50"/>
      <c r="BI143" s="50"/>
      <c r="BJ143" s="50"/>
      <c r="BK143" s="50"/>
      <c r="BL143" s="50"/>
      <c r="BM143" s="50"/>
      <c r="BN143" s="50"/>
      <c r="BO143" s="50"/>
      <c r="BP143" s="50"/>
      <c r="BQ143" s="50"/>
      <c r="BR143" s="50"/>
      <c r="BS143" s="50"/>
      <c r="BT143" s="50"/>
      <c r="BU143" s="50"/>
      <c r="BV143" s="50"/>
      <c r="BW143" s="50"/>
      <c r="BX143" s="50"/>
      <c r="BY143" s="50"/>
      <c r="BZ143" s="50"/>
      <c r="CA143" s="50"/>
      <c r="CB143" s="50"/>
      <c r="CC143" s="50"/>
      <c r="CD143" s="50"/>
      <c r="CE143" s="50"/>
      <c r="CF143" s="50"/>
      <c r="CG143" s="50"/>
      <c r="CH143" s="50"/>
      <c r="CI143" s="50"/>
      <c r="CJ143" s="50"/>
      <c r="CK143" s="50"/>
      <c r="CL143" s="50"/>
      <c r="CM143" s="50"/>
      <c r="CN143" s="50"/>
      <c r="CO143" s="50"/>
      <c r="CP143" s="50"/>
      <c r="CQ143" s="50"/>
      <c r="CR143" s="50"/>
      <c r="CS143" s="50"/>
      <c r="CT143" s="50"/>
    </row>
    <row r="144" spans="1:98" x14ac:dyDescent="0.25">
      <c r="A144" s="119" t="s">
        <v>36</v>
      </c>
      <c r="B144" s="56">
        <v>104.0934918845347</v>
      </c>
      <c r="C144" s="56">
        <v>103.94791795270258</v>
      </c>
      <c r="D144" s="56"/>
      <c r="E144" s="56">
        <f t="shared" si="6"/>
        <v>-0.13984921554326402</v>
      </c>
      <c r="F144" s="56"/>
      <c r="G144" s="56">
        <v>1.0820724254805172</v>
      </c>
      <c r="H144" s="56">
        <v>1.0805591556818726</v>
      </c>
      <c r="I144" s="56"/>
      <c r="J144" s="56">
        <f t="shared" si="7"/>
        <v>-1.5132697986446342E-3</v>
      </c>
      <c r="K144" s="108">
        <f t="shared" si="8"/>
        <v>-1.482987287690899E-5</v>
      </c>
      <c r="M144" s="66"/>
      <c r="N144" s="66"/>
    </row>
    <row r="145" spans="1:98" s="136" customFormat="1" x14ac:dyDescent="0.25">
      <c r="A145" s="88" t="s">
        <v>181</v>
      </c>
      <c r="B145" s="92">
        <v>104.24288071560157</v>
      </c>
      <c r="C145" s="92">
        <v>104.05251956345492</v>
      </c>
      <c r="D145" s="92"/>
      <c r="E145" s="92">
        <f t="shared" si="6"/>
        <v>-0.18261309629958866</v>
      </c>
      <c r="F145" s="92"/>
      <c r="G145" s="92">
        <v>0.99253162366472281</v>
      </c>
      <c r="H145" s="92">
        <v>0.99071913093499608</v>
      </c>
      <c r="I145" s="92"/>
      <c r="J145" s="92">
        <f t="shared" si="7"/>
        <v>-1.8124927297267224E-3</v>
      </c>
      <c r="K145" s="109">
        <f t="shared" si="8"/>
        <v>-1.7762223759598829E-5</v>
      </c>
      <c r="L145" s="50"/>
      <c r="M145" s="66"/>
      <c r="N145" s="66"/>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50"/>
      <c r="BA145" s="50"/>
      <c r="BB145" s="50"/>
      <c r="BC145" s="50"/>
      <c r="BD145" s="50"/>
      <c r="BE145" s="50"/>
      <c r="BF145" s="50"/>
      <c r="BG145" s="50"/>
      <c r="BH145" s="50"/>
      <c r="BI145" s="50"/>
      <c r="BJ145" s="50"/>
      <c r="BK145" s="50"/>
      <c r="BL145" s="50"/>
      <c r="BM145" s="50"/>
      <c r="BN145" s="50"/>
      <c r="BO145" s="50"/>
      <c r="BP145" s="50"/>
      <c r="BQ145" s="50"/>
      <c r="BR145" s="50"/>
      <c r="BS145" s="50"/>
      <c r="BT145" s="50"/>
      <c r="BU145" s="50"/>
      <c r="BV145" s="50"/>
      <c r="BW145" s="50"/>
      <c r="BX145" s="50"/>
      <c r="BY145" s="50"/>
      <c r="BZ145" s="50"/>
      <c r="CA145" s="50"/>
      <c r="CB145" s="50"/>
      <c r="CC145" s="50"/>
      <c r="CD145" s="50"/>
      <c r="CE145" s="50"/>
      <c r="CF145" s="50"/>
      <c r="CG145" s="50"/>
      <c r="CH145" s="50"/>
      <c r="CI145" s="50"/>
      <c r="CJ145" s="50"/>
      <c r="CK145" s="50"/>
      <c r="CL145" s="50"/>
      <c r="CM145" s="50"/>
      <c r="CN145" s="50"/>
      <c r="CO145" s="50"/>
      <c r="CP145" s="50"/>
      <c r="CQ145" s="50"/>
      <c r="CR145" s="50"/>
      <c r="CS145" s="50"/>
      <c r="CT145" s="50"/>
    </row>
    <row r="146" spans="1:98" x14ac:dyDescent="0.25">
      <c r="A146" s="88" t="s">
        <v>182</v>
      </c>
      <c r="B146" s="56">
        <v>102.46579322831577</v>
      </c>
      <c r="C146" s="56">
        <v>102.80820824318818</v>
      </c>
      <c r="D146" s="56"/>
      <c r="E146" s="56">
        <f t="shared" si="6"/>
        <v>0.33417495154643984</v>
      </c>
      <c r="F146" s="56"/>
      <c r="G146" s="56">
        <v>8.9540801815794338E-2</v>
      </c>
      <c r="H146" s="56">
        <v>8.9840024746876579E-2</v>
      </c>
      <c r="I146" s="56"/>
      <c r="J146" s="56">
        <f t="shared" si="7"/>
        <v>2.9922293108224085E-4</v>
      </c>
      <c r="K146" s="108">
        <f t="shared" si="8"/>
        <v>2.9323508826913347E-6</v>
      </c>
      <c r="M146" s="66"/>
      <c r="N146" s="66"/>
    </row>
    <row r="147" spans="1:98" s="136" customFormat="1" x14ac:dyDescent="0.25">
      <c r="A147" s="119" t="s">
        <v>183</v>
      </c>
      <c r="B147" s="92">
        <v>100</v>
      </c>
      <c r="C147" s="92">
        <v>100</v>
      </c>
      <c r="D147" s="92"/>
      <c r="E147" s="92">
        <f t="shared" si="6"/>
        <v>0</v>
      </c>
      <c r="F147" s="92"/>
      <c r="G147" s="92">
        <v>0.41182250333350051</v>
      </c>
      <c r="H147" s="92">
        <v>0.41182250333350051</v>
      </c>
      <c r="I147" s="92"/>
      <c r="J147" s="92">
        <f t="shared" si="7"/>
        <v>0</v>
      </c>
      <c r="K147" s="109">
        <f t="shared" si="8"/>
        <v>0</v>
      </c>
      <c r="L147" s="50"/>
      <c r="M147" s="66"/>
      <c r="N147" s="66"/>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50"/>
      <c r="BA147" s="50"/>
      <c r="BB147" s="50"/>
      <c r="BC147" s="50"/>
      <c r="BD147" s="50"/>
      <c r="BE147" s="50"/>
      <c r="BF147" s="50"/>
      <c r="BG147" s="50"/>
      <c r="BH147" s="50"/>
      <c r="BI147" s="50"/>
      <c r="BJ147" s="50"/>
      <c r="BK147" s="50"/>
      <c r="BL147" s="50"/>
      <c r="BM147" s="50"/>
      <c r="BN147" s="50"/>
      <c r="BO147" s="50"/>
      <c r="BP147" s="50"/>
      <c r="BQ147" s="50"/>
      <c r="BR147" s="50"/>
      <c r="BS147" s="50"/>
      <c r="BT147" s="50"/>
      <c r="BU147" s="50"/>
      <c r="BV147" s="50"/>
      <c r="BW147" s="50"/>
      <c r="BX147" s="50"/>
      <c r="BY147" s="50"/>
      <c r="BZ147" s="50"/>
      <c r="CA147" s="50"/>
      <c r="CB147" s="50"/>
      <c r="CC147" s="50"/>
      <c r="CD147" s="50"/>
      <c r="CE147" s="50"/>
      <c r="CF147" s="50"/>
      <c r="CG147" s="50"/>
      <c r="CH147" s="50"/>
      <c r="CI147" s="50"/>
      <c r="CJ147" s="50"/>
      <c r="CK147" s="50"/>
      <c r="CL147" s="50"/>
      <c r="CM147" s="50"/>
      <c r="CN147" s="50"/>
      <c r="CO147" s="50"/>
      <c r="CP147" s="50"/>
      <c r="CQ147" s="50"/>
      <c r="CR147" s="50"/>
      <c r="CS147" s="50"/>
      <c r="CT147" s="50"/>
    </row>
    <row r="148" spans="1:98" x14ac:dyDescent="0.25">
      <c r="A148" s="88" t="s">
        <v>184</v>
      </c>
      <c r="B148" s="56">
        <v>100</v>
      </c>
      <c r="C148" s="56">
        <v>100</v>
      </c>
      <c r="D148" s="56"/>
      <c r="E148" s="56">
        <f t="shared" si="6"/>
        <v>0</v>
      </c>
      <c r="F148" s="56"/>
      <c r="G148" s="56">
        <v>0.41182250333350051</v>
      </c>
      <c r="H148" s="56">
        <v>0.41182250333350051</v>
      </c>
      <c r="I148" s="56"/>
      <c r="J148" s="56">
        <f t="shared" si="7"/>
        <v>0</v>
      </c>
      <c r="K148" s="108">
        <f t="shared" si="8"/>
        <v>0</v>
      </c>
      <c r="M148" s="66"/>
      <c r="N148" s="66"/>
    </row>
    <row r="149" spans="1:98" s="136" customFormat="1" x14ac:dyDescent="0.25">
      <c r="A149" s="84" t="s">
        <v>37</v>
      </c>
      <c r="B149" s="92">
        <v>104.20452193117973</v>
      </c>
      <c r="C149" s="92">
        <v>104.8459526911072</v>
      </c>
      <c r="D149" s="92"/>
      <c r="E149" s="92">
        <f t="shared" si="6"/>
        <v>0.61554983223386373</v>
      </c>
      <c r="F149" s="92"/>
      <c r="G149" s="92">
        <v>6.0445232944840583</v>
      </c>
      <c r="H149" s="92">
        <v>6.0817303474825923</v>
      </c>
      <c r="I149" s="92"/>
      <c r="J149" s="92">
        <f t="shared" si="7"/>
        <v>3.7207052998533996E-2</v>
      </c>
      <c r="K149" s="109">
        <f t="shared" si="8"/>
        <v>3.6462491129266885E-4</v>
      </c>
      <c r="L149" s="50"/>
      <c r="M149" s="66"/>
      <c r="N149" s="66"/>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50"/>
      <c r="BA149" s="50"/>
      <c r="BB149" s="50"/>
      <c r="BC149" s="50"/>
      <c r="BD149" s="50"/>
      <c r="BE149" s="50"/>
      <c r="BF149" s="50"/>
      <c r="BG149" s="50"/>
      <c r="BH149" s="50"/>
      <c r="BI149" s="50"/>
      <c r="BJ149" s="50"/>
      <c r="BK149" s="50"/>
      <c r="BL149" s="50"/>
      <c r="BM149" s="50"/>
      <c r="BN149" s="50"/>
      <c r="BO149" s="50"/>
      <c r="BP149" s="50"/>
      <c r="BQ149" s="50"/>
      <c r="BR149" s="50"/>
      <c r="BS149" s="50"/>
      <c r="BT149" s="50"/>
      <c r="BU149" s="50"/>
      <c r="BV149" s="50"/>
      <c r="BW149" s="50"/>
      <c r="BX149" s="50"/>
      <c r="BY149" s="50"/>
      <c r="BZ149" s="50"/>
      <c r="CA149" s="50"/>
      <c r="CB149" s="50"/>
      <c r="CC149" s="50"/>
      <c r="CD149" s="50"/>
      <c r="CE149" s="50"/>
      <c r="CF149" s="50"/>
      <c r="CG149" s="50"/>
      <c r="CH149" s="50"/>
      <c r="CI149" s="50"/>
      <c r="CJ149" s="50"/>
      <c r="CK149" s="50"/>
      <c r="CL149" s="50"/>
      <c r="CM149" s="50"/>
      <c r="CN149" s="50"/>
      <c r="CO149" s="50"/>
      <c r="CP149" s="50"/>
      <c r="CQ149" s="50"/>
      <c r="CR149" s="50"/>
      <c r="CS149" s="50"/>
      <c r="CT149" s="50"/>
    </row>
    <row r="150" spans="1:98" x14ac:dyDescent="0.25">
      <c r="A150" s="120" t="s">
        <v>185</v>
      </c>
      <c r="B150" s="56">
        <v>103.75435342206084</v>
      </c>
      <c r="C150" s="56">
        <v>103.75435342206084</v>
      </c>
      <c r="D150" s="56"/>
      <c r="E150" s="56">
        <f t="shared" si="6"/>
        <v>0</v>
      </c>
      <c r="F150" s="56"/>
      <c r="G150" s="56">
        <v>1.7856656028192581</v>
      </c>
      <c r="H150" s="56">
        <v>1.7856656028192583</v>
      </c>
      <c r="I150" s="56"/>
      <c r="J150" s="56">
        <f t="shared" si="7"/>
        <v>0</v>
      </c>
      <c r="K150" s="108">
        <f t="shared" si="8"/>
        <v>0</v>
      </c>
      <c r="M150" s="66"/>
      <c r="N150" s="66"/>
    </row>
    <row r="151" spans="1:98" s="136" customFormat="1" x14ac:dyDescent="0.25">
      <c r="A151" s="119" t="s">
        <v>186</v>
      </c>
      <c r="B151" s="92">
        <v>105.97813716725416</v>
      </c>
      <c r="C151" s="92">
        <v>105.97813716725416</v>
      </c>
      <c r="D151" s="92"/>
      <c r="E151" s="92">
        <f t="shared" si="6"/>
        <v>0</v>
      </c>
      <c r="F151" s="92"/>
      <c r="G151" s="92">
        <v>0.74158084714686989</v>
      </c>
      <c r="H151" s="92">
        <v>0.74158084714687</v>
      </c>
      <c r="I151" s="92"/>
      <c r="J151" s="92">
        <f t="shared" si="7"/>
        <v>0</v>
      </c>
      <c r="K151" s="109">
        <f t="shared" si="8"/>
        <v>0</v>
      </c>
      <c r="L151" s="50"/>
      <c r="M151" s="66"/>
      <c r="N151" s="66"/>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50"/>
      <c r="BA151" s="50"/>
      <c r="BB151" s="50"/>
      <c r="BC151" s="50"/>
      <c r="BD151" s="50"/>
      <c r="BE151" s="50"/>
      <c r="BF151" s="50"/>
      <c r="BG151" s="50"/>
      <c r="BH151" s="50"/>
      <c r="BI151" s="50"/>
      <c r="BJ151" s="50"/>
      <c r="BK151" s="50"/>
      <c r="BL151" s="50"/>
      <c r="BM151" s="50"/>
      <c r="BN151" s="50"/>
      <c r="BO151" s="50"/>
      <c r="BP151" s="50"/>
      <c r="BQ151" s="50"/>
      <c r="BR151" s="50"/>
      <c r="BS151" s="50"/>
      <c r="BT151" s="50"/>
      <c r="BU151" s="50"/>
      <c r="BV151" s="50"/>
      <c r="BW151" s="50"/>
      <c r="BX151" s="50"/>
      <c r="BY151" s="50"/>
      <c r="BZ151" s="50"/>
      <c r="CA151" s="50"/>
      <c r="CB151" s="50"/>
      <c r="CC151" s="50"/>
      <c r="CD151" s="50"/>
      <c r="CE151" s="50"/>
      <c r="CF151" s="50"/>
      <c r="CG151" s="50"/>
      <c r="CH151" s="50"/>
      <c r="CI151" s="50"/>
      <c r="CJ151" s="50"/>
      <c r="CK151" s="50"/>
      <c r="CL151" s="50"/>
      <c r="CM151" s="50"/>
      <c r="CN151" s="50"/>
      <c r="CO151" s="50"/>
      <c r="CP151" s="50"/>
      <c r="CQ151" s="50"/>
      <c r="CR151" s="50"/>
      <c r="CS151" s="50"/>
      <c r="CT151" s="50"/>
    </row>
    <row r="152" spans="1:98" x14ac:dyDescent="0.25">
      <c r="A152" s="88" t="s">
        <v>187</v>
      </c>
      <c r="B152" s="56">
        <v>105.97813716725416</v>
      </c>
      <c r="C152" s="56">
        <v>105.97813716725416</v>
      </c>
      <c r="D152" s="56"/>
      <c r="E152" s="56">
        <f t="shared" si="6"/>
        <v>0</v>
      </c>
      <c r="F152" s="56"/>
      <c r="G152" s="56">
        <v>0.74158084714686989</v>
      </c>
      <c r="H152" s="56">
        <v>0.74158084714687</v>
      </c>
      <c r="I152" s="56"/>
      <c r="J152" s="56">
        <f t="shared" si="7"/>
        <v>0</v>
      </c>
      <c r="K152" s="108">
        <f t="shared" si="8"/>
        <v>0</v>
      </c>
      <c r="M152" s="66"/>
      <c r="N152" s="66"/>
    </row>
    <row r="153" spans="1:98" s="136" customFormat="1" x14ac:dyDescent="0.25">
      <c r="A153" s="119" t="s">
        <v>188</v>
      </c>
      <c r="B153" s="92">
        <v>102.23072017725104</v>
      </c>
      <c r="C153" s="92">
        <v>102.23072017725104</v>
      </c>
      <c r="D153" s="92"/>
      <c r="E153" s="92">
        <f t="shared" si="6"/>
        <v>0</v>
      </c>
      <c r="F153" s="92"/>
      <c r="G153" s="92">
        <v>1.044084755672388</v>
      </c>
      <c r="H153" s="92">
        <v>1.044084755672388</v>
      </c>
      <c r="I153" s="92"/>
      <c r="J153" s="92">
        <f t="shared" si="7"/>
        <v>0</v>
      </c>
      <c r="K153" s="109">
        <f t="shared" si="8"/>
        <v>0</v>
      </c>
      <c r="L153" s="50"/>
      <c r="M153" s="66"/>
      <c r="N153" s="66"/>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50"/>
      <c r="BA153" s="50"/>
      <c r="BB153" s="50"/>
      <c r="BC153" s="50"/>
      <c r="BD153" s="50"/>
      <c r="BE153" s="50"/>
      <c r="BF153" s="50"/>
      <c r="BG153" s="50"/>
      <c r="BH153" s="50"/>
      <c r="BI153" s="50"/>
      <c r="BJ153" s="50"/>
      <c r="BK153" s="50"/>
      <c r="BL153" s="50"/>
      <c r="BM153" s="50"/>
      <c r="BN153" s="50"/>
      <c r="BO153" s="50"/>
      <c r="BP153" s="50"/>
      <c r="BQ153" s="50"/>
      <c r="BR153" s="50"/>
      <c r="BS153" s="50"/>
      <c r="BT153" s="50"/>
      <c r="BU153" s="50"/>
      <c r="BV153" s="50"/>
      <c r="BW153" s="50"/>
      <c r="BX153" s="50"/>
      <c r="BY153" s="50"/>
      <c r="BZ153" s="50"/>
      <c r="CA153" s="50"/>
      <c r="CB153" s="50"/>
      <c r="CC153" s="50"/>
      <c r="CD153" s="50"/>
      <c r="CE153" s="50"/>
      <c r="CF153" s="50"/>
      <c r="CG153" s="50"/>
      <c r="CH153" s="50"/>
      <c r="CI153" s="50"/>
      <c r="CJ153" s="50"/>
      <c r="CK153" s="50"/>
      <c r="CL153" s="50"/>
      <c r="CM153" s="50"/>
      <c r="CN153" s="50"/>
      <c r="CO153" s="50"/>
      <c r="CP153" s="50"/>
      <c r="CQ153" s="50"/>
      <c r="CR153" s="50"/>
      <c r="CS153" s="50"/>
      <c r="CT153" s="50"/>
    </row>
    <row r="154" spans="1:98" x14ac:dyDescent="0.25">
      <c r="A154" s="88" t="s">
        <v>189</v>
      </c>
      <c r="B154" s="56">
        <v>102.23072017725104</v>
      </c>
      <c r="C154" s="56">
        <v>102.23072017725104</v>
      </c>
      <c r="D154" s="56"/>
      <c r="E154" s="56">
        <f t="shared" si="6"/>
        <v>0</v>
      </c>
      <c r="F154" s="56"/>
      <c r="G154" s="56">
        <v>1.044084755672388</v>
      </c>
      <c r="H154" s="56">
        <v>1.044084755672388</v>
      </c>
      <c r="I154" s="56"/>
      <c r="J154" s="56">
        <f t="shared" si="7"/>
        <v>0</v>
      </c>
      <c r="K154" s="108">
        <f t="shared" si="8"/>
        <v>0</v>
      </c>
      <c r="M154" s="66"/>
      <c r="N154" s="66"/>
    </row>
    <row r="155" spans="1:98" s="136" customFormat="1" x14ac:dyDescent="0.25">
      <c r="A155" s="120" t="s">
        <v>190</v>
      </c>
      <c r="B155" s="92">
        <v>105.09722472713466</v>
      </c>
      <c r="C155" s="92">
        <v>106.35117045577827</v>
      </c>
      <c r="D155" s="92"/>
      <c r="E155" s="92">
        <f t="shared" si="6"/>
        <v>1.1931292495108714</v>
      </c>
      <c r="F155" s="92"/>
      <c r="G155" s="92">
        <v>3.1184427851205228</v>
      </c>
      <c r="H155" s="92">
        <v>3.1556498381190572</v>
      </c>
      <c r="I155" s="92"/>
      <c r="J155" s="92">
        <f t="shared" si="7"/>
        <v>3.720705299853444E-2</v>
      </c>
      <c r="K155" s="109">
        <f t="shared" si="8"/>
        <v>3.6462491129267324E-4</v>
      </c>
      <c r="L155" s="50"/>
      <c r="M155" s="66"/>
      <c r="N155" s="66"/>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50"/>
      <c r="BA155" s="50"/>
      <c r="BB155" s="50"/>
      <c r="BC155" s="50"/>
      <c r="BD155" s="50"/>
      <c r="BE155" s="50"/>
      <c r="BF155" s="50"/>
      <c r="BG155" s="50"/>
      <c r="BH155" s="50"/>
      <c r="BI155" s="50"/>
      <c r="BJ155" s="50"/>
      <c r="BK155" s="50"/>
      <c r="BL155" s="50"/>
      <c r="BM155" s="50"/>
      <c r="BN155" s="50"/>
      <c r="BO155" s="50"/>
      <c r="BP155" s="50"/>
      <c r="BQ155" s="50"/>
      <c r="BR155" s="50"/>
      <c r="BS155" s="50"/>
      <c r="BT155" s="50"/>
      <c r="BU155" s="50"/>
      <c r="BV155" s="50"/>
      <c r="BW155" s="50"/>
      <c r="BX155" s="50"/>
      <c r="BY155" s="50"/>
      <c r="BZ155" s="50"/>
      <c r="CA155" s="50"/>
      <c r="CB155" s="50"/>
      <c r="CC155" s="50"/>
      <c r="CD155" s="50"/>
      <c r="CE155" s="50"/>
      <c r="CF155" s="50"/>
      <c r="CG155" s="50"/>
      <c r="CH155" s="50"/>
      <c r="CI155" s="50"/>
      <c r="CJ155" s="50"/>
      <c r="CK155" s="50"/>
      <c r="CL155" s="50"/>
      <c r="CM155" s="50"/>
      <c r="CN155" s="50"/>
      <c r="CO155" s="50"/>
      <c r="CP155" s="50"/>
      <c r="CQ155" s="50"/>
      <c r="CR155" s="50"/>
      <c r="CS155" s="50"/>
      <c r="CT155" s="50"/>
    </row>
    <row r="156" spans="1:98" x14ac:dyDescent="0.25">
      <c r="A156" s="119" t="s">
        <v>274</v>
      </c>
      <c r="B156" s="56">
        <v>104.46640639362228</v>
      </c>
      <c r="C156" s="56">
        <v>104.46640639362228</v>
      </c>
      <c r="D156" s="56"/>
      <c r="E156" s="56">
        <f t="shared" si="6"/>
        <v>0</v>
      </c>
      <c r="F156" s="56"/>
      <c r="G156" s="56">
        <v>0.73623782154830575</v>
      </c>
      <c r="H156" s="56">
        <v>0.73623782154830575</v>
      </c>
      <c r="I156" s="56"/>
      <c r="J156" s="56">
        <f t="shared" si="7"/>
        <v>0</v>
      </c>
      <c r="K156" s="108">
        <f t="shared" si="8"/>
        <v>0</v>
      </c>
      <c r="M156" s="66"/>
      <c r="N156" s="66"/>
    </row>
    <row r="157" spans="1:98" s="136" customFormat="1" x14ac:dyDescent="0.25">
      <c r="A157" s="88" t="s">
        <v>275</v>
      </c>
      <c r="B157" s="92">
        <v>104.46640639362228</v>
      </c>
      <c r="C157" s="92">
        <v>104.46640639362228</v>
      </c>
      <c r="D157" s="92"/>
      <c r="E157" s="92">
        <f t="shared" si="6"/>
        <v>0</v>
      </c>
      <c r="F157" s="92"/>
      <c r="G157" s="92">
        <v>0.73623782154830575</v>
      </c>
      <c r="H157" s="92">
        <v>0.73623782154830575</v>
      </c>
      <c r="I157" s="92"/>
      <c r="J157" s="92">
        <f t="shared" si="7"/>
        <v>0</v>
      </c>
      <c r="K157" s="109">
        <f t="shared" si="8"/>
        <v>0</v>
      </c>
      <c r="L157" s="50"/>
      <c r="M157" s="66"/>
      <c r="N157" s="66"/>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50"/>
      <c r="BA157" s="50"/>
      <c r="BB157" s="50"/>
      <c r="BC157" s="50"/>
      <c r="BD157" s="50"/>
      <c r="BE157" s="50"/>
      <c r="BF157" s="50"/>
      <c r="BG157" s="50"/>
      <c r="BH157" s="50"/>
      <c r="BI157" s="50"/>
      <c r="BJ157" s="50"/>
      <c r="BK157" s="50"/>
      <c r="BL157" s="50"/>
      <c r="BM157" s="50"/>
      <c r="BN157" s="50"/>
      <c r="BO157" s="50"/>
      <c r="BP157" s="50"/>
      <c r="BQ157" s="50"/>
      <c r="BR157" s="50"/>
      <c r="BS157" s="50"/>
      <c r="BT157" s="50"/>
      <c r="BU157" s="50"/>
      <c r="BV157" s="50"/>
      <c r="BW157" s="50"/>
      <c r="BX157" s="50"/>
      <c r="BY157" s="50"/>
      <c r="BZ157" s="50"/>
      <c r="CA157" s="50"/>
      <c r="CB157" s="50"/>
      <c r="CC157" s="50"/>
      <c r="CD157" s="50"/>
      <c r="CE157" s="50"/>
      <c r="CF157" s="50"/>
      <c r="CG157" s="50"/>
      <c r="CH157" s="50"/>
      <c r="CI157" s="50"/>
      <c r="CJ157" s="50"/>
      <c r="CK157" s="50"/>
      <c r="CL157" s="50"/>
      <c r="CM157" s="50"/>
      <c r="CN157" s="50"/>
      <c r="CO157" s="50"/>
      <c r="CP157" s="50"/>
      <c r="CQ157" s="50"/>
      <c r="CR157" s="50"/>
      <c r="CS157" s="50"/>
      <c r="CT157" s="50"/>
    </row>
    <row r="158" spans="1:98" x14ac:dyDescent="0.25">
      <c r="A158" s="119" t="s">
        <v>191</v>
      </c>
      <c r="B158" s="56">
        <v>105.29372771189823</v>
      </c>
      <c r="C158" s="56">
        <v>106.93828364528655</v>
      </c>
      <c r="D158" s="56"/>
      <c r="E158" s="56">
        <f t="shared" si="6"/>
        <v>1.5618745476350782</v>
      </c>
      <c r="F158" s="56"/>
      <c r="G158" s="56">
        <v>2.3822049635722169</v>
      </c>
      <c r="H158" s="56">
        <v>2.4194120165707509</v>
      </c>
      <c r="I158" s="56"/>
      <c r="J158" s="56">
        <f t="shared" si="7"/>
        <v>3.7207052998533996E-2</v>
      </c>
      <c r="K158" s="108">
        <f t="shared" si="8"/>
        <v>3.6462491129266885E-4</v>
      </c>
      <c r="M158" s="66"/>
      <c r="N158" s="66"/>
    </row>
    <row r="159" spans="1:98" s="136" customFormat="1" x14ac:dyDescent="0.25">
      <c r="A159" s="88" t="s">
        <v>192</v>
      </c>
      <c r="B159" s="92">
        <v>105.29372771189823</v>
      </c>
      <c r="C159" s="92">
        <v>106.93828364528655</v>
      </c>
      <c r="D159" s="92"/>
      <c r="E159" s="92">
        <f t="shared" si="6"/>
        <v>1.5618745476350782</v>
      </c>
      <c r="F159" s="92"/>
      <c r="G159" s="92">
        <v>2.3822049635722169</v>
      </c>
      <c r="H159" s="92">
        <v>2.4194120165707509</v>
      </c>
      <c r="I159" s="92"/>
      <c r="J159" s="92">
        <f t="shared" si="7"/>
        <v>3.7207052998533996E-2</v>
      </c>
      <c r="K159" s="109">
        <f t="shared" si="8"/>
        <v>3.6462491129266885E-4</v>
      </c>
      <c r="L159" s="50"/>
      <c r="M159" s="66"/>
      <c r="N159" s="66"/>
      <c r="O159" s="50"/>
      <c r="P159" s="50"/>
      <c r="Q159" s="50"/>
      <c r="R159" s="50"/>
      <c r="S159" s="50"/>
      <c r="T159" s="50"/>
      <c r="U159" s="50"/>
      <c r="V159" s="50"/>
      <c r="W159" s="50"/>
      <c r="X159" s="50"/>
      <c r="Y159" s="50"/>
      <c r="Z159" s="50"/>
      <c r="AA159" s="50"/>
      <c r="AB159" s="50"/>
      <c r="AC159" s="50"/>
      <c r="AD159" s="50"/>
      <c r="AE159" s="50"/>
      <c r="AF159" s="50"/>
      <c r="AG159" s="50"/>
      <c r="AH159" s="50"/>
      <c r="AI159" s="50"/>
      <c r="AJ159" s="50"/>
      <c r="AK159" s="50"/>
      <c r="AL159" s="50"/>
      <c r="AM159" s="50"/>
      <c r="AN159" s="50"/>
      <c r="AO159" s="50"/>
      <c r="AP159" s="50"/>
      <c r="AQ159" s="50"/>
      <c r="AR159" s="50"/>
      <c r="AS159" s="50"/>
      <c r="AT159" s="50"/>
      <c r="AU159" s="50"/>
      <c r="AV159" s="50"/>
      <c r="AW159" s="50"/>
      <c r="AX159" s="50"/>
      <c r="AY159" s="50"/>
      <c r="AZ159" s="50"/>
      <c r="BA159" s="50"/>
      <c r="BB159" s="50"/>
      <c r="BC159" s="50"/>
      <c r="BD159" s="50"/>
      <c r="BE159" s="50"/>
      <c r="BF159" s="50"/>
      <c r="BG159" s="50"/>
      <c r="BH159" s="50"/>
      <c r="BI159" s="50"/>
      <c r="BJ159" s="50"/>
      <c r="BK159" s="50"/>
      <c r="BL159" s="50"/>
      <c r="BM159" s="50"/>
      <c r="BN159" s="50"/>
      <c r="BO159" s="50"/>
      <c r="BP159" s="50"/>
      <c r="BQ159" s="50"/>
      <c r="BR159" s="50"/>
      <c r="BS159" s="50"/>
      <c r="BT159" s="50"/>
      <c r="BU159" s="50"/>
      <c r="BV159" s="50"/>
      <c r="BW159" s="50"/>
      <c r="BX159" s="50"/>
      <c r="BY159" s="50"/>
      <c r="BZ159" s="50"/>
      <c r="CA159" s="50"/>
      <c r="CB159" s="50"/>
      <c r="CC159" s="50"/>
      <c r="CD159" s="50"/>
      <c r="CE159" s="50"/>
      <c r="CF159" s="50"/>
      <c r="CG159" s="50"/>
      <c r="CH159" s="50"/>
      <c r="CI159" s="50"/>
      <c r="CJ159" s="50"/>
      <c r="CK159" s="50"/>
      <c r="CL159" s="50"/>
      <c r="CM159" s="50"/>
      <c r="CN159" s="50"/>
      <c r="CO159" s="50"/>
      <c r="CP159" s="50"/>
      <c r="CQ159" s="50"/>
      <c r="CR159" s="50"/>
      <c r="CS159" s="50"/>
      <c r="CT159" s="50"/>
    </row>
    <row r="160" spans="1:98" x14ac:dyDescent="0.25">
      <c r="A160" s="120" t="s">
        <v>193</v>
      </c>
      <c r="B160" s="56">
        <v>100</v>
      </c>
      <c r="C160" s="56">
        <v>100</v>
      </c>
      <c r="D160" s="56"/>
      <c r="E160" s="56">
        <f t="shared" si="6"/>
        <v>0</v>
      </c>
      <c r="F160" s="56"/>
      <c r="G160" s="56">
        <v>0.71310397530971859</v>
      </c>
      <c r="H160" s="56">
        <v>0.71310397530971859</v>
      </c>
      <c r="I160" s="56"/>
      <c r="J160" s="56">
        <f t="shared" si="7"/>
        <v>0</v>
      </c>
      <c r="K160" s="108">
        <f t="shared" si="8"/>
        <v>0</v>
      </c>
      <c r="M160" s="66"/>
      <c r="N160" s="66"/>
    </row>
    <row r="161" spans="1:98" s="136" customFormat="1" x14ac:dyDescent="0.25">
      <c r="A161" s="119" t="s">
        <v>194</v>
      </c>
      <c r="B161" s="92">
        <v>100</v>
      </c>
      <c r="C161" s="92">
        <v>100</v>
      </c>
      <c r="D161" s="92"/>
      <c r="E161" s="92">
        <f t="shared" si="6"/>
        <v>0</v>
      </c>
      <c r="F161" s="92"/>
      <c r="G161" s="92">
        <v>0.71310397530971859</v>
      </c>
      <c r="H161" s="92">
        <v>0.71310397530971859</v>
      </c>
      <c r="I161" s="92"/>
      <c r="J161" s="92">
        <f t="shared" si="7"/>
        <v>0</v>
      </c>
      <c r="K161" s="109">
        <f t="shared" si="8"/>
        <v>0</v>
      </c>
      <c r="L161" s="50"/>
      <c r="M161" s="66"/>
      <c r="N161" s="66"/>
      <c r="O161" s="50"/>
      <c r="P161" s="50"/>
      <c r="Q161" s="50"/>
      <c r="R161" s="50"/>
      <c r="S161" s="50"/>
      <c r="T161" s="50"/>
      <c r="U161" s="50"/>
      <c r="V161" s="50"/>
      <c r="W161" s="50"/>
      <c r="X161" s="50"/>
      <c r="Y161" s="50"/>
      <c r="Z161" s="50"/>
      <c r="AA161" s="50"/>
      <c r="AB161" s="50"/>
      <c r="AC161" s="50"/>
      <c r="AD161" s="50"/>
      <c r="AE161" s="50"/>
      <c r="AF161" s="50"/>
      <c r="AG161" s="50"/>
      <c r="AH161" s="50"/>
      <c r="AI161" s="50"/>
      <c r="AJ161" s="50"/>
      <c r="AK161" s="50"/>
      <c r="AL161" s="50"/>
      <c r="AM161" s="50"/>
      <c r="AN161" s="50"/>
      <c r="AO161" s="50"/>
      <c r="AP161" s="50"/>
      <c r="AQ161" s="50"/>
      <c r="AR161" s="50"/>
      <c r="AS161" s="50"/>
      <c r="AT161" s="50"/>
      <c r="AU161" s="50"/>
      <c r="AV161" s="50"/>
      <c r="AW161" s="50"/>
      <c r="AX161" s="50"/>
      <c r="AY161" s="50"/>
      <c r="AZ161" s="50"/>
      <c r="BA161" s="50"/>
      <c r="BB161" s="50"/>
      <c r="BC161" s="50"/>
      <c r="BD161" s="50"/>
      <c r="BE161" s="50"/>
      <c r="BF161" s="50"/>
      <c r="BG161" s="50"/>
      <c r="BH161" s="50"/>
      <c r="BI161" s="50"/>
      <c r="BJ161" s="50"/>
      <c r="BK161" s="50"/>
      <c r="BL161" s="50"/>
      <c r="BM161" s="50"/>
      <c r="BN161" s="50"/>
      <c r="BO161" s="50"/>
      <c r="BP161" s="50"/>
      <c r="BQ161" s="50"/>
      <c r="BR161" s="50"/>
      <c r="BS161" s="50"/>
      <c r="BT161" s="50"/>
      <c r="BU161" s="50"/>
      <c r="BV161" s="50"/>
      <c r="BW161" s="50"/>
      <c r="BX161" s="50"/>
      <c r="BY161" s="50"/>
      <c r="BZ161" s="50"/>
      <c r="CA161" s="50"/>
      <c r="CB161" s="50"/>
      <c r="CC161" s="50"/>
      <c r="CD161" s="50"/>
      <c r="CE161" s="50"/>
      <c r="CF161" s="50"/>
      <c r="CG161" s="50"/>
      <c r="CH161" s="50"/>
      <c r="CI161" s="50"/>
      <c r="CJ161" s="50"/>
      <c r="CK161" s="50"/>
      <c r="CL161" s="50"/>
      <c r="CM161" s="50"/>
      <c r="CN161" s="50"/>
      <c r="CO161" s="50"/>
      <c r="CP161" s="50"/>
      <c r="CQ161" s="50"/>
      <c r="CR161" s="50"/>
      <c r="CS161" s="50"/>
      <c r="CT161" s="50"/>
    </row>
    <row r="162" spans="1:98" x14ac:dyDescent="0.25">
      <c r="A162" s="88" t="s">
        <v>194</v>
      </c>
      <c r="B162" s="56">
        <v>100</v>
      </c>
      <c r="C162" s="56">
        <v>100</v>
      </c>
      <c r="D162" s="56"/>
      <c r="E162" s="56">
        <f t="shared" si="6"/>
        <v>0</v>
      </c>
      <c r="F162" s="56"/>
      <c r="G162" s="56">
        <v>0.71310397530971859</v>
      </c>
      <c r="H162" s="56">
        <v>0.71310397530971859</v>
      </c>
      <c r="I162" s="56"/>
      <c r="J162" s="56">
        <f t="shared" si="7"/>
        <v>0</v>
      </c>
      <c r="K162" s="108">
        <f t="shared" si="8"/>
        <v>0</v>
      </c>
      <c r="M162" s="66"/>
      <c r="N162" s="66"/>
    </row>
    <row r="163" spans="1:98" s="136" customFormat="1" x14ac:dyDescent="0.25">
      <c r="A163" s="120" t="s">
        <v>195</v>
      </c>
      <c r="B163" s="92">
        <v>107.02007828826994</v>
      </c>
      <c r="C163" s="92">
        <v>107.02007828826994</v>
      </c>
      <c r="D163" s="92"/>
      <c r="E163" s="92">
        <f t="shared" si="6"/>
        <v>0</v>
      </c>
      <c r="F163" s="92"/>
      <c r="G163" s="92">
        <v>0.42731093123455882</v>
      </c>
      <c r="H163" s="92">
        <v>0.42731093123455882</v>
      </c>
      <c r="I163" s="92"/>
      <c r="J163" s="92">
        <f t="shared" si="7"/>
        <v>0</v>
      </c>
      <c r="K163" s="109">
        <f t="shared" si="8"/>
        <v>0</v>
      </c>
      <c r="L163" s="50"/>
      <c r="M163" s="66"/>
      <c r="N163" s="66"/>
      <c r="O163" s="50"/>
      <c r="P163" s="50"/>
      <c r="Q163" s="50"/>
      <c r="R163" s="50"/>
      <c r="S163" s="50"/>
      <c r="T163" s="50"/>
      <c r="U163" s="50"/>
      <c r="V163" s="50"/>
      <c r="W163" s="50"/>
      <c r="X163" s="50"/>
      <c r="Y163" s="50"/>
      <c r="Z163" s="50"/>
      <c r="AA163" s="50"/>
      <c r="AB163" s="50"/>
      <c r="AC163" s="50"/>
      <c r="AD163" s="50"/>
      <c r="AE163" s="50"/>
      <c r="AF163" s="50"/>
      <c r="AG163" s="50"/>
      <c r="AH163" s="50"/>
      <c r="AI163" s="50"/>
      <c r="AJ163" s="50"/>
      <c r="AK163" s="50"/>
      <c r="AL163" s="50"/>
      <c r="AM163" s="50"/>
      <c r="AN163" s="50"/>
      <c r="AO163" s="50"/>
      <c r="AP163" s="50"/>
      <c r="AQ163" s="50"/>
      <c r="AR163" s="50"/>
      <c r="AS163" s="50"/>
      <c r="AT163" s="50"/>
      <c r="AU163" s="50"/>
      <c r="AV163" s="50"/>
      <c r="AW163" s="50"/>
      <c r="AX163" s="50"/>
      <c r="AY163" s="50"/>
      <c r="AZ163" s="50"/>
      <c r="BA163" s="50"/>
      <c r="BB163" s="50"/>
      <c r="BC163" s="50"/>
      <c r="BD163" s="50"/>
      <c r="BE163" s="50"/>
      <c r="BF163" s="50"/>
      <c r="BG163" s="50"/>
      <c r="BH163" s="50"/>
      <c r="BI163" s="50"/>
      <c r="BJ163" s="50"/>
      <c r="BK163" s="50"/>
      <c r="BL163" s="50"/>
      <c r="BM163" s="50"/>
      <c r="BN163" s="50"/>
      <c r="BO163" s="50"/>
      <c r="BP163" s="50"/>
      <c r="BQ163" s="50"/>
      <c r="BR163" s="50"/>
      <c r="BS163" s="50"/>
      <c r="BT163" s="50"/>
      <c r="BU163" s="50"/>
      <c r="BV163" s="50"/>
      <c r="BW163" s="50"/>
      <c r="BX163" s="50"/>
      <c r="BY163" s="50"/>
      <c r="BZ163" s="50"/>
      <c r="CA163" s="50"/>
      <c r="CB163" s="50"/>
      <c r="CC163" s="50"/>
      <c r="CD163" s="50"/>
      <c r="CE163" s="50"/>
      <c r="CF163" s="50"/>
      <c r="CG163" s="50"/>
      <c r="CH163" s="50"/>
      <c r="CI163" s="50"/>
      <c r="CJ163" s="50"/>
      <c r="CK163" s="50"/>
      <c r="CL163" s="50"/>
      <c r="CM163" s="50"/>
      <c r="CN163" s="50"/>
      <c r="CO163" s="50"/>
      <c r="CP163" s="50"/>
      <c r="CQ163" s="50"/>
      <c r="CR163" s="50"/>
      <c r="CS163" s="50"/>
      <c r="CT163" s="50"/>
    </row>
    <row r="164" spans="1:98" x14ac:dyDescent="0.25">
      <c r="A164" s="119" t="s">
        <v>196</v>
      </c>
      <c r="B164" s="56">
        <v>107.02007828826994</v>
      </c>
      <c r="C164" s="56">
        <v>107.02007828826994</v>
      </c>
      <c r="D164" s="56"/>
      <c r="E164" s="56">
        <f t="shared" si="6"/>
        <v>0</v>
      </c>
      <c r="F164" s="56"/>
      <c r="G164" s="56">
        <v>0.42731093123455882</v>
      </c>
      <c r="H164" s="56">
        <v>0.42731093123455882</v>
      </c>
      <c r="I164" s="56"/>
      <c r="J164" s="56">
        <f t="shared" si="7"/>
        <v>0</v>
      </c>
      <c r="K164" s="108">
        <f t="shared" si="8"/>
        <v>0</v>
      </c>
      <c r="M164" s="66"/>
      <c r="N164" s="66"/>
    </row>
    <row r="165" spans="1:98" s="136" customFormat="1" x14ac:dyDescent="0.25">
      <c r="A165" s="88" t="s">
        <v>196</v>
      </c>
      <c r="B165" s="92">
        <v>107.02007828826994</v>
      </c>
      <c r="C165" s="92">
        <v>107.02007828826994</v>
      </c>
      <c r="D165" s="92"/>
      <c r="E165" s="92">
        <f t="shared" si="6"/>
        <v>0</v>
      </c>
      <c r="F165" s="92"/>
      <c r="G165" s="92">
        <v>0.42731093123455882</v>
      </c>
      <c r="H165" s="92">
        <v>0.42731093123455882</v>
      </c>
      <c r="I165" s="92"/>
      <c r="J165" s="92">
        <f t="shared" si="7"/>
        <v>0</v>
      </c>
      <c r="K165" s="109">
        <f t="shared" si="8"/>
        <v>0</v>
      </c>
      <c r="L165" s="50"/>
      <c r="M165" s="66"/>
      <c r="N165" s="66"/>
      <c r="O165" s="50"/>
      <c r="P165" s="50"/>
      <c r="Q165" s="50"/>
      <c r="R165" s="50"/>
      <c r="S165" s="50"/>
      <c r="T165" s="50"/>
      <c r="U165" s="50"/>
      <c r="V165" s="50"/>
      <c r="W165" s="50"/>
      <c r="X165" s="50"/>
      <c r="Y165" s="50"/>
      <c r="Z165" s="50"/>
      <c r="AA165" s="50"/>
      <c r="AB165" s="50"/>
      <c r="AC165" s="50"/>
      <c r="AD165" s="50"/>
      <c r="AE165" s="50"/>
      <c r="AF165" s="50"/>
      <c r="AG165" s="50"/>
      <c r="AH165" s="50"/>
      <c r="AI165" s="50"/>
      <c r="AJ165" s="50"/>
      <c r="AK165" s="50"/>
      <c r="AL165" s="50"/>
      <c r="AM165" s="50"/>
      <c r="AN165" s="50"/>
      <c r="AO165" s="50"/>
      <c r="AP165" s="50"/>
      <c r="AQ165" s="50"/>
      <c r="AR165" s="50"/>
      <c r="AS165" s="50"/>
      <c r="AT165" s="50"/>
      <c r="AU165" s="50"/>
      <c r="AV165" s="50"/>
      <c r="AW165" s="50"/>
      <c r="AX165" s="50"/>
      <c r="AY165" s="50"/>
      <c r="AZ165" s="50"/>
      <c r="BA165" s="50"/>
      <c r="BB165" s="50"/>
      <c r="BC165" s="50"/>
      <c r="BD165" s="50"/>
      <c r="BE165" s="50"/>
      <c r="BF165" s="50"/>
      <c r="BG165" s="50"/>
      <c r="BH165" s="50"/>
      <c r="BI165" s="50"/>
      <c r="BJ165" s="50"/>
      <c r="BK165" s="50"/>
      <c r="BL165" s="50"/>
      <c r="BM165" s="50"/>
      <c r="BN165" s="50"/>
      <c r="BO165" s="50"/>
      <c r="BP165" s="50"/>
      <c r="BQ165" s="50"/>
      <c r="BR165" s="50"/>
      <c r="BS165" s="50"/>
      <c r="BT165" s="50"/>
      <c r="BU165" s="50"/>
      <c r="BV165" s="50"/>
      <c r="BW165" s="50"/>
      <c r="BX165" s="50"/>
      <c r="BY165" s="50"/>
      <c r="BZ165" s="50"/>
      <c r="CA165" s="50"/>
      <c r="CB165" s="50"/>
      <c r="CC165" s="50"/>
      <c r="CD165" s="50"/>
      <c r="CE165" s="50"/>
      <c r="CF165" s="50"/>
      <c r="CG165" s="50"/>
      <c r="CH165" s="50"/>
      <c r="CI165" s="50"/>
      <c r="CJ165" s="50"/>
      <c r="CK165" s="50"/>
      <c r="CL165" s="50"/>
      <c r="CM165" s="50"/>
      <c r="CN165" s="50"/>
      <c r="CO165" s="50"/>
      <c r="CP165" s="50"/>
      <c r="CQ165" s="50"/>
      <c r="CR165" s="50"/>
      <c r="CS165" s="50"/>
      <c r="CT165" s="50"/>
    </row>
    <row r="166" spans="1:98" x14ac:dyDescent="0.25">
      <c r="A166" s="84" t="s">
        <v>38</v>
      </c>
      <c r="B166" s="56">
        <v>103.95203491450148</v>
      </c>
      <c r="C166" s="56">
        <v>103.84588108941217</v>
      </c>
      <c r="D166" s="56"/>
      <c r="E166" s="56">
        <f t="shared" si="6"/>
        <v>-0.10211808280291557</v>
      </c>
      <c r="F166" s="56"/>
      <c r="G166" s="56">
        <v>7.3002279562997261</v>
      </c>
      <c r="H166" s="56">
        <v>7.2927731034705108</v>
      </c>
      <c r="I166" s="56"/>
      <c r="J166" s="56">
        <f t="shared" si="7"/>
        <v>-7.4548528292153193E-3</v>
      </c>
      <c r="K166" s="108">
        <f t="shared" si="8"/>
        <v>-7.3056714587410051E-5</v>
      </c>
      <c r="M166" s="66"/>
      <c r="N166" s="66"/>
    </row>
    <row r="167" spans="1:98" s="136" customFormat="1" x14ac:dyDescent="0.25">
      <c r="A167" s="120" t="s">
        <v>197</v>
      </c>
      <c r="B167" s="92">
        <v>100.83237847559045</v>
      </c>
      <c r="C167" s="92">
        <v>100.83237847559045</v>
      </c>
      <c r="D167" s="92"/>
      <c r="E167" s="92">
        <f t="shared" si="6"/>
        <v>0</v>
      </c>
      <c r="F167" s="92"/>
      <c r="G167" s="92">
        <v>2.4167433431339185</v>
      </c>
      <c r="H167" s="92">
        <v>2.4167433431339185</v>
      </c>
      <c r="I167" s="92"/>
      <c r="J167" s="92">
        <f t="shared" si="7"/>
        <v>0</v>
      </c>
      <c r="K167" s="109">
        <f t="shared" si="8"/>
        <v>0</v>
      </c>
      <c r="L167" s="50"/>
      <c r="M167" s="66"/>
      <c r="N167" s="66"/>
      <c r="O167" s="50"/>
      <c r="P167" s="50"/>
      <c r="Q167" s="50"/>
      <c r="R167" s="50"/>
      <c r="S167" s="50"/>
      <c r="T167" s="50"/>
      <c r="U167" s="50"/>
      <c r="V167" s="50"/>
      <c r="W167" s="50"/>
      <c r="X167" s="50"/>
      <c r="Y167" s="50"/>
      <c r="Z167" s="50"/>
      <c r="AA167" s="50"/>
      <c r="AB167" s="50"/>
      <c r="AC167" s="50"/>
      <c r="AD167" s="50"/>
      <c r="AE167" s="50"/>
      <c r="AF167" s="50"/>
      <c r="AG167" s="50"/>
      <c r="AH167" s="50"/>
      <c r="AI167" s="50"/>
      <c r="AJ167" s="50"/>
      <c r="AK167" s="50"/>
      <c r="AL167" s="50"/>
      <c r="AM167" s="50"/>
      <c r="AN167" s="50"/>
      <c r="AO167" s="50"/>
      <c r="AP167" s="50"/>
      <c r="AQ167" s="50"/>
      <c r="AR167" s="50"/>
      <c r="AS167" s="50"/>
      <c r="AT167" s="50"/>
      <c r="AU167" s="50"/>
      <c r="AV167" s="50"/>
      <c r="AW167" s="50"/>
      <c r="AX167" s="50"/>
      <c r="AY167" s="50"/>
      <c r="AZ167" s="50"/>
      <c r="BA167" s="50"/>
      <c r="BB167" s="50"/>
      <c r="BC167" s="50"/>
      <c r="BD167" s="50"/>
      <c r="BE167" s="50"/>
      <c r="BF167" s="50"/>
      <c r="BG167" s="50"/>
      <c r="BH167" s="50"/>
      <c r="BI167" s="50"/>
      <c r="BJ167" s="50"/>
      <c r="BK167" s="50"/>
      <c r="BL167" s="50"/>
      <c r="BM167" s="50"/>
      <c r="BN167" s="50"/>
      <c r="BO167" s="50"/>
      <c r="BP167" s="50"/>
      <c r="BQ167" s="50"/>
      <c r="BR167" s="50"/>
      <c r="BS167" s="50"/>
      <c r="BT167" s="50"/>
      <c r="BU167" s="50"/>
      <c r="BV167" s="50"/>
      <c r="BW167" s="50"/>
      <c r="BX167" s="50"/>
      <c r="BY167" s="50"/>
      <c r="BZ167" s="50"/>
      <c r="CA167" s="50"/>
      <c r="CB167" s="50"/>
      <c r="CC167" s="50"/>
      <c r="CD167" s="50"/>
      <c r="CE167" s="50"/>
      <c r="CF167" s="50"/>
      <c r="CG167" s="50"/>
      <c r="CH167" s="50"/>
      <c r="CI167" s="50"/>
      <c r="CJ167" s="50"/>
      <c r="CK167" s="50"/>
      <c r="CL167" s="50"/>
      <c r="CM167" s="50"/>
      <c r="CN167" s="50"/>
      <c r="CO167" s="50"/>
      <c r="CP167" s="50"/>
      <c r="CQ167" s="50"/>
      <c r="CR167" s="50"/>
      <c r="CS167" s="50"/>
      <c r="CT167" s="50"/>
    </row>
    <row r="168" spans="1:98" x14ac:dyDescent="0.25">
      <c r="A168" s="119" t="s">
        <v>198</v>
      </c>
      <c r="B168" s="56">
        <v>101.05903336392838</v>
      </c>
      <c r="C168" s="56">
        <v>101.05903336392838</v>
      </c>
      <c r="D168" s="56"/>
      <c r="E168" s="56">
        <f t="shared" si="6"/>
        <v>0</v>
      </c>
      <c r="F168" s="56"/>
      <c r="G168" s="56">
        <v>2.3387035572035102</v>
      </c>
      <c r="H168" s="56">
        <v>2.3387035572035102</v>
      </c>
      <c r="I168" s="56"/>
      <c r="J168" s="56">
        <f t="shared" si="7"/>
        <v>0</v>
      </c>
      <c r="K168" s="108">
        <f t="shared" si="8"/>
        <v>0</v>
      </c>
      <c r="M168" s="66"/>
      <c r="N168" s="66"/>
    </row>
    <row r="169" spans="1:98" s="136" customFormat="1" x14ac:dyDescent="0.25">
      <c r="A169" s="88" t="s">
        <v>198</v>
      </c>
      <c r="B169" s="92">
        <v>101.05903336392838</v>
      </c>
      <c r="C169" s="92">
        <v>101.05903336392838</v>
      </c>
      <c r="D169" s="92"/>
      <c r="E169" s="92">
        <f t="shared" si="6"/>
        <v>0</v>
      </c>
      <c r="F169" s="92"/>
      <c r="G169" s="92">
        <v>2.3387035572035102</v>
      </c>
      <c r="H169" s="92">
        <v>2.3387035572035102</v>
      </c>
      <c r="I169" s="92"/>
      <c r="J169" s="92">
        <f t="shared" si="7"/>
        <v>0</v>
      </c>
      <c r="K169" s="109">
        <f t="shared" si="8"/>
        <v>0</v>
      </c>
      <c r="L169" s="50"/>
      <c r="M169" s="66"/>
      <c r="N169" s="66"/>
      <c r="O169" s="50"/>
      <c r="P169" s="50"/>
      <c r="Q169" s="50"/>
      <c r="R169" s="50"/>
      <c r="S169" s="50"/>
      <c r="T169" s="50"/>
      <c r="U169" s="50"/>
      <c r="V169" s="50"/>
      <c r="W169" s="50"/>
      <c r="X169" s="50"/>
      <c r="Y169" s="50"/>
      <c r="Z169" s="50"/>
      <c r="AA169" s="50"/>
      <c r="AB169" s="50"/>
      <c r="AC169" s="50"/>
      <c r="AD169" s="50"/>
      <c r="AE169" s="50"/>
      <c r="AF169" s="50"/>
      <c r="AG169" s="50"/>
      <c r="AH169" s="50"/>
      <c r="AI169" s="50"/>
      <c r="AJ169" s="50"/>
      <c r="AK169" s="50"/>
      <c r="AL169" s="50"/>
      <c r="AM169" s="50"/>
      <c r="AN169" s="50"/>
      <c r="AO169" s="50"/>
      <c r="AP169" s="50"/>
      <c r="AQ169" s="50"/>
      <c r="AR169" s="50"/>
      <c r="AS169" s="50"/>
      <c r="AT169" s="50"/>
      <c r="AU169" s="50"/>
      <c r="AV169" s="50"/>
      <c r="AW169" s="50"/>
      <c r="AX169" s="50"/>
      <c r="AY169" s="50"/>
      <c r="AZ169" s="50"/>
      <c r="BA169" s="50"/>
      <c r="BB169" s="50"/>
      <c r="BC169" s="50"/>
      <c r="BD169" s="50"/>
      <c r="BE169" s="50"/>
      <c r="BF169" s="50"/>
      <c r="BG169" s="50"/>
      <c r="BH169" s="50"/>
      <c r="BI169" s="50"/>
      <c r="BJ169" s="50"/>
      <c r="BK169" s="50"/>
      <c r="BL169" s="50"/>
      <c r="BM169" s="50"/>
      <c r="BN169" s="50"/>
      <c r="BO169" s="50"/>
      <c r="BP169" s="50"/>
      <c r="BQ169" s="50"/>
      <c r="BR169" s="50"/>
      <c r="BS169" s="50"/>
      <c r="BT169" s="50"/>
      <c r="BU169" s="50"/>
      <c r="BV169" s="50"/>
      <c r="BW169" s="50"/>
      <c r="BX169" s="50"/>
      <c r="BY169" s="50"/>
      <c r="BZ169" s="50"/>
      <c r="CA169" s="50"/>
      <c r="CB169" s="50"/>
      <c r="CC169" s="50"/>
      <c r="CD169" s="50"/>
      <c r="CE169" s="50"/>
      <c r="CF169" s="50"/>
      <c r="CG169" s="50"/>
      <c r="CH169" s="50"/>
      <c r="CI169" s="50"/>
      <c r="CJ169" s="50"/>
      <c r="CK169" s="50"/>
      <c r="CL169" s="50"/>
      <c r="CM169" s="50"/>
      <c r="CN169" s="50"/>
      <c r="CO169" s="50"/>
      <c r="CP169" s="50"/>
      <c r="CQ169" s="50"/>
      <c r="CR169" s="50"/>
      <c r="CS169" s="50"/>
      <c r="CT169" s="50"/>
    </row>
    <row r="170" spans="1:98" x14ac:dyDescent="0.25">
      <c r="A170" s="119" t="s">
        <v>199</v>
      </c>
      <c r="B170" s="56">
        <v>94.482020204967938</v>
      </c>
      <c r="C170" s="56">
        <v>94.482020204967938</v>
      </c>
      <c r="D170" s="56"/>
      <c r="E170" s="56">
        <f t="shared" si="6"/>
        <v>0</v>
      </c>
      <c r="F170" s="56"/>
      <c r="G170" s="56">
        <v>7.8039785930408584E-2</v>
      </c>
      <c r="H170" s="56">
        <v>7.8039785930408598E-2</v>
      </c>
      <c r="I170" s="56"/>
      <c r="J170" s="56">
        <f t="shared" si="7"/>
        <v>0</v>
      </c>
      <c r="K170" s="108">
        <f t="shared" si="8"/>
        <v>0</v>
      </c>
      <c r="M170" s="66"/>
      <c r="N170" s="66"/>
    </row>
    <row r="171" spans="1:98" s="136" customFormat="1" x14ac:dyDescent="0.25">
      <c r="A171" s="88" t="s">
        <v>199</v>
      </c>
      <c r="B171" s="92">
        <v>94.482020204967938</v>
      </c>
      <c r="C171" s="92">
        <v>94.482020204967938</v>
      </c>
      <c r="D171" s="92"/>
      <c r="E171" s="92">
        <f t="shared" si="6"/>
        <v>0</v>
      </c>
      <c r="F171" s="92"/>
      <c r="G171" s="92">
        <v>7.8039785930408584E-2</v>
      </c>
      <c r="H171" s="92">
        <v>7.8039785930408598E-2</v>
      </c>
      <c r="I171" s="92"/>
      <c r="J171" s="92">
        <f t="shared" si="7"/>
        <v>0</v>
      </c>
      <c r="K171" s="109">
        <f t="shared" si="8"/>
        <v>0</v>
      </c>
      <c r="L171" s="50"/>
      <c r="M171" s="66"/>
      <c r="N171" s="66"/>
      <c r="O171" s="50"/>
      <c r="P171" s="50"/>
      <c r="Q171" s="50"/>
      <c r="R171" s="50"/>
      <c r="S171" s="50"/>
      <c r="T171" s="50"/>
      <c r="U171" s="50"/>
      <c r="V171" s="50"/>
      <c r="W171" s="50"/>
      <c r="X171" s="50"/>
      <c r="Y171" s="50"/>
      <c r="Z171" s="50"/>
      <c r="AA171" s="50"/>
      <c r="AB171" s="50"/>
      <c r="AC171" s="50"/>
      <c r="AD171" s="50"/>
      <c r="AE171" s="50"/>
      <c r="AF171" s="50"/>
      <c r="AG171" s="50"/>
      <c r="AH171" s="50"/>
      <c r="AI171" s="50"/>
      <c r="AJ171" s="50"/>
      <c r="AK171" s="50"/>
      <c r="AL171" s="50"/>
      <c r="AM171" s="50"/>
      <c r="AN171" s="50"/>
      <c r="AO171" s="50"/>
      <c r="AP171" s="50"/>
      <c r="AQ171" s="50"/>
      <c r="AR171" s="50"/>
      <c r="AS171" s="50"/>
      <c r="AT171" s="50"/>
      <c r="AU171" s="50"/>
      <c r="AV171" s="50"/>
      <c r="AW171" s="50"/>
      <c r="AX171" s="50"/>
      <c r="AY171" s="50"/>
      <c r="AZ171" s="50"/>
      <c r="BA171" s="50"/>
      <c r="BB171" s="50"/>
      <c r="BC171" s="50"/>
      <c r="BD171" s="50"/>
      <c r="BE171" s="50"/>
      <c r="BF171" s="50"/>
      <c r="BG171" s="50"/>
      <c r="BH171" s="50"/>
      <c r="BI171" s="50"/>
      <c r="BJ171" s="50"/>
      <c r="BK171" s="50"/>
      <c r="BL171" s="50"/>
      <c r="BM171" s="50"/>
      <c r="BN171" s="50"/>
      <c r="BO171" s="50"/>
      <c r="BP171" s="50"/>
      <c r="BQ171" s="50"/>
      <c r="BR171" s="50"/>
      <c r="BS171" s="50"/>
      <c r="BT171" s="50"/>
      <c r="BU171" s="50"/>
      <c r="BV171" s="50"/>
      <c r="BW171" s="50"/>
      <c r="BX171" s="50"/>
      <c r="BY171" s="50"/>
      <c r="BZ171" s="50"/>
      <c r="CA171" s="50"/>
      <c r="CB171" s="50"/>
      <c r="CC171" s="50"/>
      <c r="CD171" s="50"/>
      <c r="CE171" s="50"/>
      <c r="CF171" s="50"/>
      <c r="CG171" s="50"/>
      <c r="CH171" s="50"/>
      <c r="CI171" s="50"/>
      <c r="CJ171" s="50"/>
      <c r="CK171" s="50"/>
      <c r="CL171" s="50"/>
      <c r="CM171" s="50"/>
      <c r="CN171" s="50"/>
      <c r="CO171" s="50"/>
      <c r="CP171" s="50"/>
      <c r="CQ171" s="50"/>
      <c r="CR171" s="50"/>
      <c r="CS171" s="50"/>
      <c r="CT171" s="50"/>
    </row>
    <row r="172" spans="1:98" x14ac:dyDescent="0.25">
      <c r="A172" s="120" t="s">
        <v>200</v>
      </c>
      <c r="B172" s="56">
        <v>94.603848739155239</v>
      </c>
      <c r="C172" s="56">
        <v>94.538403005334345</v>
      </c>
      <c r="D172" s="56"/>
      <c r="E172" s="56">
        <f t="shared" si="6"/>
        <v>-6.9178722317464469E-2</v>
      </c>
      <c r="F172" s="56"/>
      <c r="G172" s="56">
        <v>0.66982012178290773</v>
      </c>
      <c r="H172" s="56">
        <v>0.66935674878083307</v>
      </c>
      <c r="I172" s="56"/>
      <c r="J172" s="56">
        <f t="shared" si="7"/>
        <v>-4.6337300207466292E-4</v>
      </c>
      <c r="K172" s="108">
        <f t="shared" si="8"/>
        <v>-4.5410030131531453E-6</v>
      </c>
      <c r="M172" s="66"/>
      <c r="N172" s="66"/>
    </row>
    <row r="173" spans="1:98" s="136" customFormat="1" x14ac:dyDescent="0.25">
      <c r="A173" s="119" t="s">
        <v>201</v>
      </c>
      <c r="B173" s="92">
        <v>93.548669520680491</v>
      </c>
      <c r="C173" s="92">
        <v>93.472893084306321</v>
      </c>
      <c r="D173" s="92"/>
      <c r="E173" s="92">
        <f t="shared" si="6"/>
        <v>-8.1002152956777262E-2</v>
      </c>
      <c r="F173" s="92"/>
      <c r="G173" s="92">
        <v>0.57205022972913488</v>
      </c>
      <c r="H173" s="92">
        <v>0.57158685672706011</v>
      </c>
      <c r="I173" s="92"/>
      <c r="J173" s="92">
        <f t="shared" si="7"/>
        <v>-4.6337300207477394E-4</v>
      </c>
      <c r="K173" s="109">
        <f t="shared" si="8"/>
        <v>-4.5410030131542329E-6</v>
      </c>
      <c r="L173" s="50"/>
      <c r="M173" s="66"/>
      <c r="N173" s="66"/>
      <c r="O173" s="50"/>
      <c r="P173" s="50"/>
      <c r="Q173" s="50"/>
      <c r="R173" s="50"/>
      <c r="S173" s="50"/>
      <c r="T173" s="50"/>
      <c r="U173" s="50"/>
      <c r="V173" s="50"/>
      <c r="W173" s="50"/>
      <c r="X173" s="50"/>
      <c r="Y173" s="50"/>
      <c r="Z173" s="50"/>
      <c r="AA173" s="50"/>
      <c r="AB173" s="50"/>
      <c r="AC173" s="50"/>
      <c r="AD173" s="50"/>
      <c r="AE173" s="50"/>
      <c r="AF173" s="50"/>
      <c r="AG173" s="50"/>
      <c r="AH173" s="50"/>
      <c r="AI173" s="50"/>
      <c r="AJ173" s="50"/>
      <c r="AK173" s="50"/>
      <c r="AL173" s="50"/>
      <c r="AM173" s="50"/>
      <c r="AN173" s="50"/>
      <c r="AO173" s="50"/>
      <c r="AP173" s="50"/>
      <c r="AQ173" s="50"/>
      <c r="AR173" s="50"/>
      <c r="AS173" s="50"/>
      <c r="AT173" s="50"/>
      <c r="AU173" s="50"/>
      <c r="AV173" s="50"/>
      <c r="AW173" s="50"/>
      <c r="AX173" s="50"/>
      <c r="AY173" s="50"/>
      <c r="AZ173" s="50"/>
      <c r="BA173" s="50"/>
      <c r="BB173" s="50"/>
      <c r="BC173" s="50"/>
      <c r="BD173" s="50"/>
      <c r="BE173" s="50"/>
      <c r="BF173" s="50"/>
      <c r="BG173" s="50"/>
      <c r="BH173" s="50"/>
      <c r="BI173" s="50"/>
      <c r="BJ173" s="50"/>
      <c r="BK173" s="50"/>
      <c r="BL173" s="50"/>
      <c r="BM173" s="50"/>
      <c r="BN173" s="50"/>
      <c r="BO173" s="50"/>
      <c r="BP173" s="50"/>
      <c r="BQ173" s="50"/>
      <c r="BR173" s="50"/>
      <c r="BS173" s="50"/>
      <c r="BT173" s="50"/>
      <c r="BU173" s="50"/>
      <c r="BV173" s="50"/>
      <c r="BW173" s="50"/>
      <c r="BX173" s="50"/>
      <c r="BY173" s="50"/>
      <c r="BZ173" s="50"/>
      <c r="CA173" s="50"/>
      <c r="CB173" s="50"/>
      <c r="CC173" s="50"/>
      <c r="CD173" s="50"/>
      <c r="CE173" s="50"/>
      <c r="CF173" s="50"/>
      <c r="CG173" s="50"/>
      <c r="CH173" s="50"/>
      <c r="CI173" s="50"/>
      <c r="CJ173" s="50"/>
      <c r="CK173" s="50"/>
      <c r="CL173" s="50"/>
      <c r="CM173" s="50"/>
      <c r="CN173" s="50"/>
      <c r="CO173" s="50"/>
      <c r="CP173" s="50"/>
      <c r="CQ173" s="50"/>
      <c r="CR173" s="50"/>
      <c r="CS173" s="50"/>
      <c r="CT173" s="50"/>
    </row>
    <row r="174" spans="1:98" x14ac:dyDescent="0.25">
      <c r="A174" s="88" t="s">
        <v>276</v>
      </c>
      <c r="B174" s="56">
        <v>94.904345593630865</v>
      </c>
      <c r="C174" s="56">
        <v>94.829825929851381</v>
      </c>
      <c r="D174" s="56"/>
      <c r="E174" s="56">
        <f t="shared" si="6"/>
        <v>-7.8520813049565152E-2</v>
      </c>
      <c r="F174" s="56"/>
      <c r="G174" s="56">
        <v>5.4674826721591518E-2</v>
      </c>
      <c r="H174" s="56">
        <v>5.4631895603116286E-2</v>
      </c>
      <c r="I174" s="56"/>
      <c r="J174" s="56">
        <f t="shared" si="7"/>
        <v>-4.2931118475232621E-5</v>
      </c>
      <c r="K174" s="108">
        <f t="shared" si="8"/>
        <v>-4.2072010557631453E-7</v>
      </c>
      <c r="M174" s="66"/>
      <c r="N174" s="66"/>
    </row>
    <row r="175" spans="1:98" s="136" customFormat="1" x14ac:dyDescent="0.25">
      <c r="A175" s="88" t="s">
        <v>202</v>
      </c>
      <c r="B175" s="92">
        <v>93.407664692373714</v>
      </c>
      <c r="C175" s="92">
        <v>93.331757538192051</v>
      </c>
      <c r="D175" s="92"/>
      <c r="E175" s="92">
        <f t="shared" si="6"/>
        <v>-8.1264374215594959E-2</v>
      </c>
      <c r="F175" s="92"/>
      <c r="G175" s="92">
        <v>0.51737540300754337</v>
      </c>
      <c r="H175" s="92">
        <v>0.5169549611239439</v>
      </c>
      <c r="I175" s="92"/>
      <c r="J175" s="92">
        <f t="shared" si="7"/>
        <v>-4.2044188359946499E-4</v>
      </c>
      <c r="K175" s="109">
        <f t="shared" si="8"/>
        <v>-4.1202829075771709E-6</v>
      </c>
      <c r="L175" s="50"/>
      <c r="M175" s="66"/>
      <c r="N175" s="66"/>
      <c r="O175" s="50"/>
      <c r="P175" s="50"/>
      <c r="Q175" s="50"/>
      <c r="R175" s="50"/>
      <c r="S175" s="50"/>
      <c r="T175" s="50"/>
      <c r="U175" s="50"/>
      <c r="V175" s="50"/>
      <c r="W175" s="50"/>
      <c r="X175" s="50"/>
      <c r="Y175" s="50"/>
      <c r="Z175" s="50"/>
      <c r="AA175" s="50"/>
      <c r="AB175" s="50"/>
      <c r="AC175" s="50"/>
      <c r="AD175" s="50"/>
      <c r="AE175" s="50"/>
      <c r="AF175" s="50"/>
      <c r="AG175" s="50"/>
      <c r="AH175" s="50"/>
      <c r="AI175" s="50"/>
      <c r="AJ175" s="50"/>
      <c r="AK175" s="50"/>
      <c r="AL175" s="50"/>
      <c r="AM175" s="50"/>
      <c r="AN175" s="50"/>
      <c r="AO175" s="50"/>
      <c r="AP175" s="50"/>
      <c r="AQ175" s="50"/>
      <c r="AR175" s="50"/>
      <c r="AS175" s="50"/>
      <c r="AT175" s="50"/>
      <c r="AU175" s="50"/>
      <c r="AV175" s="50"/>
      <c r="AW175" s="50"/>
      <c r="AX175" s="50"/>
      <c r="AY175" s="50"/>
      <c r="AZ175" s="50"/>
      <c r="BA175" s="50"/>
      <c r="BB175" s="50"/>
      <c r="BC175" s="50"/>
      <c r="BD175" s="50"/>
      <c r="BE175" s="50"/>
      <c r="BF175" s="50"/>
      <c r="BG175" s="50"/>
      <c r="BH175" s="50"/>
      <c r="BI175" s="50"/>
      <c r="BJ175" s="50"/>
      <c r="BK175" s="50"/>
      <c r="BL175" s="50"/>
      <c r="BM175" s="50"/>
      <c r="BN175" s="50"/>
      <c r="BO175" s="50"/>
      <c r="BP175" s="50"/>
      <c r="BQ175" s="50"/>
      <c r="BR175" s="50"/>
      <c r="BS175" s="50"/>
      <c r="BT175" s="50"/>
      <c r="BU175" s="50"/>
      <c r="BV175" s="50"/>
      <c r="BW175" s="50"/>
      <c r="BX175" s="50"/>
      <c r="BY175" s="50"/>
      <c r="BZ175" s="50"/>
      <c r="CA175" s="50"/>
      <c r="CB175" s="50"/>
      <c r="CC175" s="50"/>
      <c r="CD175" s="50"/>
      <c r="CE175" s="50"/>
      <c r="CF175" s="50"/>
      <c r="CG175" s="50"/>
      <c r="CH175" s="50"/>
      <c r="CI175" s="50"/>
      <c r="CJ175" s="50"/>
      <c r="CK175" s="50"/>
      <c r="CL175" s="50"/>
      <c r="CM175" s="50"/>
      <c r="CN175" s="50"/>
      <c r="CO175" s="50"/>
      <c r="CP175" s="50"/>
      <c r="CQ175" s="50"/>
      <c r="CR175" s="50"/>
      <c r="CS175" s="50"/>
      <c r="CT175" s="50"/>
    </row>
    <row r="176" spans="1:98" x14ac:dyDescent="0.25">
      <c r="A176" s="119" t="s">
        <v>203</v>
      </c>
      <c r="B176" s="56">
        <v>101.28848397181233</v>
      </c>
      <c r="C176" s="56">
        <v>101.28848397181233</v>
      </c>
      <c r="D176" s="56"/>
      <c r="E176" s="56">
        <f t="shared" si="6"/>
        <v>0</v>
      </c>
      <c r="F176" s="56"/>
      <c r="G176" s="56">
        <v>9.77698920537729E-2</v>
      </c>
      <c r="H176" s="56">
        <v>9.7769892053772914E-2</v>
      </c>
      <c r="I176" s="56"/>
      <c r="J176" s="56">
        <f t="shared" si="7"/>
        <v>0</v>
      </c>
      <c r="K176" s="108">
        <f t="shared" si="8"/>
        <v>0</v>
      </c>
      <c r="M176" s="66"/>
      <c r="N176" s="66"/>
    </row>
    <row r="177" spans="1:98" s="136" customFormat="1" x14ac:dyDescent="0.25">
      <c r="A177" s="88" t="s">
        <v>203</v>
      </c>
      <c r="B177" s="92">
        <v>101.28848397181233</v>
      </c>
      <c r="C177" s="92">
        <v>101.28848397181233</v>
      </c>
      <c r="D177" s="92"/>
      <c r="E177" s="92">
        <f t="shared" si="6"/>
        <v>0</v>
      </c>
      <c r="F177" s="92"/>
      <c r="G177" s="92">
        <v>9.77698920537729E-2</v>
      </c>
      <c r="H177" s="92">
        <v>9.7769892053772914E-2</v>
      </c>
      <c r="I177" s="92"/>
      <c r="J177" s="92">
        <f t="shared" si="7"/>
        <v>0</v>
      </c>
      <c r="K177" s="109">
        <f t="shared" si="8"/>
        <v>0</v>
      </c>
      <c r="L177" s="50"/>
      <c r="M177" s="66"/>
      <c r="N177" s="66"/>
      <c r="O177" s="50"/>
      <c r="P177" s="50"/>
      <c r="Q177" s="50"/>
      <c r="R177" s="50"/>
      <c r="S177" s="50"/>
      <c r="T177" s="50"/>
      <c r="U177" s="50"/>
      <c r="V177" s="50"/>
      <c r="W177" s="50"/>
      <c r="X177" s="50"/>
      <c r="Y177" s="50"/>
      <c r="Z177" s="50"/>
      <c r="AA177" s="50"/>
      <c r="AB177" s="50"/>
      <c r="AC177" s="50"/>
      <c r="AD177" s="50"/>
      <c r="AE177" s="50"/>
      <c r="AF177" s="50"/>
      <c r="AG177" s="50"/>
      <c r="AH177" s="50"/>
      <c r="AI177" s="50"/>
      <c r="AJ177" s="50"/>
      <c r="AK177" s="50"/>
      <c r="AL177" s="50"/>
      <c r="AM177" s="50"/>
      <c r="AN177" s="50"/>
      <c r="AO177" s="50"/>
      <c r="AP177" s="50"/>
      <c r="AQ177" s="50"/>
      <c r="AR177" s="50"/>
      <c r="AS177" s="50"/>
      <c r="AT177" s="50"/>
      <c r="AU177" s="50"/>
      <c r="AV177" s="50"/>
      <c r="AW177" s="50"/>
      <c r="AX177" s="50"/>
      <c r="AY177" s="50"/>
      <c r="AZ177" s="50"/>
      <c r="BA177" s="50"/>
      <c r="BB177" s="50"/>
      <c r="BC177" s="50"/>
      <c r="BD177" s="50"/>
      <c r="BE177" s="50"/>
      <c r="BF177" s="50"/>
      <c r="BG177" s="50"/>
      <c r="BH177" s="50"/>
      <c r="BI177" s="50"/>
      <c r="BJ177" s="50"/>
      <c r="BK177" s="50"/>
      <c r="BL177" s="50"/>
      <c r="BM177" s="50"/>
      <c r="BN177" s="50"/>
      <c r="BO177" s="50"/>
      <c r="BP177" s="50"/>
      <c r="BQ177" s="50"/>
      <c r="BR177" s="50"/>
      <c r="BS177" s="50"/>
      <c r="BT177" s="50"/>
      <c r="BU177" s="50"/>
      <c r="BV177" s="50"/>
      <c r="BW177" s="50"/>
      <c r="BX177" s="50"/>
      <c r="BY177" s="50"/>
      <c r="BZ177" s="50"/>
      <c r="CA177" s="50"/>
      <c r="CB177" s="50"/>
      <c r="CC177" s="50"/>
      <c r="CD177" s="50"/>
      <c r="CE177" s="50"/>
      <c r="CF177" s="50"/>
      <c r="CG177" s="50"/>
      <c r="CH177" s="50"/>
      <c r="CI177" s="50"/>
      <c r="CJ177" s="50"/>
      <c r="CK177" s="50"/>
      <c r="CL177" s="50"/>
      <c r="CM177" s="50"/>
      <c r="CN177" s="50"/>
      <c r="CO177" s="50"/>
      <c r="CP177" s="50"/>
      <c r="CQ177" s="50"/>
      <c r="CR177" s="50"/>
      <c r="CS177" s="50"/>
      <c r="CT177" s="50"/>
    </row>
    <row r="178" spans="1:98" x14ac:dyDescent="0.25">
      <c r="A178" s="120" t="s">
        <v>204</v>
      </c>
      <c r="B178" s="56">
        <v>107.5498913053698</v>
      </c>
      <c r="C178" s="56">
        <v>107.37144024525089</v>
      </c>
      <c r="D178" s="56"/>
      <c r="E178" s="56">
        <f t="shared" si="6"/>
        <v>-0.16592397998080877</v>
      </c>
      <c r="F178" s="56"/>
      <c r="G178" s="56">
        <v>4.2136644913829002</v>
      </c>
      <c r="H178" s="56">
        <v>4.2066730115557593</v>
      </c>
      <c r="I178" s="56"/>
      <c r="J178" s="56">
        <f t="shared" si="7"/>
        <v>-6.9914798271408785E-3</v>
      </c>
      <c r="K178" s="108">
        <f t="shared" si="8"/>
        <v>-6.8515711574259074E-5</v>
      </c>
      <c r="M178" s="66"/>
      <c r="N178" s="66"/>
    </row>
    <row r="179" spans="1:98" s="136" customFormat="1" x14ac:dyDescent="0.25">
      <c r="A179" s="119" t="s">
        <v>39</v>
      </c>
      <c r="B179" s="92">
        <v>102.51891202229649</v>
      </c>
      <c r="C179" s="92">
        <v>102.51891202229649</v>
      </c>
      <c r="D179" s="92"/>
      <c r="E179" s="92">
        <f t="shared" si="6"/>
        <v>0</v>
      </c>
      <c r="F179" s="92"/>
      <c r="G179" s="92">
        <v>0.84342781689422419</v>
      </c>
      <c r="H179" s="92">
        <v>0.84342781689422419</v>
      </c>
      <c r="I179" s="92"/>
      <c r="J179" s="92">
        <f t="shared" si="7"/>
        <v>0</v>
      </c>
      <c r="K179" s="109">
        <f t="shared" si="8"/>
        <v>0</v>
      </c>
      <c r="L179" s="50"/>
      <c r="M179" s="66"/>
      <c r="N179" s="66"/>
      <c r="O179" s="50"/>
      <c r="P179" s="50"/>
      <c r="Q179" s="50"/>
      <c r="R179" s="50"/>
      <c r="S179" s="50"/>
      <c r="T179" s="50"/>
      <c r="U179" s="50"/>
      <c r="V179" s="50"/>
      <c r="W179" s="50"/>
      <c r="X179" s="50"/>
      <c r="Y179" s="50"/>
      <c r="Z179" s="50"/>
      <c r="AA179" s="50"/>
      <c r="AB179" s="50"/>
      <c r="AC179" s="50"/>
      <c r="AD179" s="50"/>
      <c r="AE179" s="50"/>
      <c r="AF179" s="50"/>
      <c r="AG179" s="50"/>
      <c r="AH179" s="50"/>
      <c r="AI179" s="50"/>
      <c r="AJ179" s="50"/>
      <c r="AK179" s="50"/>
      <c r="AL179" s="50"/>
      <c r="AM179" s="50"/>
      <c r="AN179" s="50"/>
      <c r="AO179" s="50"/>
      <c r="AP179" s="50"/>
      <c r="AQ179" s="50"/>
      <c r="AR179" s="50"/>
      <c r="AS179" s="50"/>
      <c r="AT179" s="50"/>
      <c r="AU179" s="50"/>
      <c r="AV179" s="50"/>
      <c r="AW179" s="50"/>
      <c r="AX179" s="50"/>
      <c r="AY179" s="50"/>
      <c r="AZ179" s="50"/>
      <c r="BA179" s="50"/>
      <c r="BB179" s="50"/>
      <c r="BC179" s="50"/>
      <c r="BD179" s="50"/>
      <c r="BE179" s="50"/>
      <c r="BF179" s="50"/>
      <c r="BG179" s="50"/>
      <c r="BH179" s="50"/>
      <c r="BI179" s="50"/>
      <c r="BJ179" s="50"/>
      <c r="BK179" s="50"/>
      <c r="BL179" s="50"/>
      <c r="BM179" s="50"/>
      <c r="BN179" s="50"/>
      <c r="BO179" s="50"/>
      <c r="BP179" s="50"/>
      <c r="BQ179" s="50"/>
      <c r="BR179" s="50"/>
      <c r="BS179" s="50"/>
      <c r="BT179" s="50"/>
      <c r="BU179" s="50"/>
      <c r="BV179" s="50"/>
      <c r="BW179" s="50"/>
      <c r="BX179" s="50"/>
      <c r="BY179" s="50"/>
      <c r="BZ179" s="50"/>
      <c r="CA179" s="50"/>
      <c r="CB179" s="50"/>
      <c r="CC179" s="50"/>
      <c r="CD179" s="50"/>
      <c r="CE179" s="50"/>
      <c r="CF179" s="50"/>
      <c r="CG179" s="50"/>
      <c r="CH179" s="50"/>
      <c r="CI179" s="50"/>
      <c r="CJ179" s="50"/>
      <c r="CK179" s="50"/>
      <c r="CL179" s="50"/>
      <c r="CM179" s="50"/>
      <c r="CN179" s="50"/>
      <c r="CO179" s="50"/>
      <c r="CP179" s="50"/>
      <c r="CQ179" s="50"/>
      <c r="CR179" s="50"/>
      <c r="CS179" s="50"/>
      <c r="CT179" s="50"/>
    </row>
    <row r="180" spans="1:98" x14ac:dyDescent="0.25">
      <c r="A180" s="88" t="s">
        <v>205</v>
      </c>
      <c r="B180" s="56">
        <v>100</v>
      </c>
      <c r="C180" s="56">
        <v>100</v>
      </c>
      <c r="D180" s="56"/>
      <c r="E180" s="56">
        <f t="shared" si="6"/>
        <v>0</v>
      </c>
      <c r="F180" s="56"/>
      <c r="G180" s="56">
        <v>7.3312733800179344E-2</v>
      </c>
      <c r="H180" s="56">
        <v>7.3312733800179358E-2</v>
      </c>
      <c r="I180" s="56"/>
      <c r="J180" s="56">
        <f t="shared" si="7"/>
        <v>0</v>
      </c>
      <c r="K180" s="108">
        <f t="shared" si="8"/>
        <v>0</v>
      </c>
      <c r="M180" s="66"/>
      <c r="N180" s="66"/>
    </row>
    <row r="181" spans="1:98" s="136" customFormat="1" x14ac:dyDescent="0.25">
      <c r="A181" s="88" t="s">
        <v>206</v>
      </c>
      <c r="B181" s="92">
        <v>102.76533626580041</v>
      </c>
      <c r="C181" s="92">
        <v>102.76533626580041</v>
      </c>
      <c r="D181" s="92"/>
      <c r="E181" s="92">
        <f t="shared" si="6"/>
        <v>0</v>
      </c>
      <c r="F181" s="92"/>
      <c r="G181" s="92">
        <v>0.77011508309404475</v>
      </c>
      <c r="H181" s="92">
        <v>0.77011508309404486</v>
      </c>
      <c r="I181" s="92"/>
      <c r="J181" s="92">
        <f t="shared" si="7"/>
        <v>0</v>
      </c>
      <c r="K181" s="109">
        <f t="shared" si="8"/>
        <v>0</v>
      </c>
      <c r="L181" s="50"/>
      <c r="M181" s="66"/>
      <c r="N181" s="66"/>
      <c r="O181" s="50"/>
      <c r="P181" s="50"/>
      <c r="Q181" s="50"/>
      <c r="R181" s="50"/>
      <c r="S181" s="50"/>
      <c r="T181" s="50"/>
      <c r="U181" s="50"/>
      <c r="V181" s="50"/>
      <c r="W181" s="50"/>
      <c r="X181" s="50"/>
      <c r="Y181" s="50"/>
      <c r="Z181" s="50"/>
      <c r="AA181" s="50"/>
      <c r="AB181" s="50"/>
      <c r="AC181" s="50"/>
      <c r="AD181" s="50"/>
      <c r="AE181" s="50"/>
      <c r="AF181" s="50"/>
      <c r="AG181" s="50"/>
      <c r="AH181" s="50"/>
      <c r="AI181" s="50"/>
      <c r="AJ181" s="50"/>
      <c r="AK181" s="50"/>
      <c r="AL181" s="50"/>
      <c r="AM181" s="50"/>
      <c r="AN181" s="50"/>
      <c r="AO181" s="50"/>
      <c r="AP181" s="50"/>
      <c r="AQ181" s="50"/>
      <c r="AR181" s="50"/>
      <c r="AS181" s="50"/>
      <c r="AT181" s="50"/>
      <c r="AU181" s="50"/>
      <c r="AV181" s="50"/>
      <c r="AW181" s="50"/>
      <c r="AX181" s="50"/>
      <c r="AY181" s="50"/>
      <c r="AZ181" s="50"/>
      <c r="BA181" s="50"/>
      <c r="BB181" s="50"/>
      <c r="BC181" s="50"/>
      <c r="BD181" s="50"/>
      <c r="BE181" s="50"/>
      <c r="BF181" s="50"/>
      <c r="BG181" s="50"/>
      <c r="BH181" s="50"/>
      <c r="BI181" s="50"/>
      <c r="BJ181" s="50"/>
      <c r="BK181" s="50"/>
      <c r="BL181" s="50"/>
      <c r="BM181" s="50"/>
      <c r="BN181" s="50"/>
      <c r="BO181" s="50"/>
      <c r="BP181" s="50"/>
      <c r="BQ181" s="50"/>
      <c r="BR181" s="50"/>
      <c r="BS181" s="50"/>
      <c r="BT181" s="50"/>
      <c r="BU181" s="50"/>
      <c r="BV181" s="50"/>
      <c r="BW181" s="50"/>
      <c r="BX181" s="50"/>
      <c r="BY181" s="50"/>
      <c r="BZ181" s="50"/>
      <c r="CA181" s="50"/>
      <c r="CB181" s="50"/>
      <c r="CC181" s="50"/>
      <c r="CD181" s="50"/>
      <c r="CE181" s="50"/>
      <c r="CF181" s="50"/>
      <c r="CG181" s="50"/>
      <c r="CH181" s="50"/>
      <c r="CI181" s="50"/>
      <c r="CJ181" s="50"/>
      <c r="CK181" s="50"/>
      <c r="CL181" s="50"/>
      <c r="CM181" s="50"/>
      <c r="CN181" s="50"/>
      <c r="CO181" s="50"/>
      <c r="CP181" s="50"/>
      <c r="CQ181" s="50"/>
      <c r="CR181" s="50"/>
      <c r="CS181" s="50"/>
      <c r="CT181" s="50"/>
    </row>
    <row r="182" spans="1:98" x14ac:dyDescent="0.25">
      <c r="A182" s="119" t="s">
        <v>40</v>
      </c>
      <c r="B182" s="56">
        <v>105.65338496377591</v>
      </c>
      <c r="C182" s="56">
        <v>105.25916664868443</v>
      </c>
      <c r="D182" s="56"/>
      <c r="E182" s="56">
        <f t="shared" si="6"/>
        <v>-0.37312416940227244</v>
      </c>
      <c r="F182" s="56"/>
      <c r="G182" s="56">
        <v>1.8737676088742068</v>
      </c>
      <c r="H182" s="56">
        <v>1.8667761290470661</v>
      </c>
      <c r="I182" s="56"/>
      <c r="J182" s="56">
        <f t="shared" si="7"/>
        <v>-6.9914798271406564E-3</v>
      </c>
      <c r="K182" s="108">
        <f t="shared" si="8"/>
        <v>-6.8515711574256905E-5</v>
      </c>
      <c r="M182" s="66"/>
      <c r="N182" s="66"/>
    </row>
    <row r="183" spans="1:98" s="136" customFormat="1" x14ac:dyDescent="0.25">
      <c r="A183" s="88" t="s">
        <v>207</v>
      </c>
      <c r="B183" s="92">
        <v>108.99964949664205</v>
      </c>
      <c r="C183" s="92">
        <v>108.99964949664205</v>
      </c>
      <c r="D183" s="92"/>
      <c r="E183" s="92">
        <f t="shared" si="6"/>
        <v>0</v>
      </c>
      <c r="F183" s="92"/>
      <c r="G183" s="92">
        <v>1.3276450247655536</v>
      </c>
      <c r="H183" s="92">
        <v>1.3276450247655536</v>
      </c>
      <c r="I183" s="92"/>
      <c r="J183" s="92">
        <f t="shared" si="7"/>
        <v>0</v>
      </c>
      <c r="K183" s="109">
        <f t="shared" si="8"/>
        <v>0</v>
      </c>
      <c r="L183" s="50"/>
      <c r="M183" s="66"/>
      <c r="N183" s="66"/>
      <c r="O183" s="50"/>
      <c r="P183" s="50"/>
      <c r="Q183" s="50"/>
      <c r="R183" s="50"/>
      <c r="S183" s="50"/>
      <c r="T183" s="50"/>
      <c r="U183" s="50"/>
      <c r="V183" s="50"/>
      <c r="W183" s="50"/>
      <c r="X183" s="50"/>
      <c r="Y183" s="50"/>
      <c r="Z183" s="50"/>
      <c r="AA183" s="50"/>
      <c r="AB183" s="50"/>
      <c r="AC183" s="50"/>
      <c r="AD183" s="50"/>
      <c r="AE183" s="50"/>
      <c r="AF183" s="50"/>
      <c r="AG183" s="50"/>
      <c r="AH183" s="50"/>
      <c r="AI183" s="50"/>
      <c r="AJ183" s="50"/>
      <c r="AK183" s="50"/>
      <c r="AL183" s="50"/>
      <c r="AM183" s="50"/>
      <c r="AN183" s="50"/>
      <c r="AO183" s="50"/>
      <c r="AP183" s="50"/>
      <c r="AQ183" s="50"/>
      <c r="AR183" s="50"/>
      <c r="AS183" s="50"/>
      <c r="AT183" s="50"/>
      <c r="AU183" s="50"/>
      <c r="AV183" s="50"/>
      <c r="AW183" s="50"/>
      <c r="AX183" s="50"/>
      <c r="AY183" s="50"/>
      <c r="AZ183" s="50"/>
      <c r="BA183" s="50"/>
      <c r="BB183" s="50"/>
      <c r="BC183" s="50"/>
      <c r="BD183" s="50"/>
      <c r="BE183" s="50"/>
      <c r="BF183" s="50"/>
      <c r="BG183" s="50"/>
      <c r="BH183" s="50"/>
      <c r="BI183" s="50"/>
      <c r="BJ183" s="50"/>
      <c r="BK183" s="50"/>
      <c r="BL183" s="50"/>
      <c r="BM183" s="50"/>
      <c r="BN183" s="50"/>
      <c r="BO183" s="50"/>
      <c r="BP183" s="50"/>
      <c r="BQ183" s="50"/>
      <c r="BR183" s="50"/>
      <c r="BS183" s="50"/>
      <c r="BT183" s="50"/>
      <c r="BU183" s="50"/>
      <c r="BV183" s="50"/>
      <c r="BW183" s="50"/>
      <c r="BX183" s="50"/>
      <c r="BY183" s="50"/>
      <c r="BZ183" s="50"/>
      <c r="CA183" s="50"/>
      <c r="CB183" s="50"/>
      <c r="CC183" s="50"/>
      <c r="CD183" s="50"/>
      <c r="CE183" s="50"/>
      <c r="CF183" s="50"/>
      <c r="CG183" s="50"/>
      <c r="CH183" s="50"/>
      <c r="CI183" s="50"/>
      <c r="CJ183" s="50"/>
      <c r="CK183" s="50"/>
      <c r="CL183" s="50"/>
      <c r="CM183" s="50"/>
      <c r="CN183" s="50"/>
      <c r="CO183" s="50"/>
      <c r="CP183" s="50"/>
      <c r="CQ183" s="50"/>
      <c r="CR183" s="50"/>
      <c r="CS183" s="50"/>
      <c r="CT183" s="50"/>
    </row>
    <row r="184" spans="1:98" x14ac:dyDescent="0.25">
      <c r="A184" s="88" t="s">
        <v>208</v>
      </c>
      <c r="B184" s="56">
        <v>98.315844350420804</v>
      </c>
      <c r="C184" s="56">
        <v>97.057201579611103</v>
      </c>
      <c r="D184" s="56"/>
      <c r="E184" s="56">
        <f t="shared" si="6"/>
        <v>-1.2802033885032871</v>
      </c>
      <c r="F184" s="56"/>
      <c r="G184" s="56">
        <v>0.54612258410865322</v>
      </c>
      <c r="H184" s="56">
        <v>0.53913110428151256</v>
      </c>
      <c r="I184" s="56"/>
      <c r="J184" s="56">
        <f t="shared" si="7"/>
        <v>-6.9914798271406564E-3</v>
      </c>
      <c r="K184" s="108">
        <f t="shared" si="8"/>
        <v>-6.8515711574256905E-5</v>
      </c>
      <c r="M184" s="66"/>
      <c r="N184" s="66"/>
    </row>
    <row r="185" spans="1:98" s="136" customFormat="1" x14ac:dyDescent="0.25">
      <c r="A185" s="119" t="s">
        <v>41</v>
      </c>
      <c r="B185" s="92">
        <v>113.226442126225</v>
      </c>
      <c r="C185" s="92">
        <v>113.226442126225</v>
      </c>
      <c r="D185" s="92"/>
      <c r="E185" s="92">
        <f t="shared" si="6"/>
        <v>0</v>
      </c>
      <c r="F185" s="92"/>
      <c r="G185" s="92">
        <v>1.4964690656144692</v>
      </c>
      <c r="H185" s="92">
        <v>1.4964690656144692</v>
      </c>
      <c r="I185" s="92"/>
      <c r="J185" s="92">
        <f t="shared" si="7"/>
        <v>0</v>
      </c>
      <c r="K185" s="109">
        <f t="shared" si="8"/>
        <v>0</v>
      </c>
      <c r="L185" s="50"/>
      <c r="M185" s="66"/>
      <c r="N185" s="66"/>
      <c r="O185" s="50"/>
      <c r="P185" s="50"/>
      <c r="Q185" s="50"/>
      <c r="R185" s="50"/>
      <c r="S185" s="50"/>
      <c r="T185" s="50"/>
      <c r="U185" s="50"/>
      <c r="V185" s="50"/>
      <c r="W185" s="50"/>
      <c r="X185" s="50"/>
      <c r="Y185" s="50"/>
      <c r="Z185" s="50"/>
      <c r="AA185" s="50"/>
      <c r="AB185" s="50"/>
      <c r="AC185" s="50"/>
      <c r="AD185" s="50"/>
      <c r="AE185" s="50"/>
      <c r="AF185" s="50"/>
      <c r="AG185" s="50"/>
      <c r="AH185" s="50"/>
      <c r="AI185" s="50"/>
      <c r="AJ185" s="50"/>
      <c r="AK185" s="50"/>
      <c r="AL185" s="50"/>
      <c r="AM185" s="50"/>
      <c r="AN185" s="50"/>
      <c r="AO185" s="50"/>
      <c r="AP185" s="50"/>
      <c r="AQ185" s="50"/>
      <c r="AR185" s="50"/>
      <c r="AS185" s="50"/>
      <c r="AT185" s="50"/>
      <c r="AU185" s="50"/>
      <c r="AV185" s="50"/>
      <c r="AW185" s="50"/>
      <c r="AX185" s="50"/>
      <c r="AY185" s="50"/>
      <c r="AZ185" s="50"/>
      <c r="BA185" s="50"/>
      <c r="BB185" s="50"/>
      <c r="BC185" s="50"/>
      <c r="BD185" s="50"/>
      <c r="BE185" s="50"/>
      <c r="BF185" s="50"/>
      <c r="BG185" s="50"/>
      <c r="BH185" s="50"/>
      <c r="BI185" s="50"/>
      <c r="BJ185" s="50"/>
      <c r="BK185" s="50"/>
      <c r="BL185" s="50"/>
      <c r="BM185" s="50"/>
      <c r="BN185" s="50"/>
      <c r="BO185" s="50"/>
      <c r="BP185" s="50"/>
      <c r="BQ185" s="50"/>
      <c r="BR185" s="50"/>
      <c r="BS185" s="50"/>
      <c r="BT185" s="50"/>
      <c r="BU185" s="50"/>
      <c r="BV185" s="50"/>
      <c r="BW185" s="50"/>
      <c r="BX185" s="50"/>
      <c r="BY185" s="50"/>
      <c r="BZ185" s="50"/>
      <c r="CA185" s="50"/>
      <c r="CB185" s="50"/>
      <c r="CC185" s="50"/>
      <c r="CD185" s="50"/>
      <c r="CE185" s="50"/>
      <c r="CF185" s="50"/>
      <c r="CG185" s="50"/>
      <c r="CH185" s="50"/>
      <c r="CI185" s="50"/>
      <c r="CJ185" s="50"/>
      <c r="CK185" s="50"/>
      <c r="CL185" s="50"/>
      <c r="CM185" s="50"/>
      <c r="CN185" s="50"/>
      <c r="CO185" s="50"/>
      <c r="CP185" s="50"/>
      <c r="CQ185" s="50"/>
      <c r="CR185" s="50"/>
      <c r="CS185" s="50"/>
      <c r="CT185" s="50"/>
    </row>
    <row r="186" spans="1:98" x14ac:dyDescent="0.25">
      <c r="A186" s="88" t="s">
        <v>41</v>
      </c>
      <c r="B186" s="56">
        <v>113.226442126225</v>
      </c>
      <c r="C186" s="56">
        <v>113.226442126225</v>
      </c>
      <c r="D186" s="56"/>
      <c r="E186" s="56">
        <f t="shared" si="6"/>
        <v>0</v>
      </c>
      <c r="F186" s="56"/>
      <c r="G186" s="56">
        <v>1.4964690656144692</v>
      </c>
      <c r="H186" s="56">
        <v>1.4964690656144692</v>
      </c>
      <c r="I186" s="56"/>
      <c r="J186" s="56">
        <f t="shared" si="7"/>
        <v>0</v>
      </c>
      <c r="K186" s="108">
        <f t="shared" si="8"/>
        <v>0</v>
      </c>
      <c r="M186" s="66"/>
      <c r="N186" s="66"/>
    </row>
    <row r="187" spans="1:98" s="138" customFormat="1" x14ac:dyDescent="0.25">
      <c r="A187" s="84" t="s">
        <v>209</v>
      </c>
      <c r="B187" s="92">
        <v>93.944926510647505</v>
      </c>
      <c r="C187" s="92">
        <v>92.336464733425601</v>
      </c>
      <c r="D187" s="92"/>
      <c r="E187" s="92">
        <f>((C187/B187-1)*100)</f>
        <v>-1.7121326685370364</v>
      </c>
      <c r="F187" s="92"/>
      <c r="G187" s="92">
        <v>9.3555935234167862</v>
      </c>
      <c r="H187" s="92">
        <v>9.1954133503668309</v>
      </c>
      <c r="I187" s="92"/>
      <c r="J187" s="92">
        <f t="shared" si="7"/>
        <v>-0.16018017304995524</v>
      </c>
      <c r="K187" s="109">
        <f>J187/$G$5</f>
        <v>-1.569747579618454E-3</v>
      </c>
      <c r="L187" s="137"/>
      <c r="M187" s="66"/>
      <c r="N187" s="66"/>
      <c r="O187" s="137"/>
      <c r="P187" s="137"/>
      <c r="Q187" s="137"/>
      <c r="R187" s="137"/>
      <c r="S187" s="137"/>
      <c r="T187" s="137"/>
      <c r="U187" s="137"/>
      <c r="V187" s="137"/>
      <c r="W187" s="137"/>
      <c r="X187" s="137"/>
      <c r="Y187" s="137"/>
      <c r="Z187" s="13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c r="CN187" s="137"/>
      <c r="CO187" s="137"/>
      <c r="CP187" s="137"/>
      <c r="CQ187" s="137"/>
      <c r="CR187" s="137"/>
      <c r="CS187" s="137"/>
      <c r="CT187" s="137"/>
    </row>
    <row r="188" spans="1:98" x14ac:dyDescent="0.25">
      <c r="A188" s="85" t="s">
        <v>210</v>
      </c>
      <c r="B188" s="56">
        <v>94.629515506140947</v>
      </c>
      <c r="C188" s="56">
        <v>95.322536376238588</v>
      </c>
      <c r="D188" s="56"/>
      <c r="E188" s="56">
        <f t="shared" si="6"/>
        <v>0.73235170484695633</v>
      </c>
      <c r="F188" s="56"/>
      <c r="G188" s="56">
        <v>2.4325076064987328</v>
      </c>
      <c r="H188" s="56">
        <v>2.4503221174254577</v>
      </c>
      <c r="I188" s="56"/>
      <c r="J188" s="56">
        <f t="shared" si="7"/>
        <v>1.7814510926724925E-2</v>
      </c>
      <c r="K188" s="108">
        <f t="shared" si="8"/>
        <v>1.7458019227255896E-4</v>
      </c>
      <c r="M188" s="66"/>
      <c r="N188" s="66"/>
    </row>
    <row r="189" spans="1:98" s="136" customFormat="1" x14ac:dyDescent="0.25">
      <c r="A189" s="87" t="s">
        <v>211</v>
      </c>
      <c r="B189" s="92">
        <v>94.076135325430968</v>
      </c>
      <c r="C189" s="92">
        <v>94.076135325430968</v>
      </c>
      <c r="D189" s="92"/>
      <c r="E189" s="92">
        <f t="shared" si="6"/>
        <v>0</v>
      </c>
      <c r="F189" s="92"/>
      <c r="G189" s="92">
        <v>1.69600451616123</v>
      </c>
      <c r="H189" s="92">
        <v>1.6960045161612298</v>
      </c>
      <c r="I189" s="92"/>
      <c r="J189" s="92">
        <f t="shared" si="7"/>
        <v>0</v>
      </c>
      <c r="K189" s="109">
        <f t="shared" si="8"/>
        <v>0</v>
      </c>
      <c r="L189" s="50"/>
      <c r="M189" s="66"/>
      <c r="N189" s="66"/>
      <c r="O189" s="50"/>
      <c r="P189" s="50"/>
      <c r="Q189" s="50"/>
      <c r="R189" s="50"/>
      <c r="S189" s="50"/>
      <c r="T189" s="50"/>
      <c r="U189" s="50"/>
      <c r="V189" s="50"/>
      <c r="W189" s="50"/>
      <c r="X189" s="50"/>
      <c r="Y189" s="50"/>
      <c r="Z189" s="50"/>
      <c r="AA189" s="50"/>
      <c r="AB189" s="50"/>
      <c r="AC189" s="50"/>
      <c r="AD189" s="50"/>
      <c r="AE189" s="50"/>
      <c r="AF189" s="50"/>
      <c r="AG189" s="50"/>
      <c r="AH189" s="50"/>
      <c r="AI189" s="50"/>
      <c r="AJ189" s="50"/>
      <c r="AK189" s="50"/>
      <c r="AL189" s="50"/>
      <c r="AM189" s="50"/>
      <c r="AN189" s="50"/>
      <c r="AO189" s="50"/>
      <c r="AP189" s="50"/>
      <c r="AQ189" s="50"/>
      <c r="AR189" s="50"/>
      <c r="AS189" s="50"/>
      <c r="AT189" s="50"/>
      <c r="AU189" s="50"/>
      <c r="AV189" s="50"/>
      <c r="AW189" s="50"/>
      <c r="AX189" s="50"/>
      <c r="AY189" s="50"/>
      <c r="AZ189" s="50"/>
      <c r="BA189" s="50"/>
      <c r="BB189" s="50"/>
      <c r="BC189" s="50"/>
      <c r="BD189" s="50"/>
      <c r="BE189" s="50"/>
      <c r="BF189" s="50"/>
      <c r="BG189" s="50"/>
      <c r="BH189" s="50"/>
      <c r="BI189" s="50"/>
      <c r="BJ189" s="50"/>
      <c r="BK189" s="50"/>
      <c r="BL189" s="50"/>
      <c r="BM189" s="50"/>
      <c r="BN189" s="50"/>
      <c r="BO189" s="50"/>
      <c r="BP189" s="50"/>
      <c r="BQ189" s="50"/>
      <c r="BR189" s="50"/>
      <c r="BS189" s="50"/>
      <c r="BT189" s="50"/>
      <c r="BU189" s="50"/>
      <c r="BV189" s="50"/>
      <c r="BW189" s="50"/>
      <c r="BX189" s="50"/>
      <c r="BY189" s="50"/>
      <c r="BZ189" s="50"/>
      <c r="CA189" s="50"/>
      <c r="CB189" s="50"/>
      <c r="CC189" s="50"/>
      <c r="CD189" s="50"/>
      <c r="CE189" s="50"/>
      <c r="CF189" s="50"/>
      <c r="CG189" s="50"/>
      <c r="CH189" s="50"/>
      <c r="CI189" s="50"/>
      <c r="CJ189" s="50"/>
      <c r="CK189" s="50"/>
      <c r="CL189" s="50"/>
      <c r="CM189" s="50"/>
      <c r="CN189" s="50"/>
      <c r="CO189" s="50"/>
      <c r="CP189" s="50"/>
      <c r="CQ189" s="50"/>
      <c r="CR189" s="50"/>
      <c r="CS189" s="50"/>
      <c r="CT189" s="50"/>
    </row>
    <row r="190" spans="1:98" x14ac:dyDescent="0.25">
      <c r="A190" s="90" t="s">
        <v>211</v>
      </c>
      <c r="B190" s="56">
        <v>94.076135325430968</v>
      </c>
      <c r="C190" s="56">
        <v>94.076135325430968</v>
      </c>
      <c r="D190" s="56"/>
      <c r="E190" s="56">
        <f t="shared" si="6"/>
        <v>0</v>
      </c>
      <c r="F190" s="56"/>
      <c r="G190" s="56">
        <v>1.69600451616123</v>
      </c>
      <c r="H190" s="56">
        <v>1.6960045161612298</v>
      </c>
      <c r="I190" s="56"/>
      <c r="J190" s="56">
        <f t="shared" si="7"/>
        <v>0</v>
      </c>
      <c r="K190" s="108">
        <f t="shared" si="8"/>
        <v>0</v>
      </c>
      <c r="M190" s="66"/>
      <c r="N190" s="66"/>
    </row>
    <row r="191" spans="1:98" s="136" customFormat="1" x14ac:dyDescent="0.25">
      <c r="A191" s="87" t="s">
        <v>42</v>
      </c>
      <c r="B191" s="92">
        <v>99.987350661253828</v>
      </c>
      <c r="C191" s="92">
        <v>100.53458408843188</v>
      </c>
      <c r="D191" s="92"/>
      <c r="E191" s="92">
        <f t="shared" si="6"/>
        <v>0.54730265734515005</v>
      </c>
      <c r="F191" s="92"/>
      <c r="G191" s="92">
        <v>0.40039960805155839</v>
      </c>
      <c r="H191" s="92">
        <v>0.40259100574642409</v>
      </c>
      <c r="I191" s="92"/>
      <c r="J191" s="92">
        <f t="shared" si="7"/>
        <v>2.1913976948657043E-3</v>
      </c>
      <c r="K191" s="109">
        <f t="shared" si="8"/>
        <v>2.1475449564061135E-5</v>
      </c>
      <c r="L191" s="50"/>
      <c r="M191" s="66"/>
      <c r="N191" s="66"/>
      <c r="O191" s="50"/>
      <c r="P191" s="50"/>
      <c r="Q191" s="50"/>
      <c r="R191" s="50"/>
      <c r="S191" s="50"/>
      <c r="T191" s="50"/>
      <c r="U191" s="50"/>
      <c r="V191" s="50"/>
      <c r="W191" s="50"/>
      <c r="X191" s="50"/>
      <c r="Y191" s="50"/>
      <c r="Z191" s="50"/>
      <c r="AA191" s="50"/>
      <c r="AB191" s="50"/>
      <c r="AC191" s="50"/>
      <c r="AD191" s="50"/>
      <c r="AE191" s="50"/>
      <c r="AF191" s="50"/>
      <c r="AG191" s="50"/>
      <c r="AH191" s="50"/>
      <c r="AI191" s="50"/>
      <c r="AJ191" s="50"/>
      <c r="AK191" s="50"/>
      <c r="AL191" s="50"/>
      <c r="AM191" s="50"/>
      <c r="AN191" s="50"/>
      <c r="AO191" s="50"/>
      <c r="AP191" s="50"/>
      <c r="AQ191" s="50"/>
      <c r="AR191" s="50"/>
      <c r="AS191" s="50"/>
      <c r="AT191" s="50"/>
      <c r="AU191" s="50"/>
      <c r="AV191" s="50"/>
      <c r="AW191" s="50"/>
      <c r="AX191" s="50"/>
      <c r="AY191" s="50"/>
      <c r="AZ191" s="50"/>
      <c r="BA191" s="50"/>
      <c r="BB191" s="50"/>
      <c r="BC191" s="50"/>
      <c r="BD191" s="50"/>
      <c r="BE191" s="50"/>
      <c r="BF191" s="50"/>
      <c r="BG191" s="50"/>
      <c r="BH191" s="50"/>
      <c r="BI191" s="50"/>
      <c r="BJ191" s="50"/>
      <c r="BK191" s="50"/>
      <c r="BL191" s="50"/>
      <c r="BM191" s="50"/>
      <c r="BN191" s="50"/>
      <c r="BO191" s="50"/>
      <c r="BP191" s="50"/>
      <c r="BQ191" s="50"/>
      <c r="BR191" s="50"/>
      <c r="BS191" s="50"/>
      <c r="BT191" s="50"/>
      <c r="BU191" s="50"/>
      <c r="BV191" s="50"/>
      <c r="BW191" s="50"/>
      <c r="BX191" s="50"/>
      <c r="BY191" s="50"/>
      <c r="BZ191" s="50"/>
      <c r="CA191" s="50"/>
      <c r="CB191" s="50"/>
      <c r="CC191" s="50"/>
      <c r="CD191" s="50"/>
      <c r="CE191" s="50"/>
      <c r="CF191" s="50"/>
      <c r="CG191" s="50"/>
      <c r="CH191" s="50"/>
      <c r="CI191" s="50"/>
      <c r="CJ191" s="50"/>
      <c r="CK191" s="50"/>
      <c r="CL191" s="50"/>
      <c r="CM191" s="50"/>
      <c r="CN191" s="50"/>
      <c r="CO191" s="50"/>
      <c r="CP191" s="50"/>
      <c r="CQ191" s="50"/>
      <c r="CR191" s="50"/>
      <c r="CS191" s="50"/>
      <c r="CT191" s="50"/>
    </row>
    <row r="192" spans="1:98" x14ac:dyDescent="0.25">
      <c r="A192" s="90" t="s">
        <v>212</v>
      </c>
      <c r="B192" s="56">
        <v>99.987350661253828</v>
      </c>
      <c r="C192" s="56">
        <v>100.53458408843188</v>
      </c>
      <c r="D192" s="56"/>
      <c r="E192" s="56">
        <f t="shared" si="6"/>
        <v>0.54730265734515005</v>
      </c>
      <c r="F192" s="56"/>
      <c r="G192" s="56">
        <v>0.40039960805155839</v>
      </c>
      <c r="H192" s="56">
        <v>0.40259100574642409</v>
      </c>
      <c r="I192" s="56"/>
      <c r="J192" s="56">
        <f t="shared" si="7"/>
        <v>2.1913976948657043E-3</v>
      </c>
      <c r="K192" s="108">
        <f t="shared" si="8"/>
        <v>2.1475449564061135E-5</v>
      </c>
      <c r="M192" s="66"/>
      <c r="N192" s="66"/>
    </row>
    <row r="193" spans="1:98" s="136" customFormat="1" x14ac:dyDescent="0.25">
      <c r="A193" s="87" t="s">
        <v>213</v>
      </c>
      <c r="B193" s="92">
        <v>91.504318132662462</v>
      </c>
      <c r="C193" s="92">
        <v>95.757717453810898</v>
      </c>
      <c r="D193" s="92"/>
      <c r="E193" s="92">
        <f t="shared" si="6"/>
        <v>4.6483044821796105</v>
      </c>
      <c r="F193" s="92"/>
      <c r="G193" s="92">
        <v>0.33610348228594433</v>
      </c>
      <c r="H193" s="92">
        <v>0.35172659551780361</v>
      </c>
      <c r="I193" s="92"/>
      <c r="J193" s="92">
        <f t="shared" si="7"/>
        <v>1.5623113231859276E-2</v>
      </c>
      <c r="K193" s="109">
        <f t="shared" si="8"/>
        <v>1.5310474270849837E-4</v>
      </c>
      <c r="L193" s="50"/>
      <c r="M193" s="66"/>
      <c r="N193" s="66"/>
      <c r="O193" s="50"/>
      <c r="P193" s="50"/>
      <c r="Q193" s="50"/>
      <c r="R193" s="50"/>
      <c r="S193" s="50"/>
      <c r="T193" s="50"/>
      <c r="U193" s="50"/>
      <c r="V193" s="50"/>
      <c r="W193" s="50"/>
      <c r="X193" s="50"/>
      <c r="Y193" s="50"/>
      <c r="Z193" s="50"/>
      <c r="AA193" s="50"/>
      <c r="AB193" s="50"/>
      <c r="AC193" s="50"/>
      <c r="AD193" s="50"/>
      <c r="AE193" s="50"/>
      <c r="AF193" s="50"/>
      <c r="AG193" s="50"/>
      <c r="AH193" s="50"/>
      <c r="AI193" s="50"/>
      <c r="AJ193" s="50"/>
      <c r="AK193" s="50"/>
      <c r="AL193" s="50"/>
      <c r="AM193" s="50"/>
      <c r="AN193" s="50"/>
      <c r="AO193" s="50"/>
      <c r="AP193" s="50"/>
      <c r="AQ193" s="50"/>
      <c r="AR193" s="50"/>
      <c r="AS193" s="50"/>
      <c r="AT193" s="50"/>
      <c r="AU193" s="50"/>
      <c r="AV193" s="50"/>
      <c r="AW193" s="50"/>
      <c r="AX193" s="50"/>
      <c r="AY193" s="50"/>
      <c r="AZ193" s="50"/>
      <c r="BA193" s="50"/>
      <c r="BB193" s="50"/>
      <c r="BC193" s="50"/>
      <c r="BD193" s="50"/>
      <c r="BE193" s="50"/>
      <c r="BF193" s="50"/>
      <c r="BG193" s="50"/>
      <c r="BH193" s="50"/>
      <c r="BI193" s="50"/>
      <c r="BJ193" s="50"/>
      <c r="BK193" s="50"/>
      <c r="BL193" s="50"/>
      <c r="BM193" s="50"/>
      <c r="BN193" s="50"/>
      <c r="BO193" s="50"/>
      <c r="BP193" s="50"/>
      <c r="BQ193" s="50"/>
      <c r="BR193" s="50"/>
      <c r="BS193" s="50"/>
      <c r="BT193" s="50"/>
      <c r="BU193" s="50"/>
      <c r="BV193" s="50"/>
      <c r="BW193" s="50"/>
      <c r="BX193" s="50"/>
      <c r="BY193" s="50"/>
      <c r="BZ193" s="50"/>
      <c r="CA193" s="50"/>
      <c r="CB193" s="50"/>
      <c r="CC193" s="50"/>
      <c r="CD193" s="50"/>
      <c r="CE193" s="50"/>
      <c r="CF193" s="50"/>
      <c r="CG193" s="50"/>
      <c r="CH193" s="50"/>
      <c r="CI193" s="50"/>
      <c r="CJ193" s="50"/>
      <c r="CK193" s="50"/>
      <c r="CL193" s="50"/>
      <c r="CM193" s="50"/>
      <c r="CN193" s="50"/>
      <c r="CO193" s="50"/>
      <c r="CP193" s="50"/>
      <c r="CQ193" s="50"/>
      <c r="CR193" s="50"/>
      <c r="CS193" s="50"/>
      <c r="CT193" s="50"/>
    </row>
    <row r="194" spans="1:98" x14ac:dyDescent="0.25">
      <c r="A194" s="90" t="s">
        <v>213</v>
      </c>
      <c r="B194" s="56">
        <v>91.504318132662462</v>
      </c>
      <c r="C194" s="56">
        <v>95.757717453810898</v>
      </c>
      <c r="D194" s="56"/>
      <c r="E194" s="56">
        <f t="shared" si="6"/>
        <v>4.6483044821796105</v>
      </c>
      <c r="F194" s="56"/>
      <c r="G194" s="56">
        <v>0.33610348228594433</v>
      </c>
      <c r="H194" s="56">
        <v>0.35172659551780361</v>
      </c>
      <c r="I194" s="56"/>
      <c r="J194" s="56">
        <f t="shared" si="7"/>
        <v>1.5623113231859276E-2</v>
      </c>
      <c r="K194" s="108">
        <f t="shared" si="8"/>
        <v>1.5310474270849837E-4</v>
      </c>
      <c r="M194" s="66"/>
      <c r="N194" s="66"/>
    </row>
    <row r="195" spans="1:98" s="136" customFormat="1" x14ac:dyDescent="0.25">
      <c r="A195" s="85" t="s">
        <v>214</v>
      </c>
      <c r="B195" s="92">
        <v>93.706733736170932</v>
      </c>
      <c r="C195" s="92">
        <v>91.297504577668477</v>
      </c>
      <c r="D195" s="92"/>
      <c r="E195" s="92">
        <f t="shared" si="6"/>
        <v>-2.5710309840545564</v>
      </c>
      <c r="F195" s="92"/>
      <c r="G195" s="92">
        <v>6.9230859169180539</v>
      </c>
      <c r="H195" s="92">
        <v>6.7450912329413732</v>
      </c>
      <c r="I195" s="92"/>
      <c r="J195" s="92">
        <f t="shared" si="7"/>
        <v>-0.17799468397668061</v>
      </c>
      <c r="K195" s="109">
        <f t="shared" si="8"/>
        <v>-1.7443277718910172E-3</v>
      </c>
      <c r="L195" s="50"/>
      <c r="M195" s="66"/>
      <c r="N195" s="66"/>
      <c r="O195" s="50"/>
      <c r="P195" s="50"/>
      <c r="Q195" s="50"/>
      <c r="R195" s="50"/>
      <c r="S195" s="50"/>
      <c r="T195" s="50"/>
      <c r="U195" s="50"/>
      <c r="V195" s="50"/>
      <c r="W195" s="50"/>
      <c r="X195" s="50"/>
      <c r="Y195" s="50"/>
      <c r="Z195" s="50"/>
      <c r="AA195" s="50"/>
      <c r="AB195" s="50"/>
      <c r="AC195" s="50"/>
      <c r="AD195" s="50"/>
      <c r="AE195" s="50"/>
      <c r="AF195" s="50"/>
      <c r="AG195" s="50"/>
      <c r="AH195" s="50"/>
      <c r="AI195" s="50"/>
      <c r="AJ195" s="50"/>
      <c r="AK195" s="50"/>
      <c r="AL195" s="50"/>
      <c r="AM195" s="50"/>
      <c r="AN195" s="50"/>
      <c r="AO195" s="50"/>
      <c r="AP195" s="50"/>
      <c r="AQ195" s="50"/>
      <c r="AR195" s="50"/>
      <c r="AS195" s="50"/>
      <c r="AT195" s="50"/>
      <c r="AU195" s="50"/>
      <c r="AV195" s="50"/>
      <c r="AW195" s="50"/>
      <c r="AX195" s="50"/>
      <c r="AY195" s="50"/>
      <c r="AZ195" s="50"/>
      <c r="BA195" s="50"/>
      <c r="BB195" s="50"/>
      <c r="BC195" s="50"/>
      <c r="BD195" s="50"/>
      <c r="BE195" s="50"/>
      <c r="BF195" s="50"/>
      <c r="BG195" s="50"/>
      <c r="BH195" s="50"/>
      <c r="BI195" s="50"/>
      <c r="BJ195" s="50"/>
      <c r="BK195" s="50"/>
      <c r="BL195" s="50"/>
      <c r="BM195" s="50"/>
      <c r="BN195" s="50"/>
      <c r="BO195" s="50"/>
      <c r="BP195" s="50"/>
      <c r="BQ195" s="50"/>
      <c r="BR195" s="50"/>
      <c r="BS195" s="50"/>
      <c r="BT195" s="50"/>
      <c r="BU195" s="50"/>
      <c r="BV195" s="50"/>
      <c r="BW195" s="50"/>
      <c r="BX195" s="50"/>
      <c r="BY195" s="50"/>
      <c r="BZ195" s="50"/>
      <c r="CA195" s="50"/>
      <c r="CB195" s="50"/>
      <c r="CC195" s="50"/>
      <c r="CD195" s="50"/>
      <c r="CE195" s="50"/>
      <c r="CF195" s="50"/>
      <c r="CG195" s="50"/>
      <c r="CH195" s="50"/>
      <c r="CI195" s="50"/>
      <c r="CJ195" s="50"/>
      <c r="CK195" s="50"/>
      <c r="CL195" s="50"/>
      <c r="CM195" s="50"/>
      <c r="CN195" s="50"/>
      <c r="CO195" s="50"/>
      <c r="CP195" s="50"/>
      <c r="CQ195" s="50"/>
      <c r="CR195" s="50"/>
      <c r="CS195" s="50"/>
      <c r="CT195" s="50"/>
    </row>
    <row r="196" spans="1:98" x14ac:dyDescent="0.25">
      <c r="A196" s="87" t="s">
        <v>215</v>
      </c>
      <c r="B196" s="56">
        <v>88.772558228456276</v>
      </c>
      <c r="C196" s="56">
        <v>84.6340472482607</v>
      </c>
      <c r="D196" s="56"/>
      <c r="E196" s="56">
        <f t="shared" si="6"/>
        <v>-4.6619260081985132</v>
      </c>
      <c r="F196" s="56"/>
      <c r="G196" s="56">
        <v>3.8585360605567396</v>
      </c>
      <c r="H196" s="56">
        <v>3.6786539644139267</v>
      </c>
      <c r="I196" s="56"/>
      <c r="J196" s="56">
        <f t="shared" si="7"/>
        <v>-0.17988209614281292</v>
      </c>
      <c r="K196" s="108">
        <f t="shared" si="8"/>
        <v>-1.7628241976540523E-3</v>
      </c>
      <c r="M196" s="66"/>
      <c r="N196" s="66"/>
    </row>
    <row r="197" spans="1:98" s="136" customFormat="1" x14ac:dyDescent="0.25">
      <c r="A197" s="90" t="s">
        <v>215</v>
      </c>
      <c r="B197" s="92">
        <v>88.772558228456276</v>
      </c>
      <c r="C197" s="92">
        <v>84.6340472482607</v>
      </c>
      <c r="D197" s="92"/>
      <c r="E197" s="92">
        <f t="shared" si="6"/>
        <v>-4.6619260081985132</v>
      </c>
      <c r="F197" s="92"/>
      <c r="G197" s="92">
        <v>3.8585360605567396</v>
      </c>
      <c r="H197" s="92">
        <v>3.6786539644139267</v>
      </c>
      <c r="I197" s="92"/>
      <c r="J197" s="92">
        <f t="shared" si="7"/>
        <v>-0.17988209614281292</v>
      </c>
      <c r="K197" s="109">
        <f t="shared" si="8"/>
        <v>-1.7628241976540523E-3</v>
      </c>
      <c r="L197" s="50"/>
      <c r="M197" s="66"/>
      <c r="N197" s="66"/>
      <c r="O197" s="50"/>
      <c r="P197" s="50"/>
      <c r="Q197" s="50"/>
      <c r="R197" s="50"/>
      <c r="S197" s="50"/>
      <c r="T197" s="50"/>
      <c r="U197" s="50"/>
      <c r="V197" s="50"/>
      <c r="W197" s="50"/>
      <c r="X197" s="50"/>
      <c r="Y197" s="50"/>
      <c r="Z197" s="50"/>
      <c r="AA197" s="50"/>
      <c r="AB197" s="50"/>
      <c r="AC197" s="50"/>
      <c r="AD197" s="50"/>
      <c r="AE197" s="50"/>
      <c r="AF197" s="50"/>
      <c r="AG197" s="50"/>
      <c r="AH197" s="50"/>
      <c r="AI197" s="50"/>
      <c r="AJ197" s="50"/>
      <c r="AK197" s="50"/>
      <c r="AL197" s="50"/>
      <c r="AM197" s="50"/>
      <c r="AN197" s="50"/>
      <c r="AO197" s="50"/>
      <c r="AP197" s="50"/>
      <c r="AQ197" s="50"/>
      <c r="AR197" s="50"/>
      <c r="AS197" s="50"/>
      <c r="AT197" s="50"/>
      <c r="AU197" s="50"/>
      <c r="AV197" s="50"/>
      <c r="AW197" s="50"/>
      <c r="AX197" s="50"/>
      <c r="AY197" s="50"/>
      <c r="AZ197" s="50"/>
      <c r="BA197" s="50"/>
      <c r="BB197" s="50"/>
      <c r="BC197" s="50"/>
      <c r="BD197" s="50"/>
      <c r="BE197" s="50"/>
      <c r="BF197" s="50"/>
      <c r="BG197" s="50"/>
      <c r="BH197" s="50"/>
      <c r="BI197" s="50"/>
      <c r="BJ197" s="50"/>
      <c r="BK197" s="50"/>
      <c r="BL197" s="50"/>
      <c r="BM197" s="50"/>
      <c r="BN197" s="50"/>
      <c r="BO197" s="50"/>
      <c r="BP197" s="50"/>
      <c r="BQ197" s="50"/>
      <c r="BR197" s="50"/>
      <c r="BS197" s="50"/>
      <c r="BT197" s="50"/>
      <c r="BU197" s="50"/>
      <c r="BV197" s="50"/>
      <c r="BW197" s="50"/>
      <c r="BX197" s="50"/>
      <c r="BY197" s="50"/>
      <c r="BZ197" s="50"/>
      <c r="CA197" s="50"/>
      <c r="CB197" s="50"/>
      <c r="CC197" s="50"/>
      <c r="CD197" s="50"/>
      <c r="CE197" s="50"/>
      <c r="CF197" s="50"/>
      <c r="CG197" s="50"/>
      <c r="CH197" s="50"/>
      <c r="CI197" s="50"/>
      <c r="CJ197" s="50"/>
      <c r="CK197" s="50"/>
      <c r="CL197" s="50"/>
      <c r="CM197" s="50"/>
      <c r="CN197" s="50"/>
      <c r="CO197" s="50"/>
      <c r="CP197" s="50"/>
      <c r="CQ197" s="50"/>
      <c r="CR197" s="50"/>
      <c r="CS197" s="50"/>
      <c r="CT197" s="50"/>
    </row>
    <row r="198" spans="1:98" x14ac:dyDescent="0.25">
      <c r="A198" s="87" t="s">
        <v>216</v>
      </c>
      <c r="B198" s="56">
        <v>99.984887799731865</v>
      </c>
      <c r="C198" s="56">
        <v>100.08753477451803</v>
      </c>
      <c r="D198" s="56"/>
      <c r="E198" s="56">
        <f t="shared" si="6"/>
        <v>0.1026624893471606</v>
      </c>
      <c r="F198" s="56"/>
      <c r="G198" s="56">
        <v>1.8384632772257776</v>
      </c>
      <c r="H198" s="56">
        <v>1.8403506893919113</v>
      </c>
      <c r="I198" s="56"/>
      <c r="J198" s="56">
        <f t="shared" si="7"/>
        <v>1.8874121661336396E-3</v>
      </c>
      <c r="K198" s="108">
        <f t="shared" si="8"/>
        <v>1.8496425763048156E-5</v>
      </c>
      <c r="M198" s="66"/>
      <c r="N198" s="66"/>
    </row>
    <row r="199" spans="1:98" s="136" customFormat="1" x14ac:dyDescent="0.25">
      <c r="A199" s="90" t="s">
        <v>216</v>
      </c>
      <c r="B199" s="92">
        <v>99.984887799731865</v>
      </c>
      <c r="C199" s="92">
        <v>100.08753477451803</v>
      </c>
      <c r="D199" s="92"/>
      <c r="E199" s="92">
        <f t="shared" ref="E199:E262" si="9">((C199/B199-1)*100)</f>
        <v>0.1026624893471606</v>
      </c>
      <c r="F199" s="92"/>
      <c r="G199" s="92">
        <v>1.8384632772257776</v>
      </c>
      <c r="H199" s="92">
        <v>1.8403506893919113</v>
      </c>
      <c r="I199" s="92"/>
      <c r="J199" s="92">
        <f t="shared" ref="J199:J262" si="10">H199-G199</f>
        <v>1.8874121661336396E-3</v>
      </c>
      <c r="K199" s="109">
        <f t="shared" si="8"/>
        <v>1.8496425763048156E-5</v>
      </c>
      <c r="L199" s="50"/>
      <c r="M199" s="66"/>
      <c r="N199" s="66"/>
      <c r="O199" s="50"/>
      <c r="P199" s="50"/>
      <c r="Q199" s="50"/>
      <c r="R199" s="50"/>
      <c r="S199" s="50"/>
      <c r="T199" s="50"/>
      <c r="U199" s="50"/>
      <c r="V199" s="50"/>
      <c r="W199" s="50"/>
      <c r="X199" s="50"/>
      <c r="Y199" s="50"/>
      <c r="Z199" s="50"/>
      <c r="AA199" s="50"/>
      <c r="AB199" s="50"/>
      <c r="AC199" s="50"/>
      <c r="AD199" s="50"/>
      <c r="AE199" s="50"/>
      <c r="AF199" s="50"/>
      <c r="AG199" s="50"/>
      <c r="AH199" s="50"/>
      <c r="AI199" s="50"/>
      <c r="AJ199" s="50"/>
      <c r="AK199" s="50"/>
      <c r="AL199" s="50"/>
      <c r="AM199" s="50"/>
      <c r="AN199" s="50"/>
      <c r="AO199" s="50"/>
      <c r="AP199" s="50"/>
      <c r="AQ199" s="50"/>
      <c r="AR199" s="50"/>
      <c r="AS199" s="50"/>
      <c r="AT199" s="50"/>
      <c r="AU199" s="50"/>
      <c r="AV199" s="50"/>
      <c r="AW199" s="50"/>
      <c r="AX199" s="50"/>
      <c r="AY199" s="50"/>
      <c r="AZ199" s="50"/>
      <c r="BA199" s="50"/>
      <c r="BB199" s="50"/>
      <c r="BC199" s="50"/>
      <c r="BD199" s="50"/>
      <c r="BE199" s="50"/>
      <c r="BF199" s="50"/>
      <c r="BG199" s="50"/>
      <c r="BH199" s="50"/>
      <c r="BI199" s="50"/>
      <c r="BJ199" s="50"/>
      <c r="BK199" s="50"/>
      <c r="BL199" s="50"/>
      <c r="BM199" s="50"/>
      <c r="BN199" s="50"/>
      <c r="BO199" s="50"/>
      <c r="BP199" s="50"/>
      <c r="BQ199" s="50"/>
      <c r="BR199" s="50"/>
      <c r="BS199" s="50"/>
      <c r="BT199" s="50"/>
      <c r="BU199" s="50"/>
      <c r="BV199" s="50"/>
      <c r="BW199" s="50"/>
      <c r="BX199" s="50"/>
      <c r="BY199" s="50"/>
      <c r="BZ199" s="50"/>
      <c r="CA199" s="50"/>
      <c r="CB199" s="50"/>
      <c r="CC199" s="50"/>
      <c r="CD199" s="50"/>
      <c r="CE199" s="50"/>
      <c r="CF199" s="50"/>
      <c r="CG199" s="50"/>
      <c r="CH199" s="50"/>
      <c r="CI199" s="50"/>
      <c r="CJ199" s="50"/>
      <c r="CK199" s="50"/>
      <c r="CL199" s="50"/>
      <c r="CM199" s="50"/>
      <c r="CN199" s="50"/>
      <c r="CO199" s="50"/>
      <c r="CP199" s="50"/>
      <c r="CQ199" s="50"/>
      <c r="CR199" s="50"/>
      <c r="CS199" s="50"/>
      <c r="CT199" s="50"/>
    </row>
    <row r="200" spans="1:98" x14ac:dyDescent="0.25">
      <c r="A200" s="87" t="s">
        <v>217</v>
      </c>
      <c r="B200" s="56">
        <v>101.94010055171792</v>
      </c>
      <c r="C200" s="56">
        <v>101.94010055171792</v>
      </c>
      <c r="D200" s="56"/>
      <c r="E200" s="56">
        <f t="shared" si="9"/>
        <v>0</v>
      </c>
      <c r="F200" s="56"/>
      <c r="G200" s="56">
        <v>1.2260865791355358</v>
      </c>
      <c r="H200" s="56">
        <v>1.226086579135536</v>
      </c>
      <c r="I200" s="56"/>
      <c r="J200" s="56">
        <f t="shared" si="10"/>
        <v>0</v>
      </c>
      <c r="K200" s="108">
        <f t="shared" si="8"/>
        <v>0</v>
      </c>
      <c r="M200" s="66"/>
      <c r="N200" s="66"/>
    </row>
    <row r="201" spans="1:98" s="136" customFormat="1" x14ac:dyDescent="0.25">
      <c r="A201" s="88" t="s">
        <v>218</v>
      </c>
      <c r="B201" s="92">
        <v>101.94010055171792</v>
      </c>
      <c r="C201" s="92">
        <v>101.94010055171792</v>
      </c>
      <c r="D201" s="92"/>
      <c r="E201" s="92">
        <f t="shared" si="9"/>
        <v>0</v>
      </c>
      <c r="F201" s="92"/>
      <c r="G201" s="92">
        <v>1.2260865791355358</v>
      </c>
      <c r="H201" s="92">
        <v>1.226086579135536</v>
      </c>
      <c r="I201" s="92"/>
      <c r="J201" s="92">
        <f t="shared" si="10"/>
        <v>0</v>
      </c>
      <c r="K201" s="109">
        <f t="shared" si="8"/>
        <v>0</v>
      </c>
      <c r="L201" s="50"/>
      <c r="M201" s="66"/>
      <c r="N201" s="66"/>
      <c r="O201" s="50"/>
      <c r="P201" s="50"/>
      <c r="Q201" s="50"/>
      <c r="R201" s="50"/>
      <c r="S201" s="50"/>
      <c r="T201" s="50"/>
      <c r="U201" s="50"/>
      <c r="V201" s="50"/>
      <c r="W201" s="50"/>
      <c r="X201" s="50"/>
      <c r="Y201" s="50"/>
      <c r="Z201" s="50"/>
      <c r="AA201" s="50"/>
      <c r="AB201" s="50"/>
      <c r="AC201" s="50"/>
      <c r="AD201" s="50"/>
      <c r="AE201" s="50"/>
      <c r="AF201" s="50"/>
      <c r="AG201" s="50"/>
      <c r="AH201" s="50"/>
      <c r="AI201" s="50"/>
      <c r="AJ201" s="50"/>
      <c r="AK201" s="50"/>
      <c r="AL201" s="50"/>
      <c r="AM201" s="50"/>
      <c r="AN201" s="50"/>
      <c r="AO201" s="50"/>
      <c r="AP201" s="50"/>
      <c r="AQ201" s="50"/>
      <c r="AR201" s="50"/>
      <c r="AS201" s="50"/>
      <c r="AT201" s="50"/>
      <c r="AU201" s="50"/>
      <c r="AV201" s="50"/>
      <c r="AW201" s="50"/>
      <c r="AX201" s="50"/>
      <c r="AY201" s="50"/>
      <c r="AZ201" s="50"/>
      <c r="BA201" s="50"/>
      <c r="BB201" s="50"/>
      <c r="BC201" s="50"/>
      <c r="BD201" s="50"/>
      <c r="BE201" s="50"/>
      <c r="BF201" s="50"/>
      <c r="BG201" s="50"/>
      <c r="BH201" s="50"/>
      <c r="BI201" s="50"/>
      <c r="BJ201" s="50"/>
      <c r="BK201" s="50"/>
      <c r="BL201" s="50"/>
      <c r="BM201" s="50"/>
      <c r="BN201" s="50"/>
      <c r="BO201" s="50"/>
      <c r="BP201" s="50"/>
      <c r="BQ201" s="50"/>
      <c r="BR201" s="50"/>
      <c r="BS201" s="50"/>
      <c r="BT201" s="50"/>
      <c r="BU201" s="50"/>
      <c r="BV201" s="50"/>
      <c r="BW201" s="50"/>
      <c r="BX201" s="50"/>
      <c r="BY201" s="50"/>
      <c r="BZ201" s="50"/>
      <c r="CA201" s="50"/>
      <c r="CB201" s="50"/>
      <c r="CC201" s="50"/>
      <c r="CD201" s="50"/>
      <c r="CE201" s="50"/>
      <c r="CF201" s="50"/>
      <c r="CG201" s="50"/>
      <c r="CH201" s="50"/>
      <c r="CI201" s="50"/>
      <c r="CJ201" s="50"/>
      <c r="CK201" s="50"/>
      <c r="CL201" s="50"/>
      <c r="CM201" s="50"/>
      <c r="CN201" s="50"/>
      <c r="CO201" s="50"/>
      <c r="CP201" s="50"/>
      <c r="CQ201" s="50"/>
      <c r="CR201" s="50"/>
      <c r="CS201" s="50"/>
      <c r="CT201" s="50"/>
    </row>
    <row r="202" spans="1:98" x14ac:dyDescent="0.25">
      <c r="A202" s="84" t="s">
        <v>219</v>
      </c>
      <c r="B202" s="56">
        <v>100.57423432974902</v>
      </c>
      <c r="C202" s="56">
        <v>100.87771382839075</v>
      </c>
      <c r="D202" s="56"/>
      <c r="E202" s="56">
        <f t="shared" si="9"/>
        <v>0.30174676512746412</v>
      </c>
      <c r="F202" s="56"/>
      <c r="G202" s="56">
        <v>1.7634307629086188</v>
      </c>
      <c r="H202" s="56">
        <v>1.7687518581909585</v>
      </c>
      <c r="I202" s="56"/>
      <c r="J202" s="56">
        <f t="shared" si="10"/>
        <v>5.3210952823397051E-3</v>
      </c>
      <c r="K202" s="108">
        <f t="shared" si="8"/>
        <v>5.2146131954589371E-5</v>
      </c>
      <c r="M202" s="66"/>
      <c r="N202" s="66"/>
    </row>
    <row r="203" spans="1:98" s="136" customFormat="1" x14ac:dyDescent="0.25">
      <c r="A203" s="120" t="s">
        <v>220</v>
      </c>
      <c r="B203" s="92">
        <v>101.11287469989037</v>
      </c>
      <c r="C203" s="92">
        <v>101.11287469989037</v>
      </c>
      <c r="D203" s="92"/>
      <c r="E203" s="92">
        <f t="shared" si="9"/>
        <v>0</v>
      </c>
      <c r="F203" s="92"/>
      <c r="G203" s="92">
        <v>0.39365423940067468</v>
      </c>
      <c r="H203" s="92">
        <v>0.39365423940067468</v>
      </c>
      <c r="I203" s="92"/>
      <c r="J203" s="92">
        <f t="shared" si="10"/>
        <v>0</v>
      </c>
      <c r="K203" s="109">
        <f t="shared" si="8"/>
        <v>0</v>
      </c>
      <c r="L203" s="50"/>
      <c r="M203" s="66"/>
      <c r="N203" s="66"/>
      <c r="O203" s="50"/>
      <c r="P203" s="50"/>
      <c r="Q203" s="50"/>
      <c r="R203" s="50"/>
      <c r="S203" s="50"/>
      <c r="T203" s="50"/>
      <c r="U203" s="50"/>
      <c r="V203" s="50"/>
      <c r="W203" s="50"/>
      <c r="X203" s="50"/>
      <c r="Y203" s="50"/>
      <c r="Z203" s="50"/>
      <c r="AA203" s="50"/>
      <c r="AB203" s="50"/>
      <c r="AC203" s="50"/>
      <c r="AD203" s="50"/>
      <c r="AE203" s="50"/>
      <c r="AF203" s="50"/>
      <c r="AG203" s="50"/>
      <c r="AH203" s="50"/>
      <c r="AI203" s="50"/>
      <c r="AJ203" s="50"/>
      <c r="AK203" s="50"/>
      <c r="AL203" s="50"/>
      <c r="AM203" s="50"/>
      <c r="AN203" s="50"/>
      <c r="AO203" s="50"/>
      <c r="AP203" s="50"/>
      <c r="AQ203" s="50"/>
      <c r="AR203" s="50"/>
      <c r="AS203" s="50"/>
      <c r="AT203" s="50"/>
      <c r="AU203" s="50"/>
      <c r="AV203" s="50"/>
      <c r="AW203" s="50"/>
      <c r="AX203" s="50"/>
      <c r="AY203" s="50"/>
      <c r="AZ203" s="50"/>
      <c r="BA203" s="50"/>
      <c r="BB203" s="50"/>
      <c r="BC203" s="50"/>
      <c r="BD203" s="50"/>
      <c r="BE203" s="50"/>
      <c r="BF203" s="50"/>
      <c r="BG203" s="50"/>
      <c r="BH203" s="50"/>
      <c r="BI203" s="50"/>
      <c r="BJ203" s="50"/>
      <c r="BK203" s="50"/>
      <c r="BL203" s="50"/>
      <c r="BM203" s="50"/>
      <c r="BN203" s="50"/>
      <c r="BO203" s="50"/>
      <c r="BP203" s="50"/>
      <c r="BQ203" s="50"/>
      <c r="BR203" s="50"/>
      <c r="BS203" s="50"/>
      <c r="BT203" s="50"/>
      <c r="BU203" s="50"/>
      <c r="BV203" s="50"/>
      <c r="BW203" s="50"/>
      <c r="BX203" s="50"/>
      <c r="BY203" s="50"/>
      <c r="BZ203" s="50"/>
      <c r="CA203" s="50"/>
      <c r="CB203" s="50"/>
      <c r="CC203" s="50"/>
      <c r="CD203" s="50"/>
      <c r="CE203" s="50"/>
      <c r="CF203" s="50"/>
      <c r="CG203" s="50"/>
      <c r="CH203" s="50"/>
      <c r="CI203" s="50"/>
      <c r="CJ203" s="50"/>
      <c r="CK203" s="50"/>
      <c r="CL203" s="50"/>
      <c r="CM203" s="50"/>
      <c r="CN203" s="50"/>
      <c r="CO203" s="50"/>
      <c r="CP203" s="50"/>
      <c r="CQ203" s="50"/>
      <c r="CR203" s="50"/>
      <c r="CS203" s="50"/>
      <c r="CT203" s="50"/>
    </row>
    <row r="204" spans="1:98" x14ac:dyDescent="0.25">
      <c r="A204" s="119" t="s">
        <v>43</v>
      </c>
      <c r="B204" s="56">
        <v>101.11287469989037</v>
      </c>
      <c r="C204" s="56">
        <v>101.11287469989037</v>
      </c>
      <c r="D204" s="56"/>
      <c r="E204" s="56">
        <f t="shared" si="9"/>
        <v>0</v>
      </c>
      <c r="F204" s="56"/>
      <c r="G204" s="56">
        <v>0.39365423940067468</v>
      </c>
      <c r="H204" s="56">
        <v>0.39365423940067468</v>
      </c>
      <c r="I204" s="56"/>
      <c r="J204" s="56">
        <f t="shared" si="10"/>
        <v>0</v>
      </c>
      <c r="K204" s="108">
        <f t="shared" ref="K204:K263" si="11">J204/$G$5</f>
        <v>0</v>
      </c>
      <c r="M204" s="66"/>
      <c r="N204" s="66"/>
    </row>
    <row r="205" spans="1:98" s="136" customFormat="1" x14ac:dyDescent="0.25">
      <c r="A205" s="88" t="s">
        <v>221</v>
      </c>
      <c r="B205" s="92">
        <v>101.70269145192226</v>
      </c>
      <c r="C205" s="92">
        <v>101.70269145192226</v>
      </c>
      <c r="D205" s="92"/>
      <c r="E205" s="92">
        <f t="shared" si="9"/>
        <v>0</v>
      </c>
      <c r="F205" s="92"/>
      <c r="G205" s="92">
        <v>8.1685093060864605E-2</v>
      </c>
      <c r="H205" s="92">
        <v>8.1685093060864605E-2</v>
      </c>
      <c r="I205" s="92"/>
      <c r="J205" s="92">
        <f t="shared" si="10"/>
        <v>0</v>
      </c>
      <c r="K205" s="109">
        <f t="shared" si="11"/>
        <v>0</v>
      </c>
      <c r="L205" s="50"/>
      <c r="M205" s="66"/>
      <c r="N205" s="66"/>
      <c r="O205" s="50"/>
      <c r="P205" s="50"/>
      <c r="Q205" s="50"/>
      <c r="R205" s="50"/>
      <c r="S205" s="50"/>
      <c r="T205" s="50"/>
      <c r="U205" s="50"/>
      <c r="V205" s="50"/>
      <c r="W205" s="50"/>
      <c r="X205" s="50"/>
      <c r="Y205" s="50"/>
      <c r="Z205" s="50"/>
      <c r="AA205" s="50"/>
      <c r="AB205" s="50"/>
      <c r="AC205" s="50"/>
      <c r="AD205" s="50"/>
      <c r="AE205" s="50"/>
      <c r="AF205" s="50"/>
      <c r="AG205" s="50"/>
      <c r="AH205" s="50"/>
      <c r="AI205" s="50"/>
      <c r="AJ205" s="50"/>
      <c r="AK205" s="50"/>
      <c r="AL205" s="50"/>
      <c r="AM205" s="50"/>
      <c r="AN205" s="50"/>
      <c r="AO205" s="50"/>
      <c r="AP205" s="50"/>
      <c r="AQ205" s="50"/>
      <c r="AR205" s="50"/>
      <c r="AS205" s="50"/>
      <c r="AT205" s="50"/>
      <c r="AU205" s="50"/>
      <c r="AV205" s="50"/>
      <c r="AW205" s="50"/>
      <c r="AX205" s="50"/>
      <c r="AY205" s="50"/>
      <c r="AZ205" s="50"/>
      <c r="BA205" s="50"/>
      <c r="BB205" s="50"/>
      <c r="BC205" s="50"/>
      <c r="BD205" s="50"/>
      <c r="BE205" s="50"/>
      <c r="BF205" s="50"/>
      <c r="BG205" s="50"/>
      <c r="BH205" s="50"/>
      <c r="BI205" s="50"/>
      <c r="BJ205" s="50"/>
      <c r="BK205" s="50"/>
      <c r="BL205" s="50"/>
      <c r="BM205" s="50"/>
      <c r="BN205" s="50"/>
      <c r="BO205" s="50"/>
      <c r="BP205" s="50"/>
      <c r="BQ205" s="50"/>
      <c r="BR205" s="50"/>
      <c r="BS205" s="50"/>
      <c r="BT205" s="50"/>
      <c r="BU205" s="50"/>
      <c r="BV205" s="50"/>
      <c r="BW205" s="50"/>
      <c r="BX205" s="50"/>
      <c r="BY205" s="50"/>
      <c r="BZ205" s="50"/>
      <c r="CA205" s="50"/>
      <c r="CB205" s="50"/>
      <c r="CC205" s="50"/>
      <c r="CD205" s="50"/>
      <c r="CE205" s="50"/>
      <c r="CF205" s="50"/>
      <c r="CG205" s="50"/>
      <c r="CH205" s="50"/>
      <c r="CI205" s="50"/>
      <c r="CJ205" s="50"/>
      <c r="CK205" s="50"/>
      <c r="CL205" s="50"/>
      <c r="CM205" s="50"/>
      <c r="CN205" s="50"/>
      <c r="CO205" s="50"/>
      <c r="CP205" s="50"/>
      <c r="CQ205" s="50"/>
      <c r="CR205" s="50"/>
      <c r="CS205" s="50"/>
      <c r="CT205" s="50"/>
    </row>
    <row r="206" spans="1:98" x14ac:dyDescent="0.25">
      <c r="A206" s="88" t="s">
        <v>222</v>
      </c>
      <c r="B206" s="56">
        <v>100.95956723542039</v>
      </c>
      <c r="C206" s="56">
        <v>100.95956723542039</v>
      </c>
      <c r="D206" s="56"/>
      <c r="E206" s="56">
        <f t="shared" si="9"/>
        <v>0</v>
      </c>
      <c r="F206" s="56"/>
      <c r="G206" s="56">
        <v>0.3119691463398101</v>
      </c>
      <c r="H206" s="56">
        <v>0.31196914633981015</v>
      </c>
      <c r="I206" s="56"/>
      <c r="J206" s="56">
        <f t="shared" si="10"/>
        <v>0</v>
      </c>
      <c r="K206" s="108">
        <f t="shared" si="11"/>
        <v>0</v>
      </c>
      <c r="M206" s="66"/>
      <c r="N206" s="66"/>
    </row>
    <row r="207" spans="1:98" s="136" customFormat="1" x14ac:dyDescent="0.25">
      <c r="A207" s="120" t="s">
        <v>223</v>
      </c>
      <c r="B207" s="92">
        <v>95.283696955535675</v>
      </c>
      <c r="C207" s="92">
        <v>95.283696955535675</v>
      </c>
      <c r="D207" s="92"/>
      <c r="E207" s="92">
        <f t="shared" si="9"/>
        <v>0</v>
      </c>
      <c r="F207" s="92"/>
      <c r="G207" s="92">
        <v>0.127022394586359</v>
      </c>
      <c r="H207" s="92">
        <v>0.12702239458635903</v>
      </c>
      <c r="I207" s="92"/>
      <c r="J207" s="92">
        <f t="shared" si="10"/>
        <v>0</v>
      </c>
      <c r="K207" s="109">
        <f t="shared" si="11"/>
        <v>0</v>
      </c>
      <c r="L207" s="50"/>
      <c r="M207" s="66"/>
      <c r="N207" s="66"/>
      <c r="O207" s="50"/>
      <c r="P207" s="50"/>
      <c r="Q207" s="50"/>
      <c r="R207" s="50"/>
      <c r="S207" s="50"/>
      <c r="T207" s="50"/>
      <c r="U207" s="50"/>
      <c r="V207" s="50"/>
      <c r="W207" s="50"/>
      <c r="X207" s="50"/>
      <c r="Y207" s="50"/>
      <c r="Z207" s="50"/>
      <c r="AA207" s="50"/>
      <c r="AB207" s="50"/>
      <c r="AC207" s="50"/>
      <c r="AD207" s="50"/>
      <c r="AE207" s="50"/>
      <c r="AF207" s="50"/>
      <c r="AG207" s="50"/>
      <c r="AH207" s="50"/>
      <c r="AI207" s="50"/>
      <c r="AJ207" s="50"/>
      <c r="AK207" s="50"/>
      <c r="AL207" s="50"/>
      <c r="AM207" s="50"/>
      <c r="AN207" s="50"/>
      <c r="AO207" s="50"/>
      <c r="AP207" s="50"/>
      <c r="AQ207" s="50"/>
      <c r="AR207" s="50"/>
      <c r="AS207" s="50"/>
      <c r="AT207" s="50"/>
      <c r="AU207" s="50"/>
      <c r="AV207" s="50"/>
      <c r="AW207" s="50"/>
      <c r="AX207" s="50"/>
      <c r="AY207" s="50"/>
      <c r="AZ207" s="50"/>
      <c r="BA207" s="50"/>
      <c r="BB207" s="50"/>
      <c r="BC207" s="50"/>
      <c r="BD207" s="50"/>
      <c r="BE207" s="50"/>
      <c r="BF207" s="50"/>
      <c r="BG207" s="50"/>
      <c r="BH207" s="50"/>
      <c r="BI207" s="50"/>
      <c r="BJ207" s="50"/>
      <c r="BK207" s="50"/>
      <c r="BL207" s="50"/>
      <c r="BM207" s="50"/>
      <c r="BN207" s="50"/>
      <c r="BO207" s="50"/>
      <c r="BP207" s="50"/>
      <c r="BQ207" s="50"/>
      <c r="BR207" s="50"/>
      <c r="BS207" s="50"/>
      <c r="BT207" s="50"/>
      <c r="BU207" s="50"/>
      <c r="BV207" s="50"/>
      <c r="BW207" s="50"/>
      <c r="BX207" s="50"/>
      <c r="BY207" s="50"/>
      <c r="BZ207" s="50"/>
      <c r="CA207" s="50"/>
      <c r="CB207" s="50"/>
      <c r="CC207" s="50"/>
      <c r="CD207" s="50"/>
      <c r="CE207" s="50"/>
      <c r="CF207" s="50"/>
      <c r="CG207" s="50"/>
      <c r="CH207" s="50"/>
      <c r="CI207" s="50"/>
      <c r="CJ207" s="50"/>
      <c r="CK207" s="50"/>
      <c r="CL207" s="50"/>
      <c r="CM207" s="50"/>
      <c r="CN207" s="50"/>
      <c r="CO207" s="50"/>
      <c r="CP207" s="50"/>
      <c r="CQ207" s="50"/>
      <c r="CR207" s="50"/>
      <c r="CS207" s="50"/>
      <c r="CT207" s="50"/>
    </row>
    <row r="208" spans="1:98" x14ac:dyDescent="0.25">
      <c r="A208" s="119" t="s">
        <v>224</v>
      </c>
      <c r="B208" s="56">
        <v>95.283696955535675</v>
      </c>
      <c r="C208" s="56">
        <v>95.283696955535675</v>
      </c>
      <c r="D208" s="56"/>
      <c r="E208" s="56">
        <f t="shared" si="9"/>
        <v>0</v>
      </c>
      <c r="F208" s="56"/>
      <c r="G208" s="56">
        <v>0.127022394586359</v>
      </c>
      <c r="H208" s="56">
        <v>0.12702239458635903</v>
      </c>
      <c r="I208" s="56"/>
      <c r="J208" s="56">
        <f t="shared" si="10"/>
        <v>0</v>
      </c>
      <c r="K208" s="108">
        <f t="shared" si="11"/>
        <v>0</v>
      </c>
      <c r="M208" s="66"/>
      <c r="N208" s="66"/>
    </row>
    <row r="209" spans="1:98" s="136" customFormat="1" x14ac:dyDescent="0.25">
      <c r="A209" s="88" t="s">
        <v>225</v>
      </c>
      <c r="B209" s="92">
        <v>95.283696955535675</v>
      </c>
      <c r="C209" s="92">
        <v>95.283696955535675</v>
      </c>
      <c r="D209" s="92"/>
      <c r="E209" s="92">
        <f t="shared" si="9"/>
        <v>0</v>
      </c>
      <c r="F209" s="92"/>
      <c r="G209" s="92">
        <v>0.127022394586359</v>
      </c>
      <c r="H209" s="92">
        <v>0.12702239458635903</v>
      </c>
      <c r="I209" s="92"/>
      <c r="J209" s="92">
        <f t="shared" si="10"/>
        <v>0</v>
      </c>
      <c r="K209" s="109">
        <f t="shared" si="11"/>
        <v>0</v>
      </c>
      <c r="L209" s="50"/>
      <c r="M209" s="66"/>
      <c r="N209" s="66"/>
      <c r="O209" s="50"/>
      <c r="P209" s="50"/>
      <c r="Q209" s="50"/>
      <c r="R209" s="50"/>
      <c r="S209" s="50"/>
      <c r="T209" s="50"/>
      <c r="U209" s="50"/>
      <c r="V209" s="50"/>
      <c r="W209" s="50"/>
      <c r="X209" s="50"/>
      <c r="Y209" s="50"/>
      <c r="Z209" s="50"/>
      <c r="AA209" s="50"/>
      <c r="AB209" s="50"/>
      <c r="AC209" s="50"/>
      <c r="AD209" s="50"/>
      <c r="AE209" s="50"/>
      <c r="AF209" s="50"/>
      <c r="AG209" s="50"/>
      <c r="AH209" s="50"/>
      <c r="AI209" s="50"/>
      <c r="AJ209" s="50"/>
      <c r="AK209" s="50"/>
      <c r="AL209" s="50"/>
      <c r="AM209" s="50"/>
      <c r="AN209" s="50"/>
      <c r="AO209" s="50"/>
      <c r="AP209" s="50"/>
      <c r="AQ209" s="50"/>
      <c r="AR209" s="50"/>
      <c r="AS209" s="50"/>
      <c r="AT209" s="50"/>
      <c r="AU209" s="50"/>
      <c r="AV209" s="50"/>
      <c r="AW209" s="50"/>
      <c r="AX209" s="50"/>
      <c r="AY209" s="50"/>
      <c r="AZ209" s="50"/>
      <c r="BA209" s="50"/>
      <c r="BB209" s="50"/>
      <c r="BC209" s="50"/>
      <c r="BD209" s="50"/>
      <c r="BE209" s="50"/>
      <c r="BF209" s="50"/>
      <c r="BG209" s="50"/>
      <c r="BH209" s="50"/>
      <c r="BI209" s="50"/>
      <c r="BJ209" s="50"/>
      <c r="BK209" s="50"/>
      <c r="BL209" s="50"/>
      <c r="BM209" s="50"/>
      <c r="BN209" s="50"/>
      <c r="BO209" s="50"/>
      <c r="BP209" s="50"/>
      <c r="BQ209" s="50"/>
      <c r="BR209" s="50"/>
      <c r="BS209" s="50"/>
      <c r="BT209" s="50"/>
      <c r="BU209" s="50"/>
      <c r="BV209" s="50"/>
      <c r="BW209" s="50"/>
      <c r="BX209" s="50"/>
      <c r="BY209" s="50"/>
      <c r="BZ209" s="50"/>
      <c r="CA209" s="50"/>
      <c r="CB209" s="50"/>
      <c r="CC209" s="50"/>
      <c r="CD209" s="50"/>
      <c r="CE209" s="50"/>
      <c r="CF209" s="50"/>
      <c r="CG209" s="50"/>
      <c r="CH209" s="50"/>
      <c r="CI209" s="50"/>
      <c r="CJ209" s="50"/>
      <c r="CK209" s="50"/>
      <c r="CL209" s="50"/>
      <c r="CM209" s="50"/>
      <c r="CN209" s="50"/>
      <c r="CO209" s="50"/>
      <c r="CP209" s="50"/>
      <c r="CQ209" s="50"/>
      <c r="CR209" s="50"/>
      <c r="CS209" s="50"/>
      <c r="CT209" s="50"/>
    </row>
    <row r="210" spans="1:98" x14ac:dyDescent="0.25">
      <c r="A210" s="120" t="s">
        <v>226</v>
      </c>
      <c r="B210" s="56">
        <v>100.36159382984044</v>
      </c>
      <c r="C210" s="56">
        <v>101.04541659434362</v>
      </c>
      <c r="D210" s="56"/>
      <c r="E210" s="56">
        <f t="shared" si="9"/>
        <v>0.68135901235544249</v>
      </c>
      <c r="F210" s="56"/>
      <c r="G210" s="56">
        <v>0.65280259136182406</v>
      </c>
      <c r="H210" s="56">
        <v>0.6572505206509579</v>
      </c>
      <c r="I210" s="56"/>
      <c r="J210" s="56">
        <f t="shared" si="10"/>
        <v>4.4479292891338451E-3</v>
      </c>
      <c r="K210" s="108">
        <f t="shared" si="11"/>
        <v>4.3589203975665418E-5</v>
      </c>
      <c r="M210" s="66"/>
      <c r="N210" s="66"/>
    </row>
    <row r="211" spans="1:98" s="136" customFormat="1" x14ac:dyDescent="0.25">
      <c r="A211" s="119" t="s">
        <v>44</v>
      </c>
      <c r="B211" s="92">
        <v>100.36159382984044</v>
      </c>
      <c r="C211" s="92">
        <v>101.04541659434362</v>
      </c>
      <c r="D211" s="92"/>
      <c r="E211" s="92">
        <f t="shared" si="9"/>
        <v>0.68135901235544249</v>
      </c>
      <c r="F211" s="92"/>
      <c r="G211" s="92">
        <v>0.65280259136182406</v>
      </c>
      <c r="H211" s="92">
        <v>0.6572505206509579</v>
      </c>
      <c r="I211" s="92"/>
      <c r="J211" s="92">
        <f t="shared" si="10"/>
        <v>4.4479292891338451E-3</v>
      </c>
      <c r="K211" s="109">
        <f t="shared" si="11"/>
        <v>4.3589203975665418E-5</v>
      </c>
      <c r="L211" s="50"/>
      <c r="M211" s="66"/>
      <c r="N211" s="66"/>
      <c r="O211" s="50"/>
      <c r="P211" s="50"/>
      <c r="Q211" s="50"/>
      <c r="R211" s="50"/>
      <c r="S211" s="50"/>
      <c r="T211" s="50"/>
      <c r="U211" s="50"/>
      <c r="V211" s="50"/>
      <c r="W211" s="50"/>
      <c r="X211" s="50"/>
      <c r="Y211" s="50"/>
      <c r="Z211" s="50"/>
      <c r="AA211" s="50"/>
      <c r="AB211" s="50"/>
      <c r="AC211" s="50"/>
      <c r="AD211" s="50"/>
      <c r="AE211" s="50"/>
      <c r="AF211" s="50"/>
      <c r="AG211" s="50"/>
      <c r="AH211" s="50"/>
      <c r="AI211" s="50"/>
      <c r="AJ211" s="50"/>
      <c r="AK211" s="50"/>
      <c r="AL211" s="50"/>
      <c r="AM211" s="50"/>
      <c r="AN211" s="50"/>
      <c r="AO211" s="50"/>
      <c r="AP211" s="50"/>
      <c r="AQ211" s="50"/>
      <c r="AR211" s="50"/>
      <c r="AS211" s="50"/>
      <c r="AT211" s="50"/>
      <c r="AU211" s="50"/>
      <c r="AV211" s="50"/>
      <c r="AW211" s="50"/>
      <c r="AX211" s="50"/>
      <c r="AY211" s="50"/>
      <c r="AZ211" s="50"/>
      <c r="BA211" s="50"/>
      <c r="BB211" s="50"/>
      <c r="BC211" s="50"/>
      <c r="BD211" s="50"/>
      <c r="BE211" s="50"/>
      <c r="BF211" s="50"/>
      <c r="BG211" s="50"/>
      <c r="BH211" s="50"/>
      <c r="BI211" s="50"/>
      <c r="BJ211" s="50"/>
      <c r="BK211" s="50"/>
      <c r="BL211" s="50"/>
      <c r="BM211" s="50"/>
      <c r="BN211" s="50"/>
      <c r="BO211" s="50"/>
      <c r="BP211" s="50"/>
      <c r="BQ211" s="50"/>
      <c r="BR211" s="50"/>
      <c r="BS211" s="50"/>
      <c r="BT211" s="50"/>
      <c r="BU211" s="50"/>
      <c r="BV211" s="50"/>
      <c r="BW211" s="50"/>
      <c r="BX211" s="50"/>
      <c r="BY211" s="50"/>
      <c r="BZ211" s="50"/>
      <c r="CA211" s="50"/>
      <c r="CB211" s="50"/>
      <c r="CC211" s="50"/>
      <c r="CD211" s="50"/>
      <c r="CE211" s="50"/>
      <c r="CF211" s="50"/>
      <c r="CG211" s="50"/>
      <c r="CH211" s="50"/>
      <c r="CI211" s="50"/>
      <c r="CJ211" s="50"/>
      <c r="CK211" s="50"/>
      <c r="CL211" s="50"/>
      <c r="CM211" s="50"/>
      <c r="CN211" s="50"/>
      <c r="CO211" s="50"/>
      <c r="CP211" s="50"/>
      <c r="CQ211" s="50"/>
      <c r="CR211" s="50"/>
      <c r="CS211" s="50"/>
      <c r="CT211" s="50"/>
    </row>
    <row r="212" spans="1:98" x14ac:dyDescent="0.25">
      <c r="A212" s="88" t="s">
        <v>227</v>
      </c>
      <c r="B212" s="56">
        <v>100.36159382984044</v>
      </c>
      <c r="C212" s="56">
        <v>101.04541659434362</v>
      </c>
      <c r="D212" s="56"/>
      <c r="E212" s="56">
        <f t="shared" si="9"/>
        <v>0.68135901235544249</v>
      </c>
      <c r="F212" s="56"/>
      <c r="G212" s="56">
        <v>0.65280259136182406</v>
      </c>
      <c r="H212" s="56">
        <v>0.6572505206509579</v>
      </c>
      <c r="I212" s="56"/>
      <c r="J212" s="56">
        <f t="shared" si="10"/>
        <v>4.4479292891338451E-3</v>
      </c>
      <c r="K212" s="108">
        <f t="shared" si="11"/>
        <v>4.3589203975665418E-5</v>
      </c>
      <c r="M212" s="66"/>
      <c r="N212" s="66"/>
    </row>
    <row r="213" spans="1:98" s="136" customFormat="1" x14ac:dyDescent="0.25">
      <c r="A213" s="120" t="s">
        <v>45</v>
      </c>
      <c r="B213" s="92">
        <v>101.66661584816326</v>
      </c>
      <c r="C213" s="92">
        <v>101.81708893951262</v>
      </c>
      <c r="D213" s="92"/>
      <c r="E213" s="92">
        <f t="shared" si="9"/>
        <v>0.14800639334162646</v>
      </c>
      <c r="F213" s="92"/>
      <c r="G213" s="92">
        <v>0.58995153755976082</v>
      </c>
      <c r="H213" s="92">
        <v>0.59082470355296657</v>
      </c>
      <c r="I213" s="92"/>
      <c r="J213" s="92">
        <f t="shared" si="10"/>
        <v>8.7316599320574895E-4</v>
      </c>
      <c r="K213" s="109">
        <f t="shared" si="11"/>
        <v>8.5569279789228617E-6</v>
      </c>
      <c r="L213" s="50"/>
      <c r="M213" s="66"/>
      <c r="N213" s="66"/>
      <c r="O213" s="50"/>
      <c r="P213" s="50"/>
      <c r="Q213" s="50"/>
      <c r="R213" s="50"/>
      <c r="S213" s="50"/>
      <c r="T213" s="50"/>
      <c r="U213" s="50"/>
      <c r="V213" s="50"/>
      <c r="W213" s="50"/>
      <c r="X213" s="50"/>
      <c r="Y213" s="50"/>
      <c r="Z213" s="50"/>
      <c r="AA213" s="50"/>
      <c r="AB213" s="50"/>
      <c r="AC213" s="50"/>
      <c r="AD213" s="50"/>
      <c r="AE213" s="50"/>
      <c r="AF213" s="50"/>
      <c r="AG213" s="50"/>
      <c r="AH213" s="50"/>
      <c r="AI213" s="50"/>
      <c r="AJ213" s="50"/>
      <c r="AK213" s="50"/>
      <c r="AL213" s="50"/>
      <c r="AM213" s="50"/>
      <c r="AN213" s="50"/>
      <c r="AO213" s="50"/>
      <c r="AP213" s="50"/>
      <c r="AQ213" s="50"/>
      <c r="AR213" s="50"/>
      <c r="AS213" s="50"/>
      <c r="AT213" s="50"/>
      <c r="AU213" s="50"/>
      <c r="AV213" s="50"/>
      <c r="AW213" s="50"/>
      <c r="AX213" s="50"/>
      <c r="AY213" s="50"/>
      <c r="AZ213" s="50"/>
      <c r="BA213" s="50"/>
      <c r="BB213" s="50"/>
      <c r="BC213" s="50"/>
      <c r="BD213" s="50"/>
      <c r="BE213" s="50"/>
      <c r="BF213" s="50"/>
      <c r="BG213" s="50"/>
      <c r="BH213" s="50"/>
      <c r="BI213" s="50"/>
      <c r="BJ213" s="50"/>
      <c r="BK213" s="50"/>
      <c r="BL213" s="50"/>
      <c r="BM213" s="50"/>
      <c r="BN213" s="50"/>
      <c r="BO213" s="50"/>
      <c r="BP213" s="50"/>
      <c r="BQ213" s="50"/>
      <c r="BR213" s="50"/>
      <c r="BS213" s="50"/>
      <c r="BT213" s="50"/>
      <c r="BU213" s="50"/>
      <c r="BV213" s="50"/>
      <c r="BW213" s="50"/>
      <c r="BX213" s="50"/>
      <c r="BY213" s="50"/>
      <c r="BZ213" s="50"/>
      <c r="CA213" s="50"/>
      <c r="CB213" s="50"/>
      <c r="CC213" s="50"/>
      <c r="CD213" s="50"/>
      <c r="CE213" s="50"/>
      <c r="CF213" s="50"/>
      <c r="CG213" s="50"/>
      <c r="CH213" s="50"/>
      <c r="CI213" s="50"/>
      <c r="CJ213" s="50"/>
      <c r="CK213" s="50"/>
      <c r="CL213" s="50"/>
      <c r="CM213" s="50"/>
      <c r="CN213" s="50"/>
      <c r="CO213" s="50"/>
      <c r="CP213" s="50"/>
      <c r="CQ213" s="50"/>
      <c r="CR213" s="50"/>
      <c r="CS213" s="50"/>
      <c r="CT213" s="50"/>
    </row>
    <row r="214" spans="1:98" x14ac:dyDescent="0.25">
      <c r="A214" s="119" t="s">
        <v>46</v>
      </c>
      <c r="B214" s="56">
        <v>101.21033253184152</v>
      </c>
      <c r="C214" s="56">
        <v>101.21033253184152</v>
      </c>
      <c r="D214" s="56"/>
      <c r="E214" s="56">
        <f t="shared" si="9"/>
        <v>0</v>
      </c>
      <c r="F214" s="56"/>
      <c r="G214" s="56">
        <v>0.20695064233817675</v>
      </c>
      <c r="H214" s="56">
        <v>0.20695064233817678</v>
      </c>
      <c r="I214" s="56"/>
      <c r="J214" s="56">
        <f t="shared" si="10"/>
        <v>0</v>
      </c>
      <c r="K214" s="108">
        <f t="shared" si="11"/>
        <v>0</v>
      </c>
      <c r="M214" s="66"/>
      <c r="N214" s="66"/>
    </row>
    <row r="215" spans="1:98" s="136" customFormat="1" x14ac:dyDescent="0.25">
      <c r="A215" s="88" t="s">
        <v>228</v>
      </c>
      <c r="B215" s="92">
        <v>101.69269477412394</v>
      </c>
      <c r="C215" s="92">
        <v>101.69269477412394</v>
      </c>
      <c r="D215" s="92"/>
      <c r="E215" s="92">
        <f t="shared" si="9"/>
        <v>0</v>
      </c>
      <c r="F215" s="92"/>
      <c r="G215" s="92">
        <v>8.5743620942314996E-2</v>
      </c>
      <c r="H215" s="92">
        <v>8.5743620942314996E-2</v>
      </c>
      <c r="I215" s="92"/>
      <c r="J215" s="92">
        <f t="shared" si="10"/>
        <v>0</v>
      </c>
      <c r="K215" s="109">
        <f t="shared" si="11"/>
        <v>0</v>
      </c>
      <c r="L215" s="50"/>
      <c r="M215" s="66"/>
      <c r="N215" s="66"/>
      <c r="O215" s="50"/>
      <c r="P215" s="50"/>
      <c r="Q215" s="50"/>
      <c r="R215" s="50"/>
      <c r="S215" s="50"/>
      <c r="T215" s="50"/>
      <c r="U215" s="50"/>
      <c r="V215" s="50"/>
      <c r="W215" s="50"/>
      <c r="X215" s="50"/>
      <c r="Y215" s="50"/>
      <c r="Z215" s="50"/>
      <c r="AA215" s="50"/>
      <c r="AB215" s="50"/>
      <c r="AC215" s="50"/>
      <c r="AD215" s="50"/>
      <c r="AE215" s="50"/>
      <c r="AF215" s="50"/>
      <c r="AG215" s="50"/>
      <c r="AH215" s="50"/>
      <c r="AI215" s="50"/>
      <c r="AJ215" s="50"/>
      <c r="AK215" s="50"/>
      <c r="AL215" s="50"/>
      <c r="AM215" s="50"/>
      <c r="AN215" s="50"/>
      <c r="AO215" s="50"/>
      <c r="AP215" s="50"/>
      <c r="AQ215" s="50"/>
      <c r="AR215" s="50"/>
      <c r="AS215" s="50"/>
      <c r="AT215" s="50"/>
      <c r="AU215" s="50"/>
      <c r="AV215" s="50"/>
      <c r="AW215" s="50"/>
      <c r="AX215" s="50"/>
      <c r="AY215" s="50"/>
      <c r="AZ215" s="50"/>
      <c r="BA215" s="50"/>
      <c r="BB215" s="50"/>
      <c r="BC215" s="50"/>
      <c r="BD215" s="50"/>
      <c r="BE215" s="50"/>
      <c r="BF215" s="50"/>
      <c r="BG215" s="50"/>
      <c r="BH215" s="50"/>
      <c r="BI215" s="50"/>
      <c r="BJ215" s="50"/>
      <c r="BK215" s="50"/>
      <c r="BL215" s="50"/>
      <c r="BM215" s="50"/>
      <c r="BN215" s="50"/>
      <c r="BO215" s="50"/>
      <c r="BP215" s="50"/>
      <c r="BQ215" s="50"/>
      <c r="BR215" s="50"/>
      <c r="BS215" s="50"/>
      <c r="BT215" s="50"/>
      <c r="BU215" s="50"/>
      <c r="BV215" s="50"/>
      <c r="BW215" s="50"/>
      <c r="BX215" s="50"/>
      <c r="BY215" s="50"/>
      <c r="BZ215" s="50"/>
      <c r="CA215" s="50"/>
      <c r="CB215" s="50"/>
      <c r="CC215" s="50"/>
      <c r="CD215" s="50"/>
      <c r="CE215" s="50"/>
      <c r="CF215" s="50"/>
      <c r="CG215" s="50"/>
      <c r="CH215" s="50"/>
      <c r="CI215" s="50"/>
      <c r="CJ215" s="50"/>
      <c r="CK215" s="50"/>
      <c r="CL215" s="50"/>
      <c r="CM215" s="50"/>
      <c r="CN215" s="50"/>
      <c r="CO215" s="50"/>
      <c r="CP215" s="50"/>
      <c r="CQ215" s="50"/>
      <c r="CR215" s="50"/>
      <c r="CS215" s="50"/>
      <c r="CT215" s="50"/>
    </row>
    <row r="216" spans="1:98" x14ac:dyDescent="0.25">
      <c r="A216" s="88" t="s">
        <v>229</v>
      </c>
      <c r="B216" s="56">
        <v>100.87185674591967</v>
      </c>
      <c r="C216" s="56">
        <v>100.87185674591967</v>
      </c>
      <c r="D216" s="56"/>
      <c r="E216" s="56">
        <f t="shared" si="9"/>
        <v>0</v>
      </c>
      <c r="F216" s="56"/>
      <c r="G216" s="56">
        <v>0.12120702139586174</v>
      </c>
      <c r="H216" s="56">
        <v>0.12120702139586176</v>
      </c>
      <c r="I216" s="56"/>
      <c r="J216" s="56">
        <f t="shared" si="10"/>
        <v>0</v>
      </c>
      <c r="K216" s="108">
        <f t="shared" si="11"/>
        <v>0</v>
      </c>
      <c r="M216" s="66"/>
      <c r="N216" s="66"/>
    </row>
    <row r="217" spans="1:98" s="136" customFormat="1" x14ac:dyDescent="0.25">
      <c r="A217" s="119" t="s">
        <v>230</v>
      </c>
      <c r="B217" s="92">
        <v>101.9148801780394</v>
      </c>
      <c r="C217" s="92">
        <v>102.14722586882849</v>
      </c>
      <c r="D217" s="92"/>
      <c r="E217" s="92">
        <f t="shared" si="9"/>
        <v>0.22798014419798118</v>
      </c>
      <c r="F217" s="92"/>
      <c r="G217" s="92">
        <v>0.38300089522158404</v>
      </c>
      <c r="H217" s="92">
        <v>0.38387406121478979</v>
      </c>
      <c r="I217" s="92"/>
      <c r="J217" s="92">
        <f t="shared" si="10"/>
        <v>8.7316599320574895E-4</v>
      </c>
      <c r="K217" s="109">
        <f t="shared" si="11"/>
        <v>8.5569279789228617E-6</v>
      </c>
      <c r="L217" s="50"/>
      <c r="M217" s="66"/>
      <c r="N217" s="66"/>
      <c r="O217" s="50"/>
      <c r="P217" s="50"/>
      <c r="Q217" s="50"/>
      <c r="R217" s="50"/>
      <c r="S217" s="50"/>
      <c r="T217" s="50"/>
      <c r="U217" s="50"/>
      <c r="V217" s="50"/>
      <c r="W217" s="50"/>
      <c r="X217" s="50"/>
      <c r="Y217" s="50"/>
      <c r="Z217" s="50"/>
      <c r="AA217" s="50"/>
      <c r="AB217" s="50"/>
      <c r="AC217" s="50"/>
      <c r="AD217" s="50"/>
      <c r="AE217" s="50"/>
      <c r="AF217" s="50"/>
      <c r="AG217" s="50"/>
      <c r="AH217" s="50"/>
      <c r="AI217" s="50"/>
      <c r="AJ217" s="50"/>
      <c r="AK217" s="50"/>
      <c r="AL217" s="50"/>
      <c r="AM217" s="50"/>
      <c r="AN217" s="50"/>
      <c r="AO217" s="50"/>
      <c r="AP217" s="50"/>
      <c r="AQ217" s="50"/>
      <c r="AR217" s="50"/>
      <c r="AS217" s="50"/>
      <c r="AT217" s="50"/>
      <c r="AU217" s="50"/>
      <c r="AV217" s="50"/>
      <c r="AW217" s="50"/>
      <c r="AX217" s="50"/>
      <c r="AY217" s="50"/>
      <c r="AZ217" s="50"/>
      <c r="BA217" s="50"/>
      <c r="BB217" s="50"/>
      <c r="BC217" s="50"/>
      <c r="BD217" s="50"/>
      <c r="BE217" s="50"/>
      <c r="BF217" s="50"/>
      <c r="BG217" s="50"/>
      <c r="BH217" s="50"/>
      <c r="BI217" s="50"/>
      <c r="BJ217" s="50"/>
      <c r="BK217" s="50"/>
      <c r="BL217" s="50"/>
      <c r="BM217" s="50"/>
      <c r="BN217" s="50"/>
      <c r="BO217" s="50"/>
      <c r="BP217" s="50"/>
      <c r="BQ217" s="50"/>
      <c r="BR217" s="50"/>
      <c r="BS217" s="50"/>
      <c r="BT217" s="50"/>
      <c r="BU217" s="50"/>
      <c r="BV217" s="50"/>
      <c r="BW217" s="50"/>
      <c r="BX217" s="50"/>
      <c r="BY217" s="50"/>
      <c r="BZ217" s="50"/>
      <c r="CA217" s="50"/>
      <c r="CB217" s="50"/>
      <c r="CC217" s="50"/>
      <c r="CD217" s="50"/>
      <c r="CE217" s="50"/>
      <c r="CF217" s="50"/>
      <c r="CG217" s="50"/>
      <c r="CH217" s="50"/>
      <c r="CI217" s="50"/>
      <c r="CJ217" s="50"/>
      <c r="CK217" s="50"/>
      <c r="CL217" s="50"/>
      <c r="CM217" s="50"/>
      <c r="CN217" s="50"/>
      <c r="CO217" s="50"/>
      <c r="CP217" s="50"/>
      <c r="CQ217" s="50"/>
      <c r="CR217" s="50"/>
      <c r="CS217" s="50"/>
      <c r="CT217" s="50"/>
    </row>
    <row r="218" spans="1:98" x14ac:dyDescent="0.25">
      <c r="A218" s="88" t="s">
        <v>230</v>
      </c>
      <c r="B218" s="56">
        <v>101.9148801780394</v>
      </c>
      <c r="C218" s="56">
        <v>102.14722586882849</v>
      </c>
      <c r="D218" s="56"/>
      <c r="E218" s="56">
        <f t="shared" si="9"/>
        <v>0.22798014419798118</v>
      </c>
      <c r="F218" s="56"/>
      <c r="G218" s="56">
        <v>0.38300089522158404</v>
      </c>
      <c r="H218" s="56">
        <v>0.38387406121478979</v>
      </c>
      <c r="I218" s="56"/>
      <c r="J218" s="56">
        <f t="shared" si="10"/>
        <v>8.7316599320574895E-4</v>
      </c>
      <c r="K218" s="108">
        <f t="shared" si="11"/>
        <v>8.5569279789228617E-6</v>
      </c>
      <c r="M218" s="66"/>
      <c r="N218" s="66"/>
    </row>
    <row r="219" spans="1:98" s="136" customFormat="1" x14ac:dyDescent="0.25">
      <c r="A219" s="84" t="s">
        <v>231</v>
      </c>
      <c r="B219" s="92">
        <v>102.94096122769429</v>
      </c>
      <c r="C219" s="92">
        <v>105.25812112245031</v>
      </c>
      <c r="D219" s="92"/>
      <c r="E219" s="92">
        <f t="shared" si="9"/>
        <v>2.2509600329364554</v>
      </c>
      <c r="F219" s="92"/>
      <c r="G219" s="92">
        <v>4.0606295328202364</v>
      </c>
      <c r="H219" s="92">
        <v>4.1520326806896337</v>
      </c>
      <c r="I219" s="92"/>
      <c r="J219" s="92">
        <f t="shared" si="10"/>
        <v>9.1403147869397294E-2</v>
      </c>
      <c r="K219" s="109">
        <f t="shared" si="11"/>
        <v>8.9574051148482098E-4</v>
      </c>
      <c r="L219" s="50"/>
      <c r="M219" s="66"/>
      <c r="N219" s="66"/>
      <c r="O219" s="50"/>
      <c r="P219" s="50"/>
      <c r="Q219" s="50"/>
      <c r="R219" s="50"/>
      <c r="S219" s="50"/>
      <c r="T219" s="50"/>
      <c r="U219" s="50"/>
      <c r="V219" s="50"/>
      <c r="W219" s="50"/>
      <c r="X219" s="50"/>
      <c r="Y219" s="50"/>
      <c r="Z219" s="50"/>
      <c r="AA219" s="50"/>
      <c r="AB219" s="50"/>
      <c r="AC219" s="50"/>
      <c r="AD219" s="50"/>
      <c r="AE219" s="50"/>
      <c r="AF219" s="50"/>
      <c r="AG219" s="50"/>
      <c r="AH219" s="50"/>
      <c r="AI219" s="50"/>
      <c r="AJ219" s="50"/>
      <c r="AK219" s="50"/>
      <c r="AL219" s="50"/>
      <c r="AM219" s="50"/>
      <c r="AN219" s="50"/>
      <c r="AO219" s="50"/>
      <c r="AP219" s="50"/>
      <c r="AQ219" s="50"/>
      <c r="AR219" s="50"/>
      <c r="AS219" s="50"/>
      <c r="AT219" s="50"/>
      <c r="AU219" s="50"/>
      <c r="AV219" s="50"/>
      <c r="AW219" s="50"/>
      <c r="AX219" s="50"/>
      <c r="AY219" s="50"/>
      <c r="AZ219" s="50"/>
      <c r="BA219" s="50"/>
      <c r="BB219" s="50"/>
      <c r="BC219" s="50"/>
      <c r="BD219" s="50"/>
      <c r="BE219" s="50"/>
      <c r="BF219" s="50"/>
      <c r="BG219" s="50"/>
      <c r="BH219" s="50"/>
      <c r="BI219" s="50"/>
      <c r="BJ219" s="50"/>
      <c r="BK219" s="50"/>
      <c r="BL219" s="50"/>
      <c r="BM219" s="50"/>
      <c r="BN219" s="50"/>
      <c r="BO219" s="50"/>
      <c r="BP219" s="50"/>
      <c r="BQ219" s="50"/>
      <c r="BR219" s="50"/>
      <c r="BS219" s="50"/>
      <c r="BT219" s="50"/>
      <c r="BU219" s="50"/>
      <c r="BV219" s="50"/>
      <c r="BW219" s="50"/>
      <c r="BX219" s="50"/>
      <c r="BY219" s="50"/>
      <c r="BZ219" s="50"/>
      <c r="CA219" s="50"/>
      <c r="CB219" s="50"/>
      <c r="CC219" s="50"/>
      <c r="CD219" s="50"/>
      <c r="CE219" s="50"/>
      <c r="CF219" s="50"/>
      <c r="CG219" s="50"/>
      <c r="CH219" s="50"/>
      <c r="CI219" s="50"/>
      <c r="CJ219" s="50"/>
      <c r="CK219" s="50"/>
      <c r="CL219" s="50"/>
      <c r="CM219" s="50"/>
      <c r="CN219" s="50"/>
      <c r="CO219" s="50"/>
      <c r="CP219" s="50"/>
      <c r="CQ219" s="50"/>
      <c r="CR219" s="50"/>
      <c r="CS219" s="50"/>
      <c r="CT219" s="50"/>
    </row>
    <row r="220" spans="1:98" x14ac:dyDescent="0.25">
      <c r="A220" s="85" t="s">
        <v>232</v>
      </c>
      <c r="B220" s="56">
        <v>109.79477598778745</v>
      </c>
      <c r="C220" s="56">
        <v>110.59136090097614</v>
      </c>
      <c r="D220" s="56"/>
      <c r="E220" s="56">
        <f t="shared" si="9"/>
        <v>0.72552168900759106</v>
      </c>
      <c r="F220" s="56"/>
      <c r="G220" s="56">
        <v>0.82846033756544357</v>
      </c>
      <c r="H220" s="56">
        <v>0.83447099699930638</v>
      </c>
      <c r="I220" s="56"/>
      <c r="J220" s="56">
        <f t="shared" si="10"/>
        <v>6.0106594338628083E-3</v>
      </c>
      <c r="K220" s="108">
        <f t="shared" si="11"/>
        <v>5.8903782650268563E-5</v>
      </c>
      <c r="M220" s="66"/>
      <c r="N220" s="66"/>
    </row>
    <row r="221" spans="1:98" s="136" customFormat="1" x14ac:dyDescent="0.25">
      <c r="A221" s="87" t="s">
        <v>233</v>
      </c>
      <c r="B221" s="92">
        <v>109.79477598778745</v>
      </c>
      <c r="C221" s="92">
        <v>110.59136090097614</v>
      </c>
      <c r="D221" s="92"/>
      <c r="E221" s="92">
        <f t="shared" si="9"/>
        <v>0.72552168900759106</v>
      </c>
      <c r="F221" s="92"/>
      <c r="G221" s="92">
        <v>0.82846033756544357</v>
      </c>
      <c r="H221" s="92">
        <v>0.83447099699930638</v>
      </c>
      <c r="I221" s="92"/>
      <c r="J221" s="92">
        <f t="shared" si="10"/>
        <v>6.0106594338628083E-3</v>
      </c>
      <c r="K221" s="109">
        <f t="shared" si="11"/>
        <v>5.8903782650268563E-5</v>
      </c>
      <c r="L221" s="50"/>
      <c r="M221" s="66"/>
      <c r="N221" s="66"/>
      <c r="O221" s="50"/>
      <c r="P221" s="50"/>
      <c r="Q221" s="50"/>
      <c r="R221" s="50"/>
      <c r="S221" s="50"/>
      <c r="T221" s="50"/>
      <c r="U221" s="50"/>
      <c r="V221" s="50"/>
      <c r="W221" s="50"/>
      <c r="X221" s="50"/>
      <c r="Y221" s="50"/>
      <c r="Z221" s="50"/>
      <c r="AA221" s="50"/>
      <c r="AB221" s="50"/>
      <c r="AC221" s="50"/>
      <c r="AD221" s="50"/>
      <c r="AE221" s="50"/>
      <c r="AF221" s="50"/>
      <c r="AG221" s="50"/>
      <c r="AH221" s="50"/>
      <c r="AI221" s="50"/>
      <c r="AJ221" s="50"/>
      <c r="AK221" s="50"/>
      <c r="AL221" s="50"/>
      <c r="AM221" s="50"/>
      <c r="AN221" s="50"/>
      <c r="AO221" s="50"/>
      <c r="AP221" s="50"/>
      <c r="AQ221" s="50"/>
      <c r="AR221" s="50"/>
      <c r="AS221" s="50"/>
      <c r="AT221" s="50"/>
      <c r="AU221" s="50"/>
      <c r="AV221" s="50"/>
      <c r="AW221" s="50"/>
      <c r="AX221" s="50"/>
      <c r="AY221" s="50"/>
      <c r="AZ221" s="50"/>
      <c r="BA221" s="50"/>
      <c r="BB221" s="50"/>
      <c r="BC221" s="50"/>
      <c r="BD221" s="50"/>
      <c r="BE221" s="50"/>
      <c r="BF221" s="50"/>
      <c r="BG221" s="50"/>
      <c r="BH221" s="50"/>
      <c r="BI221" s="50"/>
      <c r="BJ221" s="50"/>
      <c r="BK221" s="50"/>
      <c r="BL221" s="50"/>
      <c r="BM221" s="50"/>
      <c r="BN221" s="50"/>
      <c r="BO221" s="50"/>
      <c r="BP221" s="50"/>
      <c r="BQ221" s="50"/>
      <c r="BR221" s="50"/>
      <c r="BS221" s="50"/>
      <c r="BT221" s="50"/>
      <c r="BU221" s="50"/>
      <c r="BV221" s="50"/>
      <c r="BW221" s="50"/>
      <c r="BX221" s="50"/>
      <c r="BY221" s="50"/>
      <c r="BZ221" s="50"/>
      <c r="CA221" s="50"/>
      <c r="CB221" s="50"/>
      <c r="CC221" s="50"/>
      <c r="CD221" s="50"/>
      <c r="CE221" s="50"/>
      <c r="CF221" s="50"/>
      <c r="CG221" s="50"/>
      <c r="CH221" s="50"/>
      <c r="CI221" s="50"/>
      <c r="CJ221" s="50"/>
      <c r="CK221" s="50"/>
      <c r="CL221" s="50"/>
      <c r="CM221" s="50"/>
      <c r="CN221" s="50"/>
      <c r="CO221" s="50"/>
      <c r="CP221" s="50"/>
      <c r="CQ221" s="50"/>
      <c r="CR221" s="50"/>
      <c r="CS221" s="50"/>
      <c r="CT221" s="50"/>
    </row>
    <row r="222" spans="1:98" x14ac:dyDescent="0.25">
      <c r="A222" s="90" t="s">
        <v>234</v>
      </c>
      <c r="B222" s="56">
        <v>110.77275244590834</v>
      </c>
      <c r="C222" s="56">
        <v>110.77275244590834</v>
      </c>
      <c r="D222" s="56"/>
      <c r="E222" s="56">
        <f t="shared" si="9"/>
        <v>0</v>
      </c>
      <c r="F222" s="56"/>
      <c r="G222" s="56">
        <v>0.45158344188030614</v>
      </c>
      <c r="H222" s="56">
        <v>0.45158344188030614</v>
      </c>
      <c r="I222" s="56"/>
      <c r="J222" s="56">
        <f t="shared" si="10"/>
        <v>0</v>
      </c>
      <c r="K222" s="108">
        <f t="shared" si="11"/>
        <v>0</v>
      </c>
      <c r="M222" s="66"/>
      <c r="N222" s="66"/>
    </row>
    <row r="223" spans="1:98" s="136" customFormat="1" x14ac:dyDescent="0.25">
      <c r="A223" s="90" t="s">
        <v>235</v>
      </c>
      <c r="B223" s="92">
        <v>108.64544406816925</v>
      </c>
      <c r="C223" s="92">
        <v>110.37818696329251</v>
      </c>
      <c r="D223" s="92"/>
      <c r="E223" s="92">
        <f t="shared" si="9"/>
        <v>1.5948601526595496</v>
      </c>
      <c r="F223" s="92"/>
      <c r="G223" s="92">
        <v>0.37687689568513744</v>
      </c>
      <c r="H223" s="92">
        <v>0.38288755511900008</v>
      </c>
      <c r="I223" s="92"/>
      <c r="J223" s="92">
        <f t="shared" si="10"/>
        <v>6.0106594338626418E-3</v>
      </c>
      <c r="K223" s="109">
        <f t="shared" si="11"/>
        <v>5.890378265026693E-5</v>
      </c>
      <c r="L223" s="50"/>
      <c r="M223" s="66"/>
      <c r="N223" s="66"/>
      <c r="O223" s="50"/>
      <c r="P223" s="50"/>
      <c r="Q223" s="50"/>
      <c r="R223" s="50"/>
      <c r="S223" s="50"/>
      <c r="T223" s="50"/>
      <c r="U223" s="50"/>
      <c r="V223" s="50"/>
      <c r="W223" s="50"/>
      <c r="X223" s="50"/>
      <c r="Y223" s="50"/>
      <c r="Z223" s="50"/>
      <c r="AA223" s="50"/>
      <c r="AB223" s="50"/>
      <c r="AC223" s="50"/>
      <c r="AD223" s="50"/>
      <c r="AE223" s="50"/>
      <c r="AF223" s="50"/>
      <c r="AG223" s="50"/>
      <c r="AH223" s="50"/>
      <c r="AI223" s="50"/>
      <c r="AJ223" s="50"/>
      <c r="AK223" s="50"/>
      <c r="AL223" s="50"/>
      <c r="AM223" s="50"/>
      <c r="AN223" s="50"/>
      <c r="AO223" s="50"/>
      <c r="AP223" s="50"/>
      <c r="AQ223" s="50"/>
      <c r="AR223" s="50"/>
      <c r="AS223" s="50"/>
      <c r="AT223" s="50"/>
      <c r="AU223" s="50"/>
      <c r="AV223" s="50"/>
      <c r="AW223" s="50"/>
      <c r="AX223" s="50"/>
      <c r="AY223" s="50"/>
      <c r="AZ223" s="50"/>
      <c r="BA223" s="50"/>
      <c r="BB223" s="50"/>
      <c r="BC223" s="50"/>
      <c r="BD223" s="50"/>
      <c r="BE223" s="50"/>
      <c r="BF223" s="50"/>
      <c r="BG223" s="50"/>
      <c r="BH223" s="50"/>
      <c r="BI223" s="50"/>
      <c r="BJ223" s="50"/>
      <c r="BK223" s="50"/>
      <c r="BL223" s="50"/>
      <c r="BM223" s="50"/>
      <c r="BN223" s="50"/>
      <c r="BO223" s="50"/>
      <c r="BP223" s="50"/>
      <c r="BQ223" s="50"/>
      <c r="BR223" s="50"/>
      <c r="BS223" s="50"/>
      <c r="BT223" s="50"/>
      <c r="BU223" s="50"/>
      <c r="BV223" s="50"/>
      <c r="BW223" s="50"/>
      <c r="BX223" s="50"/>
      <c r="BY223" s="50"/>
      <c r="BZ223" s="50"/>
      <c r="CA223" s="50"/>
      <c r="CB223" s="50"/>
      <c r="CC223" s="50"/>
      <c r="CD223" s="50"/>
      <c r="CE223" s="50"/>
      <c r="CF223" s="50"/>
      <c r="CG223" s="50"/>
      <c r="CH223" s="50"/>
      <c r="CI223" s="50"/>
      <c r="CJ223" s="50"/>
      <c r="CK223" s="50"/>
      <c r="CL223" s="50"/>
      <c r="CM223" s="50"/>
      <c r="CN223" s="50"/>
      <c r="CO223" s="50"/>
      <c r="CP223" s="50"/>
      <c r="CQ223" s="50"/>
      <c r="CR223" s="50"/>
      <c r="CS223" s="50"/>
      <c r="CT223" s="50"/>
    </row>
    <row r="224" spans="1:98" x14ac:dyDescent="0.25">
      <c r="A224" s="91" t="s">
        <v>47</v>
      </c>
      <c r="B224" s="56">
        <v>111.44526217931133</v>
      </c>
      <c r="C224" s="56">
        <v>112.90762006127493</v>
      </c>
      <c r="D224" s="56"/>
      <c r="E224" s="56">
        <f t="shared" si="9"/>
        <v>1.3121759089325113</v>
      </c>
      <c r="F224" s="56"/>
      <c r="G224" s="56">
        <v>0.1372335837979056</v>
      </c>
      <c r="H224" s="56">
        <v>0.13903432982346645</v>
      </c>
      <c r="I224" s="56"/>
      <c r="J224" s="56">
        <f t="shared" si="10"/>
        <v>1.8007460255608509E-3</v>
      </c>
      <c r="K224" s="108">
        <f t="shared" si="11"/>
        <v>1.7647107387317723E-5</v>
      </c>
      <c r="M224" s="66"/>
      <c r="N224" s="66"/>
    </row>
    <row r="225" spans="1:98" s="136" customFormat="1" x14ac:dyDescent="0.25">
      <c r="A225" s="86" t="s">
        <v>48</v>
      </c>
      <c r="B225" s="92">
        <v>111.44526217931133</v>
      </c>
      <c r="C225" s="92">
        <v>112.90762006127493</v>
      </c>
      <c r="D225" s="92"/>
      <c r="E225" s="92">
        <f t="shared" si="9"/>
        <v>1.3121759089325113</v>
      </c>
      <c r="F225" s="92"/>
      <c r="G225" s="92">
        <v>0.1372335837979056</v>
      </c>
      <c r="H225" s="92">
        <v>0.13903432982346645</v>
      </c>
      <c r="I225" s="92"/>
      <c r="J225" s="92">
        <f t="shared" si="10"/>
        <v>1.8007460255608509E-3</v>
      </c>
      <c r="K225" s="109">
        <f t="shared" si="11"/>
        <v>1.7647107387317723E-5</v>
      </c>
      <c r="L225" s="50"/>
      <c r="M225" s="66"/>
      <c r="N225" s="66"/>
      <c r="O225" s="50"/>
      <c r="P225" s="50"/>
      <c r="Q225" s="50"/>
      <c r="R225" s="50"/>
      <c r="S225" s="50"/>
      <c r="T225" s="50"/>
      <c r="U225" s="50"/>
      <c r="V225" s="50"/>
      <c r="W225" s="50"/>
      <c r="X225" s="50"/>
      <c r="Y225" s="50"/>
      <c r="Z225" s="50"/>
      <c r="AA225" s="50"/>
      <c r="AB225" s="50"/>
      <c r="AC225" s="50"/>
      <c r="AD225" s="50"/>
      <c r="AE225" s="50"/>
      <c r="AF225" s="50"/>
      <c r="AG225" s="50"/>
      <c r="AH225" s="50"/>
      <c r="AI225" s="50"/>
      <c r="AJ225" s="50"/>
      <c r="AK225" s="50"/>
      <c r="AL225" s="50"/>
      <c r="AM225" s="50"/>
      <c r="AN225" s="50"/>
      <c r="AO225" s="50"/>
      <c r="AP225" s="50"/>
      <c r="AQ225" s="50"/>
      <c r="AR225" s="50"/>
      <c r="AS225" s="50"/>
      <c r="AT225" s="50"/>
      <c r="AU225" s="50"/>
      <c r="AV225" s="50"/>
      <c r="AW225" s="50"/>
      <c r="AX225" s="50"/>
      <c r="AY225" s="50"/>
      <c r="AZ225" s="50"/>
      <c r="BA225" s="50"/>
      <c r="BB225" s="50"/>
      <c r="BC225" s="50"/>
      <c r="BD225" s="50"/>
      <c r="BE225" s="50"/>
      <c r="BF225" s="50"/>
      <c r="BG225" s="50"/>
      <c r="BH225" s="50"/>
      <c r="BI225" s="50"/>
      <c r="BJ225" s="50"/>
      <c r="BK225" s="50"/>
      <c r="BL225" s="50"/>
      <c r="BM225" s="50"/>
      <c r="BN225" s="50"/>
      <c r="BO225" s="50"/>
      <c r="BP225" s="50"/>
      <c r="BQ225" s="50"/>
      <c r="BR225" s="50"/>
      <c r="BS225" s="50"/>
      <c r="BT225" s="50"/>
      <c r="BU225" s="50"/>
      <c r="BV225" s="50"/>
      <c r="BW225" s="50"/>
      <c r="BX225" s="50"/>
      <c r="BY225" s="50"/>
      <c r="BZ225" s="50"/>
      <c r="CA225" s="50"/>
      <c r="CB225" s="50"/>
      <c r="CC225" s="50"/>
      <c r="CD225" s="50"/>
      <c r="CE225" s="50"/>
      <c r="CF225" s="50"/>
      <c r="CG225" s="50"/>
      <c r="CH225" s="50"/>
      <c r="CI225" s="50"/>
      <c r="CJ225" s="50"/>
      <c r="CK225" s="50"/>
      <c r="CL225" s="50"/>
      <c r="CM225" s="50"/>
      <c r="CN225" s="50"/>
      <c r="CO225" s="50"/>
      <c r="CP225" s="50"/>
      <c r="CQ225" s="50"/>
      <c r="CR225" s="50"/>
      <c r="CS225" s="50"/>
      <c r="CT225" s="50"/>
    </row>
    <row r="226" spans="1:98" x14ac:dyDescent="0.25">
      <c r="A226" s="88" t="s">
        <v>48</v>
      </c>
      <c r="B226" s="56">
        <v>111.44526217931133</v>
      </c>
      <c r="C226" s="56">
        <v>112.90762006127493</v>
      </c>
      <c r="D226" s="56"/>
      <c r="E226" s="56">
        <f t="shared" si="9"/>
        <v>1.3121759089325113</v>
      </c>
      <c r="F226" s="56"/>
      <c r="G226" s="56">
        <v>0.1372335837979056</v>
      </c>
      <c r="H226" s="56">
        <v>0.13903432982346645</v>
      </c>
      <c r="I226" s="56"/>
      <c r="J226" s="56">
        <f t="shared" si="10"/>
        <v>1.8007460255608509E-3</v>
      </c>
      <c r="K226" s="108">
        <f t="shared" si="11"/>
        <v>1.7647107387317723E-5</v>
      </c>
      <c r="M226" s="66"/>
      <c r="N226" s="66"/>
    </row>
    <row r="227" spans="1:98" s="136" customFormat="1" x14ac:dyDescent="0.25">
      <c r="A227" s="91" t="s">
        <v>236</v>
      </c>
      <c r="B227" s="92">
        <v>100.23204074154515</v>
      </c>
      <c r="C227" s="92">
        <v>106.85423719459068</v>
      </c>
      <c r="D227" s="92"/>
      <c r="E227" s="92">
        <f t="shared" si="9"/>
        <v>6.6068658325747265</v>
      </c>
      <c r="F227" s="92"/>
      <c r="G227" s="92">
        <v>0.93781556531130617</v>
      </c>
      <c r="H227" s="92">
        <v>0.99977578146842627</v>
      </c>
      <c r="I227" s="92"/>
      <c r="J227" s="92">
        <f t="shared" si="10"/>
        <v>6.1960216157120107E-2</v>
      </c>
      <c r="K227" s="109">
        <f t="shared" si="11"/>
        <v>6.072031106805118E-4</v>
      </c>
      <c r="L227" s="50"/>
      <c r="M227" s="66"/>
      <c r="N227" s="66"/>
      <c r="O227" s="50"/>
      <c r="P227" s="50"/>
      <c r="Q227" s="50"/>
      <c r="R227" s="50"/>
      <c r="S227" s="50"/>
      <c r="T227" s="50"/>
      <c r="U227" s="50"/>
      <c r="V227" s="50"/>
      <c r="W227" s="50"/>
      <c r="X227" s="50"/>
      <c r="Y227" s="50"/>
      <c r="Z227" s="50"/>
      <c r="AA227" s="50"/>
      <c r="AB227" s="50"/>
      <c r="AC227" s="50"/>
      <c r="AD227" s="50"/>
      <c r="AE227" s="50"/>
      <c r="AF227" s="50"/>
      <c r="AG227" s="50"/>
      <c r="AH227" s="50"/>
      <c r="AI227" s="50"/>
      <c r="AJ227" s="50"/>
      <c r="AK227" s="50"/>
      <c r="AL227" s="50"/>
      <c r="AM227" s="50"/>
      <c r="AN227" s="50"/>
      <c r="AO227" s="50"/>
      <c r="AP227" s="50"/>
      <c r="AQ227" s="50"/>
      <c r="AR227" s="50"/>
      <c r="AS227" s="50"/>
      <c r="AT227" s="50"/>
      <c r="AU227" s="50"/>
      <c r="AV227" s="50"/>
      <c r="AW227" s="50"/>
      <c r="AX227" s="50"/>
      <c r="AY227" s="50"/>
      <c r="AZ227" s="50"/>
      <c r="BA227" s="50"/>
      <c r="BB227" s="50"/>
      <c r="BC227" s="50"/>
      <c r="BD227" s="50"/>
      <c r="BE227" s="50"/>
      <c r="BF227" s="50"/>
      <c r="BG227" s="50"/>
      <c r="BH227" s="50"/>
      <c r="BI227" s="50"/>
      <c r="BJ227" s="50"/>
      <c r="BK227" s="50"/>
      <c r="BL227" s="50"/>
      <c r="BM227" s="50"/>
      <c r="BN227" s="50"/>
      <c r="BO227" s="50"/>
      <c r="BP227" s="50"/>
      <c r="BQ227" s="50"/>
      <c r="BR227" s="50"/>
      <c r="BS227" s="50"/>
      <c r="BT227" s="50"/>
      <c r="BU227" s="50"/>
      <c r="BV227" s="50"/>
      <c r="BW227" s="50"/>
      <c r="BX227" s="50"/>
      <c r="BY227" s="50"/>
      <c r="BZ227" s="50"/>
      <c r="CA227" s="50"/>
      <c r="CB227" s="50"/>
      <c r="CC227" s="50"/>
      <c r="CD227" s="50"/>
      <c r="CE227" s="50"/>
      <c r="CF227" s="50"/>
      <c r="CG227" s="50"/>
      <c r="CH227" s="50"/>
      <c r="CI227" s="50"/>
      <c r="CJ227" s="50"/>
      <c r="CK227" s="50"/>
      <c r="CL227" s="50"/>
      <c r="CM227" s="50"/>
      <c r="CN227" s="50"/>
      <c r="CO227" s="50"/>
      <c r="CP227" s="50"/>
      <c r="CQ227" s="50"/>
      <c r="CR227" s="50"/>
      <c r="CS227" s="50"/>
      <c r="CT227" s="50"/>
    </row>
    <row r="228" spans="1:98" x14ac:dyDescent="0.25">
      <c r="A228" s="86" t="s">
        <v>237</v>
      </c>
      <c r="B228" s="56">
        <v>100.23204074154515</v>
      </c>
      <c r="C228" s="56">
        <v>106.85423719459068</v>
      </c>
      <c r="D228" s="56"/>
      <c r="E228" s="56">
        <f t="shared" si="9"/>
        <v>6.6068658325747265</v>
      </c>
      <c r="F228" s="56"/>
      <c r="G228" s="56">
        <v>0.93781556531130617</v>
      </c>
      <c r="H228" s="56">
        <v>0.99977578146842627</v>
      </c>
      <c r="I228" s="56"/>
      <c r="J228" s="56">
        <f t="shared" si="10"/>
        <v>6.1960216157120107E-2</v>
      </c>
      <c r="K228" s="108">
        <f t="shared" si="11"/>
        <v>6.072031106805118E-4</v>
      </c>
      <c r="M228" s="66"/>
      <c r="N228" s="66"/>
    </row>
    <row r="229" spans="1:98" s="136" customFormat="1" x14ac:dyDescent="0.25">
      <c r="A229" s="88" t="s">
        <v>237</v>
      </c>
      <c r="B229" s="92">
        <v>100.23204074154515</v>
      </c>
      <c r="C229" s="92">
        <v>106.85423719459068</v>
      </c>
      <c r="D229" s="92"/>
      <c r="E229" s="92">
        <f t="shared" si="9"/>
        <v>6.6068658325747265</v>
      </c>
      <c r="F229" s="92"/>
      <c r="G229" s="92">
        <v>0.93781556531130617</v>
      </c>
      <c r="H229" s="92">
        <v>0.99977578146842627</v>
      </c>
      <c r="I229" s="92"/>
      <c r="J229" s="92">
        <f t="shared" si="10"/>
        <v>6.1960216157120107E-2</v>
      </c>
      <c r="K229" s="109">
        <f t="shared" si="11"/>
        <v>6.072031106805118E-4</v>
      </c>
      <c r="L229" s="50"/>
      <c r="M229" s="66"/>
      <c r="N229" s="66"/>
      <c r="O229" s="50"/>
      <c r="P229" s="50"/>
      <c r="Q229" s="50"/>
      <c r="R229" s="50"/>
      <c r="S229" s="50"/>
      <c r="T229" s="50"/>
      <c r="U229" s="50"/>
      <c r="V229" s="50"/>
      <c r="W229" s="50"/>
      <c r="X229" s="50"/>
      <c r="Y229" s="50"/>
      <c r="Z229" s="50"/>
      <c r="AA229" s="50"/>
      <c r="AB229" s="50"/>
      <c r="AC229" s="50"/>
      <c r="AD229" s="50"/>
      <c r="AE229" s="50"/>
      <c r="AF229" s="50"/>
      <c r="AG229" s="50"/>
      <c r="AH229" s="50"/>
      <c r="AI229" s="50"/>
      <c r="AJ229" s="50"/>
      <c r="AK229" s="50"/>
      <c r="AL229" s="50"/>
      <c r="AM229" s="50"/>
      <c r="AN229" s="50"/>
      <c r="AO229" s="50"/>
      <c r="AP229" s="50"/>
      <c r="AQ229" s="50"/>
      <c r="AR229" s="50"/>
      <c r="AS229" s="50"/>
      <c r="AT229" s="50"/>
      <c r="AU229" s="50"/>
      <c r="AV229" s="50"/>
      <c r="AW229" s="50"/>
      <c r="AX229" s="50"/>
      <c r="AY229" s="50"/>
      <c r="AZ229" s="50"/>
      <c r="BA229" s="50"/>
      <c r="BB229" s="50"/>
      <c r="BC229" s="50"/>
      <c r="BD229" s="50"/>
      <c r="BE229" s="50"/>
      <c r="BF229" s="50"/>
      <c r="BG229" s="50"/>
      <c r="BH229" s="50"/>
      <c r="BI229" s="50"/>
      <c r="BJ229" s="50"/>
      <c r="BK229" s="50"/>
      <c r="BL229" s="50"/>
      <c r="BM229" s="50"/>
      <c r="BN229" s="50"/>
      <c r="BO229" s="50"/>
      <c r="BP229" s="50"/>
      <c r="BQ229" s="50"/>
      <c r="BR229" s="50"/>
      <c r="BS229" s="50"/>
      <c r="BT229" s="50"/>
      <c r="BU229" s="50"/>
      <c r="BV229" s="50"/>
      <c r="BW229" s="50"/>
      <c r="BX229" s="50"/>
      <c r="BY229" s="50"/>
      <c r="BZ229" s="50"/>
      <c r="CA229" s="50"/>
      <c r="CB229" s="50"/>
      <c r="CC229" s="50"/>
      <c r="CD229" s="50"/>
      <c r="CE229" s="50"/>
      <c r="CF229" s="50"/>
      <c r="CG229" s="50"/>
      <c r="CH229" s="50"/>
      <c r="CI229" s="50"/>
      <c r="CJ229" s="50"/>
      <c r="CK229" s="50"/>
      <c r="CL229" s="50"/>
      <c r="CM229" s="50"/>
      <c r="CN229" s="50"/>
      <c r="CO229" s="50"/>
      <c r="CP229" s="50"/>
      <c r="CQ229" s="50"/>
      <c r="CR229" s="50"/>
      <c r="CS229" s="50"/>
      <c r="CT229" s="50"/>
    </row>
    <row r="230" spans="1:98" x14ac:dyDescent="0.25">
      <c r="A230" s="91" t="s">
        <v>238</v>
      </c>
      <c r="B230" s="56">
        <v>101.21232915700055</v>
      </c>
      <c r="C230" s="56">
        <v>102.2272829418788</v>
      </c>
      <c r="D230" s="56"/>
      <c r="E230" s="56">
        <f t="shared" si="9"/>
        <v>1.00279658943907</v>
      </c>
      <c r="F230" s="56"/>
      <c r="G230" s="56">
        <v>2.1571200461455802</v>
      </c>
      <c r="H230" s="56">
        <v>2.178751572398435</v>
      </c>
      <c r="I230" s="56"/>
      <c r="J230" s="56">
        <f t="shared" si="10"/>
        <v>2.1631526252854805E-2</v>
      </c>
      <c r="K230" s="108">
        <f t="shared" si="11"/>
        <v>2.1198651076673538E-4</v>
      </c>
      <c r="M230" s="66"/>
      <c r="N230" s="66"/>
    </row>
    <row r="231" spans="1:98" s="136" customFormat="1" x14ac:dyDescent="0.25">
      <c r="A231" s="86" t="s">
        <v>239</v>
      </c>
      <c r="B231" s="92">
        <v>101.21232915700055</v>
      </c>
      <c r="C231" s="92">
        <v>102.2272829418788</v>
      </c>
      <c r="D231" s="92"/>
      <c r="E231" s="92">
        <f t="shared" si="9"/>
        <v>1.00279658943907</v>
      </c>
      <c r="F231" s="92"/>
      <c r="G231" s="92">
        <v>2.1571200461455802</v>
      </c>
      <c r="H231" s="92">
        <v>2.178751572398435</v>
      </c>
      <c r="I231" s="92"/>
      <c r="J231" s="92">
        <f t="shared" si="10"/>
        <v>2.1631526252854805E-2</v>
      </c>
      <c r="K231" s="109">
        <f t="shared" si="11"/>
        <v>2.1198651076673538E-4</v>
      </c>
      <c r="L231" s="50"/>
      <c r="M231" s="66"/>
      <c r="N231" s="66"/>
      <c r="O231" s="50"/>
      <c r="P231" s="50"/>
      <c r="Q231" s="50"/>
      <c r="R231" s="50"/>
      <c r="S231" s="50"/>
      <c r="T231" s="50"/>
      <c r="U231" s="50"/>
      <c r="V231" s="50"/>
      <c r="W231" s="50"/>
      <c r="X231" s="50"/>
      <c r="Y231" s="50"/>
      <c r="Z231" s="50"/>
      <c r="AA231" s="50"/>
      <c r="AB231" s="50"/>
      <c r="AC231" s="50"/>
      <c r="AD231" s="50"/>
      <c r="AE231" s="50"/>
      <c r="AF231" s="50"/>
      <c r="AG231" s="50"/>
      <c r="AH231" s="50"/>
      <c r="AI231" s="50"/>
      <c r="AJ231" s="50"/>
      <c r="AK231" s="50"/>
      <c r="AL231" s="50"/>
      <c r="AM231" s="50"/>
      <c r="AN231" s="50"/>
      <c r="AO231" s="50"/>
      <c r="AP231" s="50"/>
      <c r="AQ231" s="50"/>
      <c r="AR231" s="50"/>
      <c r="AS231" s="50"/>
      <c r="AT231" s="50"/>
      <c r="AU231" s="50"/>
      <c r="AV231" s="50"/>
      <c r="AW231" s="50"/>
      <c r="AX231" s="50"/>
      <c r="AY231" s="50"/>
      <c r="AZ231" s="50"/>
      <c r="BA231" s="50"/>
      <c r="BB231" s="50"/>
      <c r="BC231" s="50"/>
      <c r="BD231" s="50"/>
      <c r="BE231" s="50"/>
      <c r="BF231" s="50"/>
      <c r="BG231" s="50"/>
      <c r="BH231" s="50"/>
      <c r="BI231" s="50"/>
      <c r="BJ231" s="50"/>
      <c r="BK231" s="50"/>
      <c r="BL231" s="50"/>
      <c r="BM231" s="50"/>
      <c r="BN231" s="50"/>
      <c r="BO231" s="50"/>
      <c r="BP231" s="50"/>
      <c r="BQ231" s="50"/>
      <c r="BR231" s="50"/>
      <c r="BS231" s="50"/>
      <c r="BT231" s="50"/>
      <c r="BU231" s="50"/>
      <c r="BV231" s="50"/>
      <c r="BW231" s="50"/>
      <c r="BX231" s="50"/>
      <c r="BY231" s="50"/>
      <c r="BZ231" s="50"/>
      <c r="CA231" s="50"/>
      <c r="CB231" s="50"/>
      <c r="CC231" s="50"/>
      <c r="CD231" s="50"/>
      <c r="CE231" s="50"/>
      <c r="CF231" s="50"/>
      <c r="CG231" s="50"/>
      <c r="CH231" s="50"/>
      <c r="CI231" s="50"/>
      <c r="CJ231" s="50"/>
      <c r="CK231" s="50"/>
      <c r="CL231" s="50"/>
      <c r="CM231" s="50"/>
      <c r="CN231" s="50"/>
      <c r="CO231" s="50"/>
      <c r="CP231" s="50"/>
      <c r="CQ231" s="50"/>
      <c r="CR231" s="50"/>
      <c r="CS231" s="50"/>
      <c r="CT231" s="50"/>
    </row>
    <row r="232" spans="1:98" x14ac:dyDescent="0.25">
      <c r="A232" s="88" t="s">
        <v>240</v>
      </c>
      <c r="B232" s="56">
        <v>101.01627180650243</v>
      </c>
      <c r="C232" s="56">
        <v>101.01627180650243</v>
      </c>
      <c r="D232" s="56"/>
      <c r="E232" s="56">
        <f t="shared" si="9"/>
        <v>0</v>
      </c>
      <c r="F232" s="56"/>
      <c r="G232" s="56">
        <v>1.3846270811798604</v>
      </c>
      <c r="H232" s="56">
        <v>1.3846270811798607</v>
      </c>
      <c r="I232" s="56"/>
      <c r="J232" s="56">
        <f t="shared" si="10"/>
        <v>0</v>
      </c>
      <c r="K232" s="108">
        <f t="shared" si="11"/>
        <v>0</v>
      </c>
      <c r="M232" s="66"/>
      <c r="N232" s="66"/>
    </row>
    <row r="233" spans="1:98" s="136" customFormat="1" x14ac:dyDescent="0.25">
      <c r="A233" s="88" t="s">
        <v>241</v>
      </c>
      <c r="B233" s="92">
        <v>101.56565626672358</v>
      </c>
      <c r="C233" s="92">
        <v>104.40972120913962</v>
      </c>
      <c r="D233" s="92"/>
      <c r="E233" s="92">
        <f t="shared" si="9"/>
        <v>2.8002230743699341</v>
      </c>
      <c r="F233" s="92"/>
      <c r="G233" s="92">
        <v>0.77249296496571984</v>
      </c>
      <c r="H233" s="92">
        <v>0.79412449121857442</v>
      </c>
      <c r="I233" s="92"/>
      <c r="J233" s="92">
        <f t="shared" si="10"/>
        <v>2.1631526252854583E-2</v>
      </c>
      <c r="K233" s="109">
        <f t="shared" si="11"/>
        <v>2.1198651076673322E-4</v>
      </c>
      <c r="L233" s="50"/>
      <c r="M233" s="66"/>
      <c r="N233" s="66"/>
      <c r="O233" s="50"/>
      <c r="P233" s="50"/>
      <c r="Q233" s="50"/>
      <c r="R233" s="50"/>
      <c r="S233" s="50"/>
      <c r="T233" s="50"/>
      <c r="U233" s="50"/>
      <c r="V233" s="50"/>
      <c r="W233" s="50"/>
      <c r="X233" s="50"/>
      <c r="Y233" s="50"/>
      <c r="Z233" s="50"/>
      <c r="AA233" s="50"/>
      <c r="AB233" s="50"/>
      <c r="AC233" s="50"/>
      <c r="AD233" s="50"/>
      <c r="AE233" s="50"/>
      <c r="AF233" s="50"/>
      <c r="AG233" s="50"/>
      <c r="AH233" s="50"/>
      <c r="AI233" s="50"/>
      <c r="AJ233" s="50"/>
      <c r="AK233" s="50"/>
      <c r="AL233" s="50"/>
      <c r="AM233" s="50"/>
      <c r="AN233" s="50"/>
      <c r="AO233" s="50"/>
      <c r="AP233" s="50"/>
      <c r="AQ233" s="50"/>
      <c r="AR233" s="50"/>
      <c r="AS233" s="50"/>
      <c r="AT233" s="50"/>
      <c r="AU233" s="50"/>
      <c r="AV233" s="50"/>
      <c r="AW233" s="50"/>
      <c r="AX233" s="50"/>
      <c r="AY233" s="50"/>
      <c r="AZ233" s="50"/>
      <c r="BA233" s="50"/>
      <c r="BB233" s="50"/>
      <c r="BC233" s="50"/>
      <c r="BD233" s="50"/>
      <c r="BE233" s="50"/>
      <c r="BF233" s="50"/>
      <c r="BG233" s="50"/>
      <c r="BH233" s="50"/>
      <c r="BI233" s="50"/>
      <c r="BJ233" s="50"/>
      <c r="BK233" s="50"/>
      <c r="BL233" s="50"/>
      <c r="BM233" s="50"/>
      <c r="BN233" s="50"/>
      <c r="BO233" s="50"/>
      <c r="BP233" s="50"/>
      <c r="BQ233" s="50"/>
      <c r="BR233" s="50"/>
      <c r="BS233" s="50"/>
      <c r="BT233" s="50"/>
      <c r="BU233" s="50"/>
      <c r="BV233" s="50"/>
      <c r="BW233" s="50"/>
      <c r="BX233" s="50"/>
      <c r="BY233" s="50"/>
      <c r="BZ233" s="50"/>
      <c r="CA233" s="50"/>
      <c r="CB233" s="50"/>
      <c r="CC233" s="50"/>
      <c r="CD233" s="50"/>
      <c r="CE233" s="50"/>
      <c r="CF233" s="50"/>
      <c r="CG233" s="50"/>
      <c r="CH233" s="50"/>
      <c r="CI233" s="50"/>
      <c r="CJ233" s="50"/>
      <c r="CK233" s="50"/>
      <c r="CL233" s="50"/>
      <c r="CM233" s="50"/>
      <c r="CN233" s="50"/>
      <c r="CO233" s="50"/>
      <c r="CP233" s="50"/>
      <c r="CQ233" s="50"/>
      <c r="CR233" s="50"/>
      <c r="CS233" s="50"/>
      <c r="CT233" s="50"/>
    </row>
    <row r="234" spans="1:98" x14ac:dyDescent="0.25">
      <c r="A234" s="84" t="s">
        <v>242</v>
      </c>
      <c r="B234" s="56">
        <v>106.77752718673356</v>
      </c>
      <c r="C234" s="56">
        <v>106.78182365479509</v>
      </c>
      <c r="D234" s="56"/>
      <c r="E234" s="56">
        <f t="shared" si="9"/>
        <v>4.0237568472711871E-3</v>
      </c>
      <c r="F234" s="56"/>
      <c r="G234" s="56">
        <v>6.1807202558681293</v>
      </c>
      <c r="H234" s="56">
        <v>6.180968953022635</v>
      </c>
      <c r="I234" s="56"/>
      <c r="J234" s="56">
        <f t="shared" si="10"/>
        <v>2.4869715450570595E-4</v>
      </c>
      <c r="K234" s="108">
        <f t="shared" si="11"/>
        <v>2.4372039866730414E-6</v>
      </c>
      <c r="M234" s="66"/>
      <c r="N234" s="66"/>
    </row>
    <row r="235" spans="1:98" s="136" customFormat="1" x14ac:dyDescent="0.25">
      <c r="A235" s="120" t="s">
        <v>243</v>
      </c>
      <c r="B235" s="92">
        <v>106.95021397202525</v>
      </c>
      <c r="C235" s="92">
        <v>106.9265980198515</v>
      </c>
      <c r="D235" s="92"/>
      <c r="E235" s="92">
        <f t="shared" si="9"/>
        <v>-2.208125752786172E-2</v>
      </c>
      <c r="F235" s="92"/>
      <c r="G235" s="92">
        <v>5.9647861003809473</v>
      </c>
      <c r="H235" s="92">
        <v>5.9634690006011368</v>
      </c>
      <c r="I235" s="92"/>
      <c r="J235" s="92">
        <f t="shared" si="10"/>
        <v>-1.3170997798104267E-3</v>
      </c>
      <c r="K235" s="109">
        <f t="shared" si="11"/>
        <v>-1.2907428879032501E-5</v>
      </c>
      <c r="L235" s="50"/>
      <c r="M235" s="66"/>
      <c r="N235" s="66"/>
      <c r="O235" s="50"/>
      <c r="P235" s="50"/>
      <c r="Q235" s="50"/>
      <c r="R235" s="50"/>
      <c r="S235" s="50"/>
      <c r="T235" s="50"/>
      <c r="U235" s="50"/>
      <c r="V235" s="50"/>
      <c r="W235" s="50"/>
      <c r="X235" s="50"/>
      <c r="Y235" s="50"/>
      <c r="Z235" s="50"/>
      <c r="AA235" s="50"/>
      <c r="AB235" s="50"/>
      <c r="AC235" s="50"/>
      <c r="AD235" s="50"/>
      <c r="AE235" s="50"/>
      <c r="AF235" s="50"/>
      <c r="AG235" s="50"/>
      <c r="AH235" s="50"/>
      <c r="AI235" s="50"/>
      <c r="AJ235" s="50"/>
      <c r="AK235" s="50"/>
      <c r="AL235" s="50"/>
      <c r="AM235" s="50"/>
      <c r="AN235" s="50"/>
      <c r="AO235" s="50"/>
      <c r="AP235" s="50"/>
      <c r="AQ235" s="50"/>
      <c r="AR235" s="50"/>
      <c r="AS235" s="50"/>
      <c r="AT235" s="50"/>
      <c r="AU235" s="50"/>
      <c r="AV235" s="50"/>
      <c r="AW235" s="50"/>
      <c r="AX235" s="50"/>
      <c r="AY235" s="50"/>
      <c r="AZ235" s="50"/>
      <c r="BA235" s="50"/>
      <c r="BB235" s="50"/>
      <c r="BC235" s="50"/>
      <c r="BD235" s="50"/>
      <c r="BE235" s="50"/>
      <c r="BF235" s="50"/>
      <c r="BG235" s="50"/>
      <c r="BH235" s="50"/>
      <c r="BI235" s="50"/>
      <c r="BJ235" s="50"/>
      <c r="BK235" s="50"/>
      <c r="BL235" s="50"/>
      <c r="BM235" s="50"/>
      <c r="BN235" s="50"/>
      <c r="BO235" s="50"/>
      <c r="BP235" s="50"/>
      <c r="BQ235" s="50"/>
      <c r="BR235" s="50"/>
      <c r="BS235" s="50"/>
      <c r="BT235" s="50"/>
      <c r="BU235" s="50"/>
      <c r="BV235" s="50"/>
      <c r="BW235" s="50"/>
      <c r="BX235" s="50"/>
      <c r="BY235" s="50"/>
      <c r="BZ235" s="50"/>
      <c r="CA235" s="50"/>
      <c r="CB235" s="50"/>
      <c r="CC235" s="50"/>
      <c r="CD235" s="50"/>
      <c r="CE235" s="50"/>
      <c r="CF235" s="50"/>
      <c r="CG235" s="50"/>
      <c r="CH235" s="50"/>
      <c r="CI235" s="50"/>
      <c r="CJ235" s="50"/>
      <c r="CK235" s="50"/>
      <c r="CL235" s="50"/>
      <c r="CM235" s="50"/>
      <c r="CN235" s="50"/>
      <c r="CO235" s="50"/>
      <c r="CP235" s="50"/>
      <c r="CQ235" s="50"/>
      <c r="CR235" s="50"/>
      <c r="CS235" s="50"/>
      <c r="CT235" s="50"/>
    </row>
    <row r="236" spans="1:98" x14ac:dyDescent="0.25">
      <c r="A236" s="119" t="s">
        <v>244</v>
      </c>
      <c r="B236" s="56">
        <v>106.95021397202525</v>
      </c>
      <c r="C236" s="56">
        <v>106.9265980198515</v>
      </c>
      <c r="D236" s="56"/>
      <c r="E236" s="56">
        <f t="shared" si="9"/>
        <v>-2.208125752786172E-2</v>
      </c>
      <c r="F236" s="56"/>
      <c r="G236" s="56">
        <v>5.9647861003809473</v>
      </c>
      <c r="H236" s="56">
        <v>5.9634690006011368</v>
      </c>
      <c r="I236" s="56"/>
      <c r="J236" s="56">
        <f t="shared" si="10"/>
        <v>-1.3170997798104267E-3</v>
      </c>
      <c r="K236" s="108">
        <f t="shared" si="11"/>
        <v>-1.2907428879032501E-5</v>
      </c>
      <c r="M236" s="66"/>
      <c r="N236" s="66"/>
    </row>
    <row r="237" spans="1:98" s="136" customFormat="1" x14ac:dyDescent="0.25">
      <c r="A237" s="88" t="s">
        <v>245</v>
      </c>
      <c r="B237" s="92">
        <v>106.95021397202525</v>
      </c>
      <c r="C237" s="92">
        <v>106.9265980198515</v>
      </c>
      <c r="D237" s="92"/>
      <c r="E237" s="92">
        <f t="shared" si="9"/>
        <v>-2.208125752786172E-2</v>
      </c>
      <c r="F237" s="92"/>
      <c r="G237" s="92">
        <v>5.9647861003809473</v>
      </c>
      <c r="H237" s="92">
        <v>5.9634690006011368</v>
      </c>
      <c r="I237" s="92"/>
      <c r="J237" s="92">
        <f t="shared" si="10"/>
        <v>-1.3170997798104267E-3</v>
      </c>
      <c r="K237" s="109">
        <f t="shared" si="11"/>
        <v>-1.2907428879032501E-5</v>
      </c>
      <c r="L237" s="50"/>
      <c r="M237" s="66"/>
      <c r="N237" s="66"/>
      <c r="O237" s="50"/>
      <c r="P237" s="50"/>
      <c r="Q237" s="50"/>
      <c r="R237" s="50"/>
      <c r="S237" s="50"/>
      <c r="T237" s="50"/>
      <c r="U237" s="50"/>
      <c r="V237" s="50"/>
      <c r="W237" s="50"/>
      <c r="X237" s="50"/>
      <c r="Y237" s="50"/>
      <c r="Z237" s="50"/>
      <c r="AA237" s="50"/>
      <c r="AB237" s="50"/>
      <c r="AC237" s="50"/>
      <c r="AD237" s="50"/>
      <c r="AE237" s="50"/>
      <c r="AF237" s="50"/>
      <c r="AG237" s="50"/>
      <c r="AH237" s="50"/>
      <c r="AI237" s="50"/>
      <c r="AJ237" s="50"/>
      <c r="AK237" s="50"/>
      <c r="AL237" s="50"/>
      <c r="AM237" s="50"/>
      <c r="AN237" s="50"/>
      <c r="AO237" s="50"/>
      <c r="AP237" s="50"/>
      <c r="AQ237" s="50"/>
      <c r="AR237" s="50"/>
      <c r="AS237" s="50"/>
      <c r="AT237" s="50"/>
      <c r="AU237" s="50"/>
      <c r="AV237" s="50"/>
      <c r="AW237" s="50"/>
      <c r="AX237" s="50"/>
      <c r="AY237" s="50"/>
      <c r="AZ237" s="50"/>
      <c r="BA237" s="50"/>
      <c r="BB237" s="50"/>
      <c r="BC237" s="50"/>
      <c r="BD237" s="50"/>
      <c r="BE237" s="50"/>
      <c r="BF237" s="50"/>
      <c r="BG237" s="50"/>
      <c r="BH237" s="50"/>
      <c r="BI237" s="50"/>
      <c r="BJ237" s="50"/>
      <c r="BK237" s="50"/>
      <c r="BL237" s="50"/>
      <c r="BM237" s="50"/>
      <c r="BN237" s="50"/>
      <c r="BO237" s="50"/>
      <c r="BP237" s="50"/>
      <c r="BQ237" s="50"/>
      <c r="BR237" s="50"/>
      <c r="BS237" s="50"/>
      <c r="BT237" s="50"/>
      <c r="BU237" s="50"/>
      <c r="BV237" s="50"/>
      <c r="BW237" s="50"/>
      <c r="BX237" s="50"/>
      <c r="BY237" s="50"/>
      <c r="BZ237" s="50"/>
      <c r="CA237" s="50"/>
      <c r="CB237" s="50"/>
      <c r="CC237" s="50"/>
      <c r="CD237" s="50"/>
      <c r="CE237" s="50"/>
      <c r="CF237" s="50"/>
      <c r="CG237" s="50"/>
      <c r="CH237" s="50"/>
      <c r="CI237" s="50"/>
      <c r="CJ237" s="50"/>
      <c r="CK237" s="50"/>
      <c r="CL237" s="50"/>
      <c r="CM237" s="50"/>
      <c r="CN237" s="50"/>
      <c r="CO237" s="50"/>
      <c r="CP237" s="50"/>
      <c r="CQ237" s="50"/>
      <c r="CR237" s="50"/>
      <c r="CS237" s="50"/>
      <c r="CT237" s="50"/>
    </row>
    <row r="238" spans="1:98" x14ac:dyDescent="0.25">
      <c r="A238" s="120" t="s">
        <v>246</v>
      </c>
      <c r="B238" s="56">
        <v>102.21841658519462</v>
      </c>
      <c r="C238" s="56">
        <v>102.95962995627418</v>
      </c>
      <c r="D238" s="56"/>
      <c r="E238" s="56">
        <f t="shared" si="9"/>
        <v>0.72512703272193946</v>
      </c>
      <c r="F238" s="56"/>
      <c r="G238" s="56">
        <v>0.2159341554871814</v>
      </c>
      <c r="H238" s="56">
        <v>0.21749995242149875</v>
      </c>
      <c r="I238" s="56"/>
      <c r="J238" s="56">
        <f t="shared" si="10"/>
        <v>1.5657969343173539E-3</v>
      </c>
      <c r="K238" s="108">
        <f t="shared" si="11"/>
        <v>1.5344632865717511E-5</v>
      </c>
      <c r="M238" s="66"/>
      <c r="N238" s="66"/>
    </row>
    <row r="239" spans="1:98" s="136" customFormat="1" x14ac:dyDescent="0.25">
      <c r="A239" s="119" t="s">
        <v>247</v>
      </c>
      <c r="B239" s="92">
        <v>102.21841658519462</v>
      </c>
      <c r="C239" s="92">
        <v>102.95962995627418</v>
      </c>
      <c r="D239" s="92"/>
      <c r="E239" s="92">
        <f t="shared" si="9"/>
        <v>0.72512703272193946</v>
      </c>
      <c r="F239" s="92"/>
      <c r="G239" s="92">
        <v>0.2159341554871814</v>
      </c>
      <c r="H239" s="92">
        <v>0.21749995242149875</v>
      </c>
      <c r="I239" s="92"/>
      <c r="J239" s="92">
        <f t="shared" si="10"/>
        <v>1.5657969343173539E-3</v>
      </c>
      <c r="K239" s="109">
        <f t="shared" si="11"/>
        <v>1.5344632865717511E-5</v>
      </c>
      <c r="L239" s="50"/>
      <c r="M239" s="66"/>
      <c r="N239" s="66"/>
      <c r="O239" s="50"/>
      <c r="P239" s="50"/>
      <c r="Q239" s="50"/>
      <c r="R239" s="50"/>
      <c r="S239" s="50"/>
      <c r="T239" s="50"/>
      <c r="U239" s="50"/>
      <c r="V239" s="50"/>
      <c r="W239" s="50"/>
      <c r="X239" s="50"/>
      <c r="Y239" s="50"/>
      <c r="Z239" s="50"/>
      <c r="AA239" s="50"/>
      <c r="AB239" s="50"/>
      <c r="AC239" s="50"/>
      <c r="AD239" s="50"/>
      <c r="AE239" s="50"/>
      <c r="AF239" s="50"/>
      <c r="AG239" s="50"/>
      <c r="AH239" s="50"/>
      <c r="AI239" s="50"/>
      <c r="AJ239" s="50"/>
      <c r="AK239" s="50"/>
      <c r="AL239" s="50"/>
      <c r="AM239" s="50"/>
      <c r="AN239" s="50"/>
      <c r="AO239" s="50"/>
      <c r="AP239" s="50"/>
      <c r="AQ239" s="50"/>
      <c r="AR239" s="50"/>
      <c r="AS239" s="50"/>
      <c r="AT239" s="50"/>
      <c r="AU239" s="50"/>
      <c r="AV239" s="50"/>
      <c r="AW239" s="50"/>
      <c r="AX239" s="50"/>
      <c r="AY239" s="50"/>
      <c r="AZ239" s="50"/>
      <c r="BA239" s="50"/>
      <c r="BB239" s="50"/>
      <c r="BC239" s="50"/>
      <c r="BD239" s="50"/>
      <c r="BE239" s="50"/>
      <c r="BF239" s="50"/>
      <c r="BG239" s="50"/>
      <c r="BH239" s="50"/>
      <c r="BI239" s="50"/>
      <c r="BJ239" s="50"/>
      <c r="BK239" s="50"/>
      <c r="BL239" s="50"/>
      <c r="BM239" s="50"/>
      <c r="BN239" s="50"/>
      <c r="BO239" s="50"/>
      <c r="BP239" s="50"/>
      <c r="BQ239" s="50"/>
      <c r="BR239" s="50"/>
      <c r="BS239" s="50"/>
      <c r="BT239" s="50"/>
      <c r="BU239" s="50"/>
      <c r="BV239" s="50"/>
      <c r="BW239" s="50"/>
      <c r="BX239" s="50"/>
      <c r="BY239" s="50"/>
      <c r="BZ239" s="50"/>
      <c r="CA239" s="50"/>
      <c r="CB239" s="50"/>
      <c r="CC239" s="50"/>
      <c r="CD239" s="50"/>
      <c r="CE239" s="50"/>
      <c r="CF239" s="50"/>
      <c r="CG239" s="50"/>
      <c r="CH239" s="50"/>
      <c r="CI239" s="50"/>
      <c r="CJ239" s="50"/>
      <c r="CK239" s="50"/>
      <c r="CL239" s="50"/>
      <c r="CM239" s="50"/>
      <c r="CN239" s="50"/>
      <c r="CO239" s="50"/>
      <c r="CP239" s="50"/>
      <c r="CQ239" s="50"/>
      <c r="CR239" s="50"/>
      <c r="CS239" s="50"/>
      <c r="CT239" s="50"/>
    </row>
    <row r="240" spans="1:98" x14ac:dyDescent="0.25">
      <c r="A240" s="88" t="s">
        <v>248</v>
      </c>
      <c r="B240" s="56">
        <v>102.21841658519462</v>
      </c>
      <c r="C240" s="56">
        <v>102.95962995627418</v>
      </c>
      <c r="D240" s="56"/>
      <c r="E240" s="56">
        <f t="shared" si="9"/>
        <v>0.72512703272193946</v>
      </c>
      <c r="F240" s="56"/>
      <c r="G240" s="56">
        <v>0.2159341554871814</v>
      </c>
      <c r="H240" s="56">
        <v>0.21749995242149875</v>
      </c>
      <c r="I240" s="56"/>
      <c r="J240" s="56">
        <f t="shared" si="10"/>
        <v>1.5657969343173539E-3</v>
      </c>
      <c r="K240" s="108">
        <f t="shared" si="11"/>
        <v>1.5344632865717511E-5</v>
      </c>
      <c r="M240" s="66"/>
      <c r="N240" s="66"/>
    </row>
    <row r="241" spans="1:98" s="136" customFormat="1" x14ac:dyDescent="0.25">
      <c r="A241" s="84" t="s">
        <v>249</v>
      </c>
      <c r="B241" s="92">
        <v>104.65456154072498</v>
      </c>
      <c r="C241" s="92">
        <v>104.1150471414086</v>
      </c>
      <c r="D241" s="92"/>
      <c r="E241" s="92">
        <f t="shared" si="9"/>
        <v>-0.51551923907917629</v>
      </c>
      <c r="F241" s="92"/>
      <c r="G241" s="92">
        <v>8.7044672600997838E-2</v>
      </c>
      <c r="H241" s="92">
        <v>8.6595940567146215E-2</v>
      </c>
      <c r="I241" s="92"/>
      <c r="J241" s="92">
        <f t="shared" si="10"/>
        <v>-4.4873203385162319E-4</v>
      </c>
      <c r="K241" s="109">
        <f t="shared" si="11"/>
        <v>-4.3975231804511302E-6</v>
      </c>
      <c r="L241" s="50"/>
      <c r="M241" s="66"/>
      <c r="N241" s="66"/>
      <c r="O241" s="50"/>
      <c r="P241" s="50"/>
      <c r="Q241" s="50"/>
      <c r="R241" s="50"/>
      <c r="S241" s="50"/>
      <c r="T241" s="50"/>
      <c r="U241" s="50"/>
      <c r="V241" s="50"/>
      <c r="W241" s="50"/>
      <c r="X241" s="50"/>
      <c r="Y241" s="50"/>
      <c r="Z241" s="50"/>
      <c r="AA241" s="50"/>
      <c r="AB241" s="50"/>
      <c r="AC241" s="50"/>
      <c r="AD241" s="50"/>
      <c r="AE241" s="50"/>
      <c r="AF241" s="50"/>
      <c r="AG241" s="50"/>
      <c r="AH241" s="50"/>
      <c r="AI241" s="50"/>
      <c r="AJ241" s="50"/>
      <c r="AK241" s="50"/>
      <c r="AL241" s="50"/>
      <c r="AM241" s="50"/>
      <c r="AN241" s="50"/>
      <c r="AO241" s="50"/>
      <c r="AP241" s="50"/>
      <c r="AQ241" s="50"/>
      <c r="AR241" s="50"/>
      <c r="AS241" s="50"/>
      <c r="AT241" s="50"/>
      <c r="AU241" s="50"/>
      <c r="AV241" s="50"/>
      <c r="AW241" s="50"/>
      <c r="AX241" s="50"/>
      <c r="AY241" s="50"/>
      <c r="AZ241" s="50"/>
      <c r="BA241" s="50"/>
      <c r="BB241" s="50"/>
      <c r="BC241" s="50"/>
      <c r="BD241" s="50"/>
      <c r="BE241" s="50"/>
      <c r="BF241" s="50"/>
      <c r="BG241" s="50"/>
      <c r="BH241" s="50"/>
      <c r="BI241" s="50"/>
      <c r="BJ241" s="50"/>
      <c r="BK241" s="50"/>
      <c r="BL241" s="50"/>
      <c r="BM241" s="50"/>
      <c r="BN241" s="50"/>
      <c r="BO241" s="50"/>
      <c r="BP241" s="50"/>
      <c r="BQ241" s="50"/>
      <c r="BR241" s="50"/>
      <c r="BS241" s="50"/>
      <c r="BT241" s="50"/>
      <c r="BU241" s="50"/>
      <c r="BV241" s="50"/>
      <c r="BW241" s="50"/>
      <c r="BX241" s="50"/>
      <c r="BY241" s="50"/>
      <c r="BZ241" s="50"/>
      <c r="CA241" s="50"/>
      <c r="CB241" s="50"/>
      <c r="CC241" s="50"/>
      <c r="CD241" s="50"/>
      <c r="CE241" s="50"/>
      <c r="CF241" s="50"/>
      <c r="CG241" s="50"/>
      <c r="CH241" s="50"/>
      <c r="CI241" s="50"/>
      <c r="CJ241" s="50"/>
      <c r="CK241" s="50"/>
      <c r="CL241" s="50"/>
      <c r="CM241" s="50"/>
      <c r="CN241" s="50"/>
      <c r="CO241" s="50"/>
      <c r="CP241" s="50"/>
      <c r="CQ241" s="50"/>
      <c r="CR241" s="50"/>
      <c r="CS241" s="50"/>
      <c r="CT241" s="50"/>
    </row>
    <row r="242" spans="1:98" ht="15" customHeight="1" x14ac:dyDescent="0.25">
      <c r="A242" s="120" t="s">
        <v>250</v>
      </c>
      <c r="B242" s="56">
        <v>104.65456154072498</v>
      </c>
      <c r="C242" s="56">
        <v>104.1150471414086</v>
      </c>
      <c r="D242" s="56"/>
      <c r="E242" s="56">
        <f t="shared" si="9"/>
        <v>-0.51551923907917629</v>
      </c>
      <c r="F242" s="56"/>
      <c r="G242" s="56">
        <v>8.7044672600997838E-2</v>
      </c>
      <c r="H242" s="56">
        <v>8.6595940567146215E-2</v>
      </c>
      <c r="I242" s="56"/>
      <c r="J242" s="56">
        <f t="shared" si="10"/>
        <v>-4.4873203385162319E-4</v>
      </c>
      <c r="K242" s="108">
        <f t="shared" si="11"/>
        <v>-4.3975231804511302E-6</v>
      </c>
      <c r="M242" s="66"/>
      <c r="N242" s="66"/>
    </row>
    <row r="243" spans="1:98" s="136" customFormat="1" x14ac:dyDescent="0.25">
      <c r="A243" s="119" t="s">
        <v>251</v>
      </c>
      <c r="B243" s="92">
        <v>114.74519585280694</v>
      </c>
      <c r="C243" s="92">
        <v>113.03606698777301</v>
      </c>
      <c r="D243" s="92"/>
      <c r="E243" s="92">
        <f t="shared" si="9"/>
        <v>-1.4894992791039119</v>
      </c>
      <c r="F243" s="92"/>
      <c r="G243" s="92">
        <v>3.0126367977941881E-2</v>
      </c>
      <c r="H243" s="92">
        <v>2.9677635944090248E-2</v>
      </c>
      <c r="I243" s="92"/>
      <c r="J243" s="92">
        <f t="shared" si="10"/>
        <v>-4.487320338516336E-4</v>
      </c>
      <c r="K243" s="109">
        <f t="shared" si="11"/>
        <v>-4.3975231804512327E-6</v>
      </c>
      <c r="L243" s="50"/>
      <c r="M243" s="66"/>
      <c r="N243" s="66"/>
      <c r="O243" s="50"/>
      <c r="P243" s="50"/>
      <c r="Q243" s="50"/>
      <c r="R243" s="50"/>
      <c r="S243" s="50"/>
      <c r="T243" s="50"/>
      <c r="U243" s="50"/>
      <c r="V243" s="50"/>
      <c r="W243" s="50"/>
      <c r="X243" s="50"/>
      <c r="Y243" s="50"/>
      <c r="Z243" s="50"/>
      <c r="AA243" s="50"/>
      <c r="AB243" s="50"/>
      <c r="AC243" s="50"/>
      <c r="AD243" s="50"/>
      <c r="AE243" s="50"/>
      <c r="AF243" s="50"/>
      <c r="AG243" s="50"/>
      <c r="AH243" s="50"/>
      <c r="AI243" s="50"/>
      <c r="AJ243" s="50"/>
      <c r="AK243" s="50"/>
      <c r="AL243" s="50"/>
      <c r="AM243" s="50"/>
      <c r="AN243" s="50"/>
      <c r="AO243" s="50"/>
      <c r="AP243" s="50"/>
      <c r="AQ243" s="50"/>
      <c r="AR243" s="50"/>
      <c r="AS243" s="50"/>
      <c r="AT243" s="50"/>
      <c r="AU243" s="50"/>
      <c r="AV243" s="50"/>
      <c r="AW243" s="50"/>
      <c r="AX243" s="50"/>
      <c r="AY243" s="50"/>
      <c r="AZ243" s="50"/>
      <c r="BA243" s="50"/>
      <c r="BB243" s="50"/>
      <c r="BC243" s="50"/>
      <c r="BD243" s="50"/>
      <c r="BE243" s="50"/>
      <c r="BF243" s="50"/>
      <c r="BG243" s="50"/>
      <c r="BH243" s="50"/>
      <c r="BI243" s="50"/>
      <c r="BJ243" s="50"/>
      <c r="BK243" s="50"/>
      <c r="BL243" s="50"/>
      <c r="BM243" s="50"/>
      <c r="BN243" s="50"/>
      <c r="BO243" s="50"/>
      <c r="BP243" s="50"/>
      <c r="BQ243" s="50"/>
      <c r="BR243" s="50"/>
      <c r="BS243" s="50"/>
      <c r="BT243" s="50"/>
      <c r="BU243" s="50"/>
      <c r="BV243" s="50"/>
      <c r="BW243" s="50"/>
      <c r="BX243" s="50"/>
      <c r="BY243" s="50"/>
      <c r="BZ243" s="50"/>
      <c r="CA243" s="50"/>
      <c r="CB243" s="50"/>
      <c r="CC243" s="50"/>
      <c r="CD243" s="50"/>
      <c r="CE243" s="50"/>
      <c r="CF243" s="50"/>
      <c r="CG243" s="50"/>
      <c r="CH243" s="50"/>
      <c r="CI243" s="50"/>
      <c r="CJ243" s="50"/>
      <c r="CK243" s="50"/>
      <c r="CL243" s="50"/>
      <c r="CM243" s="50"/>
      <c r="CN243" s="50"/>
      <c r="CO243" s="50"/>
      <c r="CP243" s="50"/>
      <c r="CQ243" s="50"/>
      <c r="CR243" s="50"/>
      <c r="CS243" s="50"/>
      <c r="CT243" s="50"/>
    </row>
    <row r="244" spans="1:98" x14ac:dyDescent="0.25">
      <c r="A244" s="88" t="s">
        <v>251</v>
      </c>
      <c r="B244" s="56">
        <v>114.74519585280694</v>
      </c>
      <c r="C244" s="56">
        <v>113.03606698777301</v>
      </c>
      <c r="D244" s="56"/>
      <c r="E244" s="56">
        <f t="shared" si="9"/>
        <v>-1.4894992791039119</v>
      </c>
      <c r="F244" s="56"/>
      <c r="G244" s="56">
        <v>3.0126367977941881E-2</v>
      </c>
      <c r="H244" s="56">
        <v>2.9677635944090248E-2</v>
      </c>
      <c r="I244" s="56"/>
      <c r="J244" s="56">
        <f t="shared" si="10"/>
        <v>-4.487320338516336E-4</v>
      </c>
      <c r="K244" s="108">
        <f t="shared" si="11"/>
        <v>-4.3975231804512327E-6</v>
      </c>
      <c r="M244" s="66"/>
      <c r="N244" s="66"/>
    </row>
    <row r="245" spans="1:98" s="136" customFormat="1" x14ac:dyDescent="0.25">
      <c r="A245" s="119" t="s">
        <v>277</v>
      </c>
      <c r="B245" s="92">
        <v>100</v>
      </c>
      <c r="C245" s="92">
        <v>100</v>
      </c>
      <c r="D245" s="92"/>
      <c r="E245" s="92">
        <f t="shared" si="9"/>
        <v>0</v>
      </c>
      <c r="F245" s="92"/>
      <c r="G245" s="92">
        <v>3.4374913569460756E-2</v>
      </c>
      <c r="H245" s="92">
        <v>3.4374913569460756E-2</v>
      </c>
      <c r="I245" s="92"/>
      <c r="J245" s="92">
        <f t="shared" si="10"/>
        <v>0</v>
      </c>
      <c r="K245" s="109">
        <f t="shared" si="11"/>
        <v>0</v>
      </c>
      <c r="L245" s="50"/>
      <c r="M245" s="66"/>
      <c r="N245" s="66"/>
      <c r="O245" s="50"/>
      <c r="P245" s="50"/>
      <c r="Q245" s="50"/>
      <c r="R245" s="50"/>
      <c r="S245" s="50"/>
      <c r="T245" s="50"/>
      <c r="U245" s="50"/>
      <c r="V245" s="50"/>
      <c r="W245" s="50"/>
      <c r="X245" s="50"/>
      <c r="Y245" s="50"/>
      <c r="Z245" s="50"/>
      <c r="AA245" s="50"/>
      <c r="AB245" s="50"/>
      <c r="AC245" s="50"/>
      <c r="AD245" s="50"/>
      <c r="AE245" s="50"/>
      <c r="AF245" s="50"/>
      <c r="AG245" s="50"/>
      <c r="AH245" s="50"/>
      <c r="AI245" s="50"/>
      <c r="AJ245" s="50"/>
      <c r="AK245" s="50"/>
      <c r="AL245" s="50"/>
      <c r="AM245" s="50"/>
      <c r="AN245" s="50"/>
      <c r="AO245" s="50"/>
      <c r="AP245" s="50"/>
      <c r="AQ245" s="50"/>
      <c r="AR245" s="50"/>
      <c r="AS245" s="50"/>
      <c r="AT245" s="50"/>
      <c r="AU245" s="50"/>
      <c r="AV245" s="50"/>
      <c r="AW245" s="50"/>
      <c r="AX245" s="50"/>
      <c r="AY245" s="50"/>
      <c r="AZ245" s="50"/>
      <c r="BA245" s="50"/>
      <c r="BB245" s="50"/>
      <c r="BC245" s="50"/>
      <c r="BD245" s="50"/>
      <c r="BE245" s="50"/>
      <c r="BF245" s="50"/>
      <c r="BG245" s="50"/>
      <c r="BH245" s="50"/>
      <c r="BI245" s="50"/>
      <c r="BJ245" s="50"/>
      <c r="BK245" s="50"/>
      <c r="BL245" s="50"/>
      <c r="BM245" s="50"/>
      <c r="BN245" s="50"/>
      <c r="BO245" s="50"/>
      <c r="BP245" s="50"/>
      <c r="BQ245" s="50"/>
      <c r="BR245" s="50"/>
      <c r="BS245" s="50"/>
      <c r="BT245" s="50"/>
      <c r="BU245" s="50"/>
      <c r="BV245" s="50"/>
      <c r="BW245" s="50"/>
      <c r="BX245" s="50"/>
      <c r="BY245" s="50"/>
      <c r="BZ245" s="50"/>
      <c r="CA245" s="50"/>
      <c r="CB245" s="50"/>
      <c r="CC245" s="50"/>
      <c r="CD245" s="50"/>
      <c r="CE245" s="50"/>
      <c r="CF245" s="50"/>
      <c r="CG245" s="50"/>
      <c r="CH245" s="50"/>
      <c r="CI245" s="50"/>
      <c r="CJ245" s="50"/>
      <c r="CK245" s="50"/>
      <c r="CL245" s="50"/>
      <c r="CM245" s="50"/>
      <c r="CN245" s="50"/>
      <c r="CO245" s="50"/>
      <c r="CP245" s="50"/>
      <c r="CQ245" s="50"/>
      <c r="CR245" s="50"/>
      <c r="CS245" s="50"/>
      <c r="CT245" s="50"/>
    </row>
    <row r="246" spans="1:98" x14ac:dyDescent="0.25">
      <c r="A246" s="88" t="s">
        <v>277</v>
      </c>
      <c r="B246" s="56">
        <v>100</v>
      </c>
      <c r="C246" s="56">
        <v>100</v>
      </c>
      <c r="D246" s="56"/>
      <c r="E246" s="56">
        <f t="shared" si="9"/>
        <v>0</v>
      </c>
      <c r="F246" s="56"/>
      <c r="G246" s="56">
        <v>3.4374913569460756E-2</v>
      </c>
      <c r="H246" s="56">
        <v>3.4374913569460756E-2</v>
      </c>
      <c r="I246" s="56"/>
      <c r="J246" s="56">
        <f t="shared" si="10"/>
        <v>0</v>
      </c>
      <c r="K246" s="108">
        <f t="shared" si="11"/>
        <v>0</v>
      </c>
      <c r="M246" s="66"/>
      <c r="N246" s="66"/>
    </row>
    <row r="247" spans="1:98" s="136" customFormat="1" x14ac:dyDescent="0.25">
      <c r="A247" s="119" t="s">
        <v>252</v>
      </c>
      <c r="B247" s="92">
        <v>100</v>
      </c>
      <c r="C247" s="92">
        <v>100</v>
      </c>
      <c r="D247" s="92"/>
      <c r="E247" s="92">
        <f t="shared" si="9"/>
        <v>0</v>
      </c>
      <c r="F247" s="92"/>
      <c r="G247" s="92">
        <v>2.2543391053595218E-2</v>
      </c>
      <c r="H247" s="92">
        <v>2.2543391053595218E-2</v>
      </c>
      <c r="I247" s="92"/>
      <c r="J247" s="92">
        <f t="shared" si="10"/>
        <v>0</v>
      </c>
      <c r="K247" s="109">
        <f t="shared" si="11"/>
        <v>0</v>
      </c>
      <c r="L247" s="50"/>
      <c r="M247" s="66"/>
      <c r="N247" s="66"/>
      <c r="O247" s="50"/>
      <c r="P247" s="50"/>
      <c r="Q247" s="50"/>
      <c r="R247" s="50"/>
      <c r="S247" s="50"/>
      <c r="T247" s="50"/>
      <c r="U247" s="50"/>
      <c r="V247" s="50"/>
      <c r="W247" s="50"/>
      <c r="X247" s="50"/>
      <c r="Y247" s="50"/>
      <c r="Z247" s="50"/>
      <c r="AA247" s="50"/>
      <c r="AB247" s="50"/>
      <c r="AC247" s="50"/>
      <c r="AD247" s="50"/>
      <c r="AE247" s="50"/>
      <c r="AF247" s="50"/>
      <c r="AG247" s="50"/>
      <c r="AH247" s="50"/>
      <c r="AI247" s="50"/>
      <c r="AJ247" s="50"/>
      <c r="AK247" s="50"/>
      <c r="AL247" s="50"/>
      <c r="AM247" s="50"/>
      <c r="AN247" s="50"/>
      <c r="AO247" s="50"/>
      <c r="AP247" s="50"/>
      <c r="AQ247" s="50"/>
      <c r="AR247" s="50"/>
      <c r="AS247" s="50"/>
      <c r="AT247" s="50"/>
      <c r="AU247" s="50"/>
      <c r="AV247" s="50"/>
      <c r="AW247" s="50"/>
      <c r="AX247" s="50"/>
      <c r="AY247" s="50"/>
      <c r="AZ247" s="50"/>
      <c r="BA247" s="50"/>
      <c r="BB247" s="50"/>
      <c r="BC247" s="50"/>
      <c r="BD247" s="50"/>
      <c r="BE247" s="50"/>
      <c r="BF247" s="50"/>
      <c r="BG247" s="50"/>
      <c r="BH247" s="50"/>
      <c r="BI247" s="50"/>
      <c r="BJ247" s="50"/>
      <c r="BK247" s="50"/>
      <c r="BL247" s="50"/>
      <c r="BM247" s="50"/>
      <c r="BN247" s="50"/>
      <c r="BO247" s="50"/>
      <c r="BP247" s="50"/>
      <c r="BQ247" s="50"/>
      <c r="BR247" s="50"/>
      <c r="BS247" s="50"/>
      <c r="BT247" s="50"/>
      <c r="BU247" s="50"/>
      <c r="BV247" s="50"/>
      <c r="BW247" s="50"/>
      <c r="BX247" s="50"/>
      <c r="BY247" s="50"/>
      <c r="BZ247" s="50"/>
      <c r="CA247" s="50"/>
      <c r="CB247" s="50"/>
      <c r="CC247" s="50"/>
      <c r="CD247" s="50"/>
      <c r="CE247" s="50"/>
      <c r="CF247" s="50"/>
      <c r="CG247" s="50"/>
      <c r="CH247" s="50"/>
      <c r="CI247" s="50"/>
      <c r="CJ247" s="50"/>
      <c r="CK247" s="50"/>
      <c r="CL247" s="50"/>
      <c r="CM247" s="50"/>
      <c r="CN247" s="50"/>
      <c r="CO247" s="50"/>
      <c r="CP247" s="50"/>
      <c r="CQ247" s="50"/>
      <c r="CR247" s="50"/>
      <c r="CS247" s="50"/>
      <c r="CT247" s="50"/>
    </row>
    <row r="248" spans="1:98" x14ac:dyDescent="0.25">
      <c r="A248" s="88" t="s">
        <v>253</v>
      </c>
      <c r="B248" s="56">
        <v>100</v>
      </c>
      <c r="C248" s="56">
        <v>100</v>
      </c>
      <c r="D248" s="56"/>
      <c r="E248" s="56">
        <f t="shared" si="9"/>
        <v>0</v>
      </c>
      <c r="F248" s="56"/>
      <c r="G248" s="56">
        <v>2.2543391053595218E-2</v>
      </c>
      <c r="H248" s="56">
        <v>2.2543391053595218E-2</v>
      </c>
      <c r="I248" s="56"/>
      <c r="J248" s="56">
        <f t="shared" si="10"/>
        <v>0</v>
      </c>
      <c r="K248" s="108">
        <f t="shared" si="11"/>
        <v>0</v>
      </c>
      <c r="M248" s="66"/>
      <c r="N248" s="66"/>
    </row>
    <row r="249" spans="1:98" s="136" customFormat="1" x14ac:dyDescent="0.25">
      <c r="A249" s="84" t="s">
        <v>254</v>
      </c>
      <c r="B249" s="92">
        <v>103.67754274004295</v>
      </c>
      <c r="C249" s="92">
        <v>103.80072195188731</v>
      </c>
      <c r="D249" s="92"/>
      <c r="E249" s="92">
        <f t="shared" si="9"/>
        <v>0.11880992603501284</v>
      </c>
      <c r="F249" s="92"/>
      <c r="G249" s="92">
        <v>5.2894633582193249</v>
      </c>
      <c r="H249" s="92">
        <v>5.2957477657228749</v>
      </c>
      <c r="I249" s="92"/>
      <c r="J249" s="92">
        <f t="shared" si="10"/>
        <v>6.2844075035499714E-3</v>
      </c>
      <c r="K249" s="109">
        <f t="shared" si="11"/>
        <v>6.158648277247803E-5</v>
      </c>
      <c r="L249" s="50"/>
      <c r="M249" s="66"/>
      <c r="N249" s="66"/>
      <c r="O249" s="50"/>
      <c r="P249" s="50"/>
      <c r="Q249" s="50"/>
      <c r="R249" s="50"/>
      <c r="S249" s="50"/>
      <c r="T249" s="50"/>
      <c r="U249" s="50"/>
      <c r="V249" s="50"/>
      <c r="W249" s="50"/>
      <c r="X249" s="50"/>
      <c r="Y249" s="50"/>
      <c r="Z249" s="50"/>
      <c r="AA249" s="50"/>
      <c r="AB249" s="50"/>
      <c r="AC249" s="50"/>
      <c r="AD249" s="50"/>
      <c r="AE249" s="50"/>
      <c r="AF249" s="50"/>
      <c r="AG249" s="50"/>
      <c r="AH249" s="50"/>
      <c r="AI249" s="50"/>
      <c r="AJ249" s="50"/>
      <c r="AK249" s="50"/>
      <c r="AL249" s="50"/>
      <c r="AM249" s="50"/>
      <c r="AN249" s="50"/>
      <c r="AO249" s="50"/>
      <c r="AP249" s="50"/>
      <c r="AQ249" s="50"/>
      <c r="AR249" s="50"/>
      <c r="AS249" s="50"/>
      <c r="AT249" s="50"/>
      <c r="AU249" s="50"/>
      <c r="AV249" s="50"/>
      <c r="AW249" s="50"/>
      <c r="AX249" s="50"/>
      <c r="AY249" s="50"/>
      <c r="AZ249" s="50"/>
      <c r="BA249" s="50"/>
      <c r="BB249" s="50"/>
      <c r="BC249" s="50"/>
      <c r="BD249" s="50"/>
      <c r="BE249" s="50"/>
      <c r="BF249" s="50"/>
      <c r="BG249" s="50"/>
      <c r="BH249" s="50"/>
      <c r="BI249" s="50"/>
      <c r="BJ249" s="50"/>
      <c r="BK249" s="50"/>
      <c r="BL249" s="50"/>
      <c r="BM249" s="50"/>
      <c r="BN249" s="50"/>
      <c r="BO249" s="50"/>
      <c r="BP249" s="50"/>
      <c r="BQ249" s="50"/>
      <c r="BR249" s="50"/>
      <c r="BS249" s="50"/>
      <c r="BT249" s="50"/>
      <c r="BU249" s="50"/>
      <c r="BV249" s="50"/>
      <c r="BW249" s="50"/>
      <c r="BX249" s="50"/>
      <c r="BY249" s="50"/>
      <c r="BZ249" s="50"/>
      <c r="CA249" s="50"/>
      <c r="CB249" s="50"/>
      <c r="CC249" s="50"/>
      <c r="CD249" s="50"/>
      <c r="CE249" s="50"/>
      <c r="CF249" s="50"/>
      <c r="CG249" s="50"/>
      <c r="CH249" s="50"/>
      <c r="CI249" s="50"/>
      <c r="CJ249" s="50"/>
      <c r="CK249" s="50"/>
      <c r="CL249" s="50"/>
      <c r="CM249" s="50"/>
      <c r="CN249" s="50"/>
      <c r="CO249" s="50"/>
      <c r="CP249" s="50"/>
      <c r="CQ249" s="50"/>
      <c r="CR249" s="50"/>
      <c r="CS249" s="50"/>
      <c r="CT249" s="50"/>
    </row>
    <row r="250" spans="1:98" x14ac:dyDescent="0.25">
      <c r="A250" s="120" t="s">
        <v>49</v>
      </c>
      <c r="B250" s="56">
        <v>104.63529717456424</v>
      </c>
      <c r="C250" s="56">
        <v>104.7620285428586</v>
      </c>
      <c r="D250" s="56"/>
      <c r="E250" s="56">
        <f t="shared" si="9"/>
        <v>0.12111722498664435</v>
      </c>
      <c r="F250" s="56"/>
      <c r="G250" s="56">
        <v>4.7922020081336454</v>
      </c>
      <c r="H250" s="56">
        <v>4.7980061902216518</v>
      </c>
      <c r="I250" s="56"/>
      <c r="J250" s="56">
        <f t="shared" si="10"/>
        <v>5.804182088006371E-3</v>
      </c>
      <c r="K250" s="108">
        <f t="shared" si="11"/>
        <v>5.6880328013326059E-5</v>
      </c>
      <c r="M250" s="66"/>
      <c r="N250" s="66"/>
    </row>
    <row r="251" spans="1:98" s="136" customFormat="1" x14ac:dyDescent="0.25">
      <c r="A251" s="119" t="s">
        <v>51</v>
      </c>
      <c r="B251" s="92">
        <v>104.17683476781846</v>
      </c>
      <c r="C251" s="92">
        <v>104.30942815391211</v>
      </c>
      <c r="D251" s="92"/>
      <c r="E251" s="92">
        <f t="shared" si="9"/>
        <v>0.12727722663983254</v>
      </c>
      <c r="F251" s="92"/>
      <c r="G251" s="92">
        <v>4.5568636128802815</v>
      </c>
      <c r="H251" s="92">
        <v>4.5626634625085156</v>
      </c>
      <c r="I251" s="92"/>
      <c r="J251" s="92">
        <f t="shared" si="10"/>
        <v>5.7998496282340994E-3</v>
      </c>
      <c r="K251" s="109">
        <f t="shared" si="11"/>
        <v>5.6837870397556118E-5</v>
      </c>
      <c r="L251" s="50"/>
      <c r="M251" s="66"/>
      <c r="N251" s="66"/>
      <c r="O251" s="50"/>
      <c r="P251" s="50"/>
      <c r="Q251" s="50"/>
      <c r="R251" s="50"/>
      <c r="S251" s="50"/>
      <c r="T251" s="50"/>
      <c r="U251" s="50"/>
      <c r="V251" s="50"/>
      <c r="W251" s="50"/>
      <c r="X251" s="50"/>
      <c r="Y251" s="50"/>
      <c r="Z251" s="50"/>
      <c r="AA251" s="50"/>
      <c r="AB251" s="50"/>
      <c r="AC251" s="50"/>
      <c r="AD251" s="50"/>
      <c r="AE251" s="50"/>
      <c r="AF251" s="50"/>
      <c r="AG251" s="50"/>
      <c r="AH251" s="50"/>
      <c r="AI251" s="50"/>
      <c r="AJ251" s="50"/>
      <c r="AK251" s="50"/>
      <c r="AL251" s="50"/>
      <c r="AM251" s="50"/>
      <c r="AN251" s="50"/>
      <c r="AO251" s="50"/>
      <c r="AP251" s="50"/>
      <c r="AQ251" s="50"/>
      <c r="AR251" s="50"/>
      <c r="AS251" s="50"/>
      <c r="AT251" s="50"/>
      <c r="AU251" s="50"/>
      <c r="AV251" s="50"/>
      <c r="AW251" s="50"/>
      <c r="AX251" s="50"/>
      <c r="AY251" s="50"/>
      <c r="AZ251" s="50"/>
      <c r="BA251" s="50"/>
      <c r="BB251" s="50"/>
      <c r="BC251" s="50"/>
      <c r="BD251" s="50"/>
      <c r="BE251" s="50"/>
      <c r="BF251" s="50"/>
      <c r="BG251" s="50"/>
      <c r="BH251" s="50"/>
      <c r="BI251" s="50"/>
      <c r="BJ251" s="50"/>
      <c r="BK251" s="50"/>
      <c r="BL251" s="50"/>
      <c r="BM251" s="50"/>
      <c r="BN251" s="50"/>
      <c r="BO251" s="50"/>
      <c r="BP251" s="50"/>
      <c r="BQ251" s="50"/>
      <c r="BR251" s="50"/>
      <c r="BS251" s="50"/>
      <c r="BT251" s="50"/>
      <c r="BU251" s="50"/>
      <c r="BV251" s="50"/>
      <c r="BW251" s="50"/>
      <c r="BX251" s="50"/>
      <c r="BY251" s="50"/>
      <c r="BZ251" s="50"/>
      <c r="CA251" s="50"/>
      <c r="CB251" s="50"/>
      <c r="CC251" s="50"/>
      <c r="CD251" s="50"/>
      <c r="CE251" s="50"/>
      <c r="CF251" s="50"/>
      <c r="CG251" s="50"/>
      <c r="CH251" s="50"/>
      <c r="CI251" s="50"/>
      <c r="CJ251" s="50"/>
      <c r="CK251" s="50"/>
      <c r="CL251" s="50"/>
      <c r="CM251" s="50"/>
      <c r="CN251" s="50"/>
      <c r="CO251" s="50"/>
      <c r="CP251" s="50"/>
      <c r="CQ251" s="50"/>
      <c r="CR251" s="50"/>
      <c r="CS251" s="50"/>
      <c r="CT251" s="50"/>
    </row>
    <row r="252" spans="1:98" x14ac:dyDescent="0.25">
      <c r="A252" s="88" t="s">
        <v>51</v>
      </c>
      <c r="B252" s="56">
        <v>104.17683476781846</v>
      </c>
      <c r="C252" s="56">
        <v>104.30942815391211</v>
      </c>
      <c r="D252" s="56"/>
      <c r="E252" s="56">
        <f t="shared" si="9"/>
        <v>0.12727722663983254</v>
      </c>
      <c r="F252" s="56"/>
      <c r="G252" s="56">
        <v>4.5568636128802815</v>
      </c>
      <c r="H252" s="56">
        <v>4.5626634625085156</v>
      </c>
      <c r="I252" s="56"/>
      <c r="J252" s="56">
        <f t="shared" si="10"/>
        <v>5.7998496282340994E-3</v>
      </c>
      <c r="K252" s="108">
        <f t="shared" si="11"/>
        <v>5.6837870397556118E-5</v>
      </c>
      <c r="M252" s="66"/>
      <c r="N252" s="66"/>
    </row>
    <row r="253" spans="1:98" s="136" customFormat="1" x14ac:dyDescent="0.25">
      <c r="A253" s="119" t="s">
        <v>50</v>
      </c>
      <c r="B253" s="92">
        <v>114.38214170038637</v>
      </c>
      <c r="C253" s="92">
        <v>114.38424741725034</v>
      </c>
      <c r="D253" s="92"/>
      <c r="E253" s="92">
        <f t="shared" si="9"/>
        <v>1.8409489739079632E-3</v>
      </c>
      <c r="F253" s="92"/>
      <c r="G253" s="92">
        <v>0.23533839525336361</v>
      </c>
      <c r="H253" s="92">
        <v>0.23534272771313627</v>
      </c>
      <c r="I253" s="92"/>
      <c r="J253" s="92">
        <f t="shared" si="10"/>
        <v>4.3324597726601688E-6</v>
      </c>
      <c r="K253" s="109">
        <f t="shared" si="11"/>
        <v>4.2457615773748955E-8</v>
      </c>
      <c r="L253" s="50"/>
      <c r="M253" s="66"/>
      <c r="N253" s="66"/>
      <c r="O253" s="50"/>
      <c r="P253" s="50"/>
      <c r="Q253" s="50"/>
      <c r="R253" s="50"/>
      <c r="S253" s="50"/>
      <c r="T253" s="50"/>
      <c r="U253" s="50"/>
      <c r="V253" s="50"/>
      <c r="W253" s="50"/>
      <c r="X253" s="50"/>
      <c r="Y253" s="50"/>
      <c r="Z253" s="50"/>
      <c r="AA253" s="50"/>
      <c r="AB253" s="50"/>
      <c r="AC253" s="50"/>
      <c r="AD253" s="50"/>
      <c r="AE253" s="50"/>
      <c r="AF253" s="50"/>
      <c r="AG253" s="50"/>
      <c r="AH253" s="50"/>
      <c r="AI253" s="50"/>
      <c r="AJ253" s="50"/>
      <c r="AK253" s="50"/>
      <c r="AL253" s="50"/>
      <c r="AM253" s="50"/>
      <c r="AN253" s="50"/>
      <c r="AO253" s="50"/>
      <c r="AP253" s="50"/>
      <c r="AQ253" s="50"/>
      <c r="AR253" s="50"/>
      <c r="AS253" s="50"/>
      <c r="AT253" s="50"/>
      <c r="AU253" s="50"/>
      <c r="AV253" s="50"/>
      <c r="AW253" s="50"/>
      <c r="AX253" s="50"/>
      <c r="AY253" s="50"/>
      <c r="AZ253" s="50"/>
      <c r="BA253" s="50"/>
      <c r="BB253" s="50"/>
      <c r="BC253" s="50"/>
      <c r="BD253" s="50"/>
      <c r="BE253" s="50"/>
      <c r="BF253" s="50"/>
      <c r="BG253" s="50"/>
      <c r="BH253" s="50"/>
      <c r="BI253" s="50"/>
      <c r="BJ253" s="50"/>
      <c r="BK253" s="50"/>
      <c r="BL253" s="50"/>
      <c r="BM253" s="50"/>
      <c r="BN253" s="50"/>
      <c r="BO253" s="50"/>
      <c r="BP253" s="50"/>
      <c r="BQ253" s="50"/>
      <c r="BR253" s="50"/>
      <c r="BS253" s="50"/>
      <c r="BT253" s="50"/>
      <c r="BU253" s="50"/>
      <c r="BV253" s="50"/>
      <c r="BW253" s="50"/>
      <c r="BX253" s="50"/>
      <c r="BY253" s="50"/>
      <c r="BZ253" s="50"/>
      <c r="CA253" s="50"/>
      <c r="CB253" s="50"/>
      <c r="CC253" s="50"/>
      <c r="CD253" s="50"/>
      <c r="CE253" s="50"/>
      <c r="CF253" s="50"/>
      <c r="CG253" s="50"/>
      <c r="CH253" s="50"/>
      <c r="CI253" s="50"/>
      <c r="CJ253" s="50"/>
      <c r="CK253" s="50"/>
      <c r="CL253" s="50"/>
      <c r="CM253" s="50"/>
      <c r="CN253" s="50"/>
      <c r="CO253" s="50"/>
      <c r="CP253" s="50"/>
      <c r="CQ253" s="50"/>
      <c r="CR253" s="50"/>
      <c r="CS253" s="50"/>
      <c r="CT253" s="50"/>
    </row>
    <row r="254" spans="1:98" x14ac:dyDescent="0.25">
      <c r="A254" s="88" t="s">
        <v>255</v>
      </c>
      <c r="B254" s="56">
        <v>114.14401424475867</v>
      </c>
      <c r="C254" s="56">
        <v>114.140514088359</v>
      </c>
      <c r="D254" s="56"/>
      <c r="E254" s="56">
        <f t="shared" si="9"/>
        <v>-3.0664388516843388E-3</v>
      </c>
      <c r="F254" s="56"/>
      <c r="G254" s="56">
        <v>0.11699333982242588</v>
      </c>
      <c r="H254" s="56">
        <v>0.11698975229319968</v>
      </c>
      <c r="I254" s="56"/>
      <c r="J254" s="56">
        <f t="shared" si="10"/>
        <v>-3.5875292262038672E-6</v>
      </c>
      <c r="K254" s="108">
        <f t="shared" si="11"/>
        <v>-3.5157380669626883E-8</v>
      </c>
      <c r="M254" s="66"/>
      <c r="N254" s="66"/>
    </row>
    <row r="255" spans="1:98" s="136" customFormat="1" x14ac:dyDescent="0.25">
      <c r="A255" s="88" t="s">
        <v>256</v>
      </c>
      <c r="B255" s="92">
        <v>114.6185279322335</v>
      </c>
      <c r="C255" s="92">
        <v>114.62619853137245</v>
      </c>
      <c r="D255" s="92"/>
      <c r="E255" s="92">
        <f t="shared" si="9"/>
        <v>6.6922855120665758E-3</v>
      </c>
      <c r="F255" s="92"/>
      <c r="G255" s="92">
        <v>0.11834505543093775</v>
      </c>
      <c r="H255" s="92">
        <v>0.11835297541993661</v>
      </c>
      <c r="I255" s="92"/>
      <c r="J255" s="92">
        <f t="shared" si="10"/>
        <v>7.919988998864036E-6</v>
      </c>
      <c r="K255" s="109">
        <f t="shared" si="11"/>
        <v>7.7614996443375845E-8</v>
      </c>
      <c r="L255" s="50"/>
      <c r="M255" s="66"/>
      <c r="N255" s="66"/>
      <c r="O255" s="50"/>
      <c r="P255" s="50"/>
      <c r="Q255" s="50"/>
      <c r="R255" s="50"/>
      <c r="S255" s="50"/>
      <c r="T255" s="50"/>
      <c r="U255" s="50"/>
      <c r="V255" s="50"/>
      <c r="W255" s="50"/>
      <c r="X255" s="50"/>
      <c r="Y255" s="50"/>
      <c r="Z255" s="50"/>
      <c r="AA255" s="50"/>
      <c r="AB255" s="50"/>
      <c r="AC255" s="50"/>
      <c r="AD255" s="50"/>
      <c r="AE255" s="50"/>
      <c r="AF255" s="50"/>
      <c r="AG255" s="50"/>
      <c r="AH255" s="50"/>
      <c r="AI255" s="50"/>
      <c r="AJ255" s="50"/>
      <c r="AK255" s="50"/>
      <c r="AL255" s="50"/>
      <c r="AM255" s="50"/>
      <c r="AN255" s="50"/>
      <c r="AO255" s="50"/>
      <c r="AP255" s="50"/>
      <c r="AQ255" s="50"/>
      <c r="AR255" s="50"/>
      <c r="AS255" s="50"/>
      <c r="AT255" s="50"/>
      <c r="AU255" s="50"/>
      <c r="AV255" s="50"/>
      <c r="AW255" s="50"/>
      <c r="AX255" s="50"/>
      <c r="AY255" s="50"/>
      <c r="AZ255" s="50"/>
      <c r="BA255" s="50"/>
      <c r="BB255" s="50"/>
      <c r="BC255" s="50"/>
      <c r="BD255" s="50"/>
      <c r="BE255" s="50"/>
      <c r="BF255" s="50"/>
      <c r="BG255" s="50"/>
      <c r="BH255" s="50"/>
      <c r="BI255" s="50"/>
      <c r="BJ255" s="50"/>
      <c r="BK255" s="50"/>
      <c r="BL255" s="50"/>
      <c r="BM255" s="50"/>
      <c r="BN255" s="50"/>
      <c r="BO255" s="50"/>
      <c r="BP255" s="50"/>
      <c r="BQ255" s="50"/>
      <c r="BR255" s="50"/>
      <c r="BS255" s="50"/>
      <c r="BT255" s="50"/>
      <c r="BU255" s="50"/>
      <c r="BV255" s="50"/>
      <c r="BW255" s="50"/>
      <c r="BX255" s="50"/>
      <c r="BY255" s="50"/>
      <c r="BZ255" s="50"/>
      <c r="CA255" s="50"/>
      <c r="CB255" s="50"/>
      <c r="CC255" s="50"/>
      <c r="CD255" s="50"/>
      <c r="CE255" s="50"/>
      <c r="CF255" s="50"/>
      <c r="CG255" s="50"/>
      <c r="CH255" s="50"/>
      <c r="CI255" s="50"/>
      <c r="CJ255" s="50"/>
      <c r="CK255" s="50"/>
      <c r="CL255" s="50"/>
      <c r="CM255" s="50"/>
      <c r="CN255" s="50"/>
      <c r="CO255" s="50"/>
      <c r="CP255" s="50"/>
      <c r="CQ255" s="50"/>
      <c r="CR255" s="50"/>
      <c r="CS255" s="50"/>
      <c r="CT255" s="50"/>
    </row>
    <row r="256" spans="1:98" x14ac:dyDescent="0.25">
      <c r="A256" s="120" t="s">
        <v>257</v>
      </c>
      <c r="B256" s="56">
        <v>94.323868238433505</v>
      </c>
      <c r="C256" s="56">
        <v>94.43234950814518</v>
      </c>
      <c r="D256" s="56"/>
      <c r="E256" s="56">
        <f t="shared" si="9"/>
        <v>0.11500935207349183</v>
      </c>
      <c r="F256" s="56"/>
      <c r="G256" s="56">
        <v>0.41755336143157173</v>
      </c>
      <c r="H256" s="56">
        <v>0.41803358684711517</v>
      </c>
      <c r="I256" s="56"/>
      <c r="J256" s="56">
        <f t="shared" si="10"/>
        <v>4.8022541554343379E-4</v>
      </c>
      <c r="K256" s="108">
        <f t="shared" si="11"/>
        <v>4.7061547591503372E-6</v>
      </c>
      <c r="M256" s="66"/>
      <c r="N256" s="66"/>
    </row>
    <row r="257" spans="1:98" s="136" customFormat="1" x14ac:dyDescent="0.25">
      <c r="A257" s="87" t="s">
        <v>258</v>
      </c>
      <c r="B257" s="92">
        <v>82.069345756261995</v>
      </c>
      <c r="C257" s="92">
        <v>82.069345756261995</v>
      </c>
      <c r="D257" s="92"/>
      <c r="E257" s="92">
        <f t="shared" si="9"/>
        <v>0</v>
      </c>
      <c r="F257" s="92"/>
      <c r="G257" s="92">
        <v>0.12046311462477906</v>
      </c>
      <c r="H257" s="92">
        <v>0.12046311462477909</v>
      </c>
      <c r="I257" s="92"/>
      <c r="J257" s="92">
        <f t="shared" si="10"/>
        <v>0</v>
      </c>
      <c r="K257" s="109">
        <f t="shared" si="11"/>
        <v>0</v>
      </c>
      <c r="L257" s="50"/>
      <c r="M257" s="66"/>
      <c r="N257" s="66"/>
      <c r="O257" s="50"/>
      <c r="P257" s="50"/>
      <c r="Q257" s="50"/>
      <c r="R257" s="50"/>
      <c r="S257" s="50"/>
      <c r="T257" s="50"/>
      <c r="U257" s="50"/>
      <c r="V257" s="50"/>
      <c r="W257" s="50"/>
      <c r="X257" s="50"/>
      <c r="Y257" s="50"/>
      <c r="Z257" s="50"/>
      <c r="AA257" s="50"/>
      <c r="AB257" s="50"/>
      <c r="AC257" s="50"/>
      <c r="AD257" s="50"/>
      <c r="AE257" s="50"/>
      <c r="AF257" s="50"/>
      <c r="AG257" s="50"/>
      <c r="AH257" s="50"/>
      <c r="AI257" s="50"/>
      <c r="AJ257" s="50"/>
      <c r="AK257" s="50"/>
      <c r="AL257" s="50"/>
      <c r="AM257" s="50"/>
      <c r="AN257" s="50"/>
      <c r="AO257" s="50"/>
      <c r="AP257" s="50"/>
      <c r="AQ257" s="50"/>
      <c r="AR257" s="50"/>
      <c r="AS257" s="50"/>
      <c r="AT257" s="50"/>
      <c r="AU257" s="50"/>
      <c r="AV257" s="50"/>
      <c r="AW257" s="50"/>
      <c r="AX257" s="50"/>
      <c r="AY257" s="50"/>
      <c r="AZ257" s="50"/>
      <c r="BA257" s="50"/>
      <c r="BB257" s="50"/>
      <c r="BC257" s="50"/>
      <c r="BD257" s="50"/>
      <c r="BE257" s="50"/>
      <c r="BF257" s="50"/>
      <c r="BG257" s="50"/>
      <c r="BH257" s="50"/>
      <c r="BI257" s="50"/>
      <c r="BJ257" s="50"/>
      <c r="BK257" s="50"/>
      <c r="BL257" s="50"/>
      <c r="BM257" s="50"/>
      <c r="BN257" s="50"/>
      <c r="BO257" s="50"/>
      <c r="BP257" s="50"/>
      <c r="BQ257" s="50"/>
      <c r="BR257" s="50"/>
      <c r="BS257" s="50"/>
      <c r="BT257" s="50"/>
      <c r="BU257" s="50"/>
      <c r="BV257" s="50"/>
      <c r="BW257" s="50"/>
      <c r="BX257" s="50"/>
      <c r="BY257" s="50"/>
      <c r="BZ257" s="50"/>
      <c r="CA257" s="50"/>
      <c r="CB257" s="50"/>
      <c r="CC257" s="50"/>
      <c r="CD257" s="50"/>
      <c r="CE257" s="50"/>
      <c r="CF257" s="50"/>
      <c r="CG257" s="50"/>
      <c r="CH257" s="50"/>
      <c r="CI257" s="50"/>
      <c r="CJ257" s="50"/>
      <c r="CK257" s="50"/>
      <c r="CL257" s="50"/>
      <c r="CM257" s="50"/>
      <c r="CN257" s="50"/>
      <c r="CO257" s="50"/>
      <c r="CP257" s="50"/>
      <c r="CQ257" s="50"/>
      <c r="CR257" s="50"/>
      <c r="CS257" s="50"/>
      <c r="CT257" s="50"/>
    </row>
    <row r="258" spans="1:98" x14ac:dyDescent="0.25">
      <c r="A258" s="90" t="s">
        <v>258</v>
      </c>
      <c r="B258" s="56">
        <v>82.069345756261995</v>
      </c>
      <c r="C258" s="56">
        <v>82.069345756261995</v>
      </c>
      <c r="D258" s="56"/>
      <c r="E258" s="56">
        <f t="shared" si="9"/>
        <v>0</v>
      </c>
      <c r="F258" s="56"/>
      <c r="G258" s="56">
        <v>0.12046311462477906</v>
      </c>
      <c r="H258" s="56">
        <v>0.12046311462477909</v>
      </c>
      <c r="I258" s="56"/>
      <c r="J258" s="56">
        <f t="shared" si="10"/>
        <v>0</v>
      </c>
      <c r="K258" s="108">
        <f t="shared" si="11"/>
        <v>0</v>
      </c>
      <c r="M258" s="66"/>
      <c r="N258" s="66"/>
    </row>
    <row r="259" spans="1:98" s="136" customFormat="1" x14ac:dyDescent="0.25">
      <c r="A259" s="87" t="s">
        <v>259</v>
      </c>
      <c r="B259" s="92">
        <v>100.40279509879012</v>
      </c>
      <c r="C259" s="92">
        <v>100.56508913070896</v>
      </c>
      <c r="D259" s="92"/>
      <c r="E259" s="92">
        <f t="shared" si="9"/>
        <v>0.1616429420706389</v>
      </c>
      <c r="F259" s="92"/>
      <c r="G259" s="92">
        <v>0.29709024680679263</v>
      </c>
      <c r="H259" s="92">
        <v>0.29757047222233612</v>
      </c>
      <c r="I259" s="92"/>
      <c r="J259" s="92">
        <f t="shared" si="10"/>
        <v>4.802254155434893E-4</v>
      </c>
      <c r="K259" s="109">
        <f t="shared" si="11"/>
        <v>4.706154759150881E-6</v>
      </c>
      <c r="L259" s="50"/>
      <c r="M259" s="66"/>
      <c r="N259" s="66"/>
      <c r="O259" s="50"/>
      <c r="P259" s="50"/>
      <c r="Q259" s="50"/>
      <c r="R259" s="50"/>
      <c r="S259" s="50"/>
      <c r="T259" s="50"/>
      <c r="U259" s="50"/>
      <c r="V259" s="50"/>
      <c r="W259" s="50"/>
      <c r="X259" s="50"/>
      <c r="Y259" s="50"/>
      <c r="Z259" s="50"/>
      <c r="AA259" s="50"/>
      <c r="AB259" s="50"/>
      <c r="AC259" s="50"/>
      <c r="AD259" s="50"/>
      <c r="AE259" s="50"/>
      <c r="AF259" s="50"/>
      <c r="AG259" s="50"/>
      <c r="AH259" s="50"/>
      <c r="AI259" s="50"/>
      <c r="AJ259" s="50"/>
      <c r="AK259" s="50"/>
      <c r="AL259" s="50"/>
      <c r="AM259" s="50"/>
      <c r="AN259" s="50"/>
      <c r="AO259" s="50"/>
      <c r="AP259" s="50"/>
      <c r="AQ259" s="50"/>
      <c r="AR259" s="50"/>
      <c r="AS259" s="50"/>
      <c r="AT259" s="50"/>
      <c r="AU259" s="50"/>
      <c r="AV259" s="50"/>
      <c r="AW259" s="50"/>
      <c r="AX259" s="50"/>
      <c r="AY259" s="50"/>
      <c r="AZ259" s="50"/>
      <c r="BA259" s="50"/>
      <c r="BB259" s="50"/>
      <c r="BC259" s="50"/>
      <c r="BD259" s="50"/>
      <c r="BE259" s="50"/>
      <c r="BF259" s="50"/>
      <c r="BG259" s="50"/>
      <c r="BH259" s="50"/>
      <c r="BI259" s="50"/>
      <c r="BJ259" s="50"/>
      <c r="BK259" s="50"/>
      <c r="BL259" s="50"/>
      <c r="BM259" s="50"/>
      <c r="BN259" s="50"/>
      <c r="BO259" s="50"/>
      <c r="BP259" s="50"/>
      <c r="BQ259" s="50"/>
      <c r="BR259" s="50"/>
      <c r="BS259" s="50"/>
      <c r="BT259" s="50"/>
      <c r="BU259" s="50"/>
      <c r="BV259" s="50"/>
      <c r="BW259" s="50"/>
      <c r="BX259" s="50"/>
      <c r="BY259" s="50"/>
      <c r="BZ259" s="50"/>
      <c r="CA259" s="50"/>
      <c r="CB259" s="50"/>
      <c r="CC259" s="50"/>
      <c r="CD259" s="50"/>
      <c r="CE259" s="50"/>
      <c r="CF259" s="50"/>
      <c r="CG259" s="50"/>
      <c r="CH259" s="50"/>
      <c r="CI259" s="50"/>
      <c r="CJ259" s="50"/>
      <c r="CK259" s="50"/>
      <c r="CL259" s="50"/>
      <c r="CM259" s="50"/>
      <c r="CN259" s="50"/>
      <c r="CO259" s="50"/>
      <c r="CP259" s="50"/>
      <c r="CQ259" s="50"/>
      <c r="CR259" s="50"/>
      <c r="CS259" s="50"/>
      <c r="CT259" s="50"/>
    </row>
    <row r="260" spans="1:98" x14ac:dyDescent="0.25">
      <c r="A260" s="90" t="s">
        <v>260</v>
      </c>
      <c r="B260" s="56">
        <v>100.40279509879012</v>
      </c>
      <c r="C260" s="56">
        <v>100.56508913070896</v>
      </c>
      <c r="D260" s="56"/>
      <c r="E260" s="56">
        <f t="shared" si="9"/>
        <v>0.1616429420706389</v>
      </c>
      <c r="F260" s="56"/>
      <c r="G260" s="56">
        <v>0.29709024680679263</v>
      </c>
      <c r="H260" s="56">
        <v>0.29757047222233612</v>
      </c>
      <c r="I260" s="56"/>
      <c r="J260" s="56">
        <f t="shared" si="10"/>
        <v>4.802254155434893E-4</v>
      </c>
      <c r="K260" s="108">
        <f t="shared" si="11"/>
        <v>4.706154759150881E-6</v>
      </c>
      <c r="M260" s="66"/>
      <c r="N260" s="66"/>
    </row>
    <row r="261" spans="1:98" s="136" customFormat="1" x14ac:dyDescent="0.25">
      <c r="A261" s="120" t="s">
        <v>261</v>
      </c>
      <c r="B261" s="92">
        <v>100.57676383690132</v>
      </c>
      <c r="C261" s="92">
        <v>100.57676383690132</v>
      </c>
      <c r="D261" s="92"/>
      <c r="E261" s="92">
        <f t="shared" si="9"/>
        <v>0</v>
      </c>
      <c r="F261" s="92"/>
      <c r="G261" s="92">
        <v>7.9707988654108025E-2</v>
      </c>
      <c r="H261" s="92">
        <v>7.9707988654108025E-2</v>
      </c>
      <c r="I261" s="92"/>
      <c r="J261" s="92">
        <f t="shared" si="10"/>
        <v>0</v>
      </c>
      <c r="K261" s="109">
        <f t="shared" si="11"/>
        <v>0</v>
      </c>
      <c r="L261" s="50"/>
      <c r="M261" s="66"/>
      <c r="N261" s="66"/>
      <c r="O261" s="50"/>
      <c r="P261" s="50"/>
      <c r="Q261" s="50"/>
      <c r="R261" s="50"/>
      <c r="S261" s="50"/>
      <c r="T261" s="50"/>
      <c r="U261" s="50"/>
      <c r="V261" s="50"/>
      <c r="W261" s="50"/>
      <c r="X261" s="50"/>
      <c r="Y261" s="50"/>
      <c r="Z261" s="50"/>
      <c r="AA261" s="50"/>
      <c r="AB261" s="50"/>
      <c r="AC261" s="50"/>
      <c r="AD261" s="50"/>
      <c r="AE261" s="50"/>
      <c r="AF261" s="50"/>
      <c r="AG261" s="50"/>
      <c r="AH261" s="50"/>
      <c r="AI261" s="50"/>
      <c r="AJ261" s="50"/>
      <c r="AK261" s="50"/>
      <c r="AL261" s="50"/>
      <c r="AM261" s="50"/>
      <c r="AN261" s="50"/>
      <c r="AO261" s="50"/>
      <c r="AP261" s="50"/>
      <c r="AQ261" s="50"/>
      <c r="AR261" s="50"/>
      <c r="AS261" s="50"/>
      <c r="AT261" s="50"/>
      <c r="AU261" s="50"/>
      <c r="AV261" s="50"/>
      <c r="AW261" s="50"/>
      <c r="AX261" s="50"/>
      <c r="AY261" s="50"/>
      <c r="AZ261" s="50"/>
      <c r="BA261" s="50"/>
      <c r="BB261" s="50"/>
      <c r="BC261" s="50"/>
      <c r="BD261" s="50"/>
      <c r="BE261" s="50"/>
      <c r="BF261" s="50"/>
      <c r="BG261" s="50"/>
      <c r="BH261" s="50"/>
      <c r="BI261" s="50"/>
      <c r="BJ261" s="50"/>
      <c r="BK261" s="50"/>
      <c r="BL261" s="50"/>
      <c r="BM261" s="50"/>
      <c r="BN261" s="50"/>
      <c r="BO261" s="50"/>
      <c r="BP261" s="50"/>
      <c r="BQ261" s="50"/>
      <c r="BR261" s="50"/>
      <c r="BS261" s="50"/>
      <c r="BT261" s="50"/>
      <c r="BU261" s="50"/>
      <c r="BV261" s="50"/>
      <c r="BW261" s="50"/>
      <c r="BX261" s="50"/>
      <c r="BY261" s="50"/>
      <c r="BZ261" s="50"/>
      <c r="CA261" s="50"/>
      <c r="CB261" s="50"/>
      <c r="CC261" s="50"/>
      <c r="CD261" s="50"/>
      <c r="CE261" s="50"/>
      <c r="CF261" s="50"/>
      <c r="CG261" s="50"/>
      <c r="CH261" s="50"/>
      <c r="CI261" s="50"/>
      <c r="CJ261" s="50"/>
      <c r="CK261" s="50"/>
      <c r="CL261" s="50"/>
      <c r="CM261" s="50"/>
      <c r="CN261" s="50"/>
      <c r="CO261" s="50"/>
      <c r="CP261" s="50"/>
      <c r="CQ261" s="50"/>
      <c r="CR261" s="50"/>
      <c r="CS261" s="50"/>
      <c r="CT261" s="50"/>
    </row>
    <row r="262" spans="1:98" x14ac:dyDescent="0.25">
      <c r="A262" s="87" t="s">
        <v>262</v>
      </c>
      <c r="B262" s="56">
        <v>100.57676383690132</v>
      </c>
      <c r="C262" s="56">
        <v>100.57676383690132</v>
      </c>
      <c r="D262" s="56"/>
      <c r="E262" s="56">
        <f t="shared" si="9"/>
        <v>0</v>
      </c>
      <c r="F262" s="56"/>
      <c r="G262" s="56">
        <v>7.9707988654108025E-2</v>
      </c>
      <c r="H262" s="56">
        <v>7.9707988654108025E-2</v>
      </c>
      <c r="I262" s="56"/>
      <c r="J262" s="56">
        <f t="shared" si="10"/>
        <v>0</v>
      </c>
      <c r="K262" s="108">
        <f t="shared" si="11"/>
        <v>0</v>
      </c>
      <c r="M262" s="66"/>
      <c r="N262" s="66"/>
    </row>
    <row r="263" spans="1:98" s="136" customFormat="1" x14ac:dyDescent="0.25">
      <c r="A263" s="90" t="s">
        <v>263</v>
      </c>
      <c r="B263" s="92">
        <v>100.57676383690132</v>
      </c>
      <c r="C263" s="92">
        <v>100.57676383690132</v>
      </c>
      <c r="D263" s="92"/>
      <c r="E263" s="92">
        <f t="shared" ref="E263" si="12">((C263/B263-1)*100)</f>
        <v>0</v>
      </c>
      <c r="F263" s="92"/>
      <c r="G263" s="92">
        <v>7.9707988654108025E-2</v>
      </c>
      <c r="H263" s="92">
        <v>7.9707988654108025E-2</v>
      </c>
      <c r="I263" s="92"/>
      <c r="J263" s="92">
        <f t="shared" ref="J263" si="13">H263-G263</f>
        <v>0</v>
      </c>
      <c r="K263" s="109">
        <f t="shared" si="11"/>
        <v>0</v>
      </c>
      <c r="L263" s="50"/>
      <c r="M263" s="66"/>
      <c r="N263" s="66"/>
      <c r="O263" s="50"/>
      <c r="P263" s="50"/>
      <c r="Q263" s="50"/>
      <c r="R263" s="50"/>
      <c r="S263" s="50"/>
      <c r="T263" s="50"/>
      <c r="U263" s="50"/>
      <c r="V263" s="50"/>
      <c r="W263" s="50"/>
      <c r="X263" s="50"/>
      <c r="Y263" s="50"/>
      <c r="Z263" s="50"/>
      <c r="AA263" s="50"/>
      <c r="AB263" s="50"/>
      <c r="AC263" s="50"/>
      <c r="AD263" s="50"/>
      <c r="AE263" s="50"/>
      <c r="AF263" s="50"/>
      <c r="AG263" s="50"/>
      <c r="AH263" s="50"/>
      <c r="AI263" s="50"/>
      <c r="AJ263" s="50"/>
      <c r="AK263" s="50"/>
      <c r="AL263" s="50"/>
      <c r="AM263" s="50"/>
      <c r="AN263" s="50"/>
      <c r="AO263" s="50"/>
      <c r="AP263" s="50"/>
      <c r="AQ263" s="50"/>
      <c r="AR263" s="50"/>
      <c r="AS263" s="50"/>
      <c r="AT263" s="50"/>
      <c r="AU263" s="50"/>
      <c r="AV263" s="50"/>
      <c r="AW263" s="50"/>
      <c r="AX263" s="50"/>
      <c r="AY263" s="50"/>
      <c r="AZ263" s="50"/>
      <c r="BA263" s="50"/>
      <c r="BB263" s="50"/>
      <c r="BC263" s="50"/>
      <c r="BD263" s="50"/>
      <c r="BE263" s="50"/>
      <c r="BF263" s="50"/>
      <c r="BG263" s="50"/>
      <c r="BH263" s="50"/>
      <c r="BI263" s="50"/>
      <c r="BJ263" s="50"/>
      <c r="BK263" s="50"/>
      <c r="BL263" s="50"/>
      <c r="BM263" s="50"/>
      <c r="BN263" s="50"/>
      <c r="BO263" s="50"/>
      <c r="BP263" s="50"/>
      <c r="BQ263" s="50"/>
      <c r="BR263" s="50"/>
      <c r="BS263" s="50"/>
      <c r="BT263" s="50"/>
      <c r="BU263" s="50"/>
      <c r="BV263" s="50"/>
      <c r="BW263" s="50"/>
      <c r="BX263" s="50"/>
      <c r="BY263" s="50"/>
      <c r="BZ263" s="50"/>
      <c r="CA263" s="50"/>
      <c r="CB263" s="50"/>
      <c r="CC263" s="50"/>
      <c r="CD263" s="50"/>
      <c r="CE263" s="50"/>
      <c r="CF263" s="50"/>
      <c r="CG263" s="50"/>
      <c r="CH263" s="50"/>
      <c r="CI263" s="50"/>
      <c r="CJ263" s="50"/>
      <c r="CK263" s="50"/>
      <c r="CL263" s="50"/>
      <c r="CM263" s="50"/>
      <c r="CN263" s="50"/>
      <c r="CO263" s="50"/>
      <c r="CP263" s="50"/>
      <c r="CQ263" s="50"/>
      <c r="CR263" s="50"/>
      <c r="CS263" s="50"/>
      <c r="CT263" s="50"/>
    </row>
    <row r="264" spans="1:98" ht="6.75" customHeight="1" x14ac:dyDescent="0.25">
      <c r="A264" s="123"/>
      <c r="B264" s="52"/>
      <c r="C264" s="52"/>
      <c r="D264" s="52"/>
      <c r="E264" s="52"/>
      <c r="F264" s="52"/>
      <c r="G264" s="52"/>
      <c r="H264" s="52"/>
      <c r="I264" s="49"/>
      <c r="J264" s="52"/>
      <c r="K264" s="52"/>
    </row>
    <row r="265" spans="1:98" x14ac:dyDescent="0.25">
      <c r="A265" s="83" t="s">
        <v>279</v>
      </c>
    </row>
    <row r="266" spans="1:98" x14ac:dyDescent="0.25">
      <c r="A266" s="124" t="s">
        <v>268</v>
      </c>
    </row>
  </sheetData>
  <sortState xmlns:xlrd2="http://schemas.microsoft.com/office/spreadsheetml/2017/richdata2" ref="B230:C243">
    <sortCondition ref="B230"/>
  </sortState>
  <mergeCells count="3">
    <mergeCell ref="A3:A4"/>
    <mergeCell ref="G3:H3"/>
    <mergeCell ref="B3:C3"/>
  </mergeCells>
  <pageMargins left="0.17" right="0.19" top="0.42" bottom="0.41" header="0.3" footer="0.3"/>
  <pageSetup paperSize="9" scale="59" orientation="portrait" horizontalDpi="4294967295" verticalDpi="4294967295" r:id="rId1"/>
  <rowBreaks count="2" manualBreakCount="2">
    <brk id="132" max="13" man="1"/>
    <brk id="201"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Q266"/>
  <sheetViews>
    <sheetView zoomScale="85" zoomScaleNormal="85" zoomScaleSheetLayoutView="130" workbookViewId="0">
      <selection sqref="A1:XFD1048576"/>
    </sheetView>
  </sheetViews>
  <sheetFormatPr defaultRowHeight="15" x14ac:dyDescent="0.25"/>
  <cols>
    <col min="1" max="1" width="62.7109375" customWidth="1"/>
    <col min="2" max="2" width="9.7109375" style="2" bestFit="1" customWidth="1"/>
    <col min="3" max="3" width="9.7109375" style="51" bestFit="1" customWidth="1"/>
    <col min="4" max="4" width="1.85546875" customWidth="1"/>
    <col min="5" max="5" width="11" customWidth="1"/>
    <col min="6" max="6" width="1.85546875" customWidth="1"/>
    <col min="7" max="7" width="9.7109375" bestFit="1" customWidth="1"/>
    <col min="8" max="8" width="9.7109375" style="50" bestFit="1" customWidth="1"/>
    <col min="9" max="9" width="1.85546875" customWidth="1"/>
    <col min="10" max="10" width="13.28515625" customWidth="1"/>
    <col min="11" max="11" width="12.85546875" customWidth="1"/>
    <col min="16" max="16" width="11.42578125" bestFit="1" customWidth="1"/>
  </cols>
  <sheetData>
    <row r="1" spans="1:17" ht="15.75" x14ac:dyDescent="0.25">
      <c r="A1" s="37" t="s">
        <v>94</v>
      </c>
    </row>
    <row r="2" spans="1:17" ht="5.0999999999999996" customHeight="1" x14ac:dyDescent="0.25">
      <c r="A2" s="26"/>
      <c r="B2" s="28"/>
      <c r="C2" s="52"/>
      <c r="D2" s="26"/>
      <c r="E2" s="26"/>
      <c r="F2" s="26"/>
      <c r="G2" s="26"/>
      <c r="H2" s="49"/>
      <c r="I2" s="26"/>
      <c r="J2" s="26"/>
    </row>
    <row r="3" spans="1:17" ht="45" x14ac:dyDescent="0.25">
      <c r="A3" s="153" t="s">
        <v>81</v>
      </c>
      <c r="B3" s="155" t="s">
        <v>83</v>
      </c>
      <c r="C3" s="155"/>
      <c r="D3" s="47"/>
      <c r="E3" s="95" t="s">
        <v>84</v>
      </c>
      <c r="F3" s="26"/>
      <c r="G3" s="156" t="s">
        <v>85</v>
      </c>
      <c r="H3" s="156"/>
      <c r="I3" s="95"/>
      <c r="J3" s="96" t="s">
        <v>86</v>
      </c>
      <c r="K3" s="60" t="s">
        <v>269</v>
      </c>
    </row>
    <row r="4" spans="1:17" ht="30" x14ac:dyDescent="0.25">
      <c r="A4" s="154"/>
      <c r="B4" s="73">
        <v>45108</v>
      </c>
      <c r="C4" s="73">
        <v>45139</v>
      </c>
      <c r="D4" s="74"/>
      <c r="E4" s="75" t="s">
        <v>282</v>
      </c>
      <c r="F4" s="74"/>
      <c r="G4" s="73">
        <v>45108</v>
      </c>
      <c r="H4" s="73">
        <v>45139</v>
      </c>
      <c r="I4" s="74"/>
      <c r="J4" s="75" t="s">
        <v>284</v>
      </c>
      <c r="K4" s="75" t="s">
        <v>282</v>
      </c>
    </row>
    <row r="5" spans="1:17" x14ac:dyDescent="0.25">
      <c r="A5" s="112" t="s">
        <v>82</v>
      </c>
      <c r="B5" s="65">
        <v>101.60726538228975</v>
      </c>
      <c r="C5" s="65">
        <v>102.17815748302128</v>
      </c>
      <c r="D5" s="65"/>
      <c r="E5" s="65">
        <f>((C5/B5-1)*100)</f>
        <v>0.5618614954192358</v>
      </c>
      <c r="F5" s="65"/>
      <c r="G5" s="65">
        <v>101.60726538228975</v>
      </c>
      <c r="H5" s="65">
        <v>102.17815748302128</v>
      </c>
      <c r="I5" s="65"/>
      <c r="J5" s="65">
        <f>H5-G5</f>
        <v>0.57089210073152685</v>
      </c>
      <c r="K5" s="106">
        <f>SUM(K7+K72+K79+K97+K116+K149+K166+K187+K202+K219+K234+K241+K249)</f>
        <v>5.618614954192247E-3</v>
      </c>
      <c r="M5" s="1"/>
      <c r="N5" s="1"/>
    </row>
    <row r="6" spans="1:17" x14ac:dyDescent="0.25">
      <c r="A6" s="110"/>
      <c r="B6" s="111"/>
      <c r="C6" s="111"/>
      <c r="D6" s="111"/>
      <c r="E6" s="111"/>
      <c r="F6" s="111"/>
      <c r="G6" s="111"/>
      <c r="H6" s="111"/>
      <c r="I6" s="111"/>
      <c r="J6" s="111"/>
      <c r="K6" s="54"/>
    </row>
    <row r="7" spans="1:17" x14ac:dyDescent="0.25">
      <c r="A7" s="84" t="s">
        <v>0</v>
      </c>
      <c r="B7" s="92">
        <v>102.86947158710859</v>
      </c>
      <c r="C7" s="92">
        <v>104.67457436606649</v>
      </c>
      <c r="D7" s="92"/>
      <c r="E7" s="92">
        <f>((C7/B7-1)*100)</f>
        <v>1.7547507060239553</v>
      </c>
      <c r="F7" s="92"/>
      <c r="G7" s="92">
        <v>18.826842802036222</v>
      </c>
      <c r="H7" s="92">
        <v>19.157206959026976</v>
      </c>
      <c r="I7" s="92"/>
      <c r="J7" s="92">
        <f>H7-G7</f>
        <v>0.33036415699075405</v>
      </c>
      <c r="K7" s="107">
        <f>J7/$G$5</f>
        <v>3.251383213078155E-3</v>
      </c>
      <c r="M7" s="1"/>
      <c r="N7" s="1"/>
      <c r="P7" s="1"/>
      <c r="Q7" s="1"/>
    </row>
    <row r="8" spans="1:17" x14ac:dyDescent="0.25">
      <c r="A8" s="85" t="s">
        <v>1</v>
      </c>
      <c r="B8" s="56">
        <v>103.08422423975401</v>
      </c>
      <c r="C8" s="56">
        <v>105.1446625996181</v>
      </c>
      <c r="D8" s="56"/>
      <c r="E8" s="56">
        <f t="shared" ref="E8:E71" si="0">((C8/B8-1)*100)</f>
        <v>1.9987911584530282</v>
      </c>
      <c r="F8" s="56"/>
      <c r="G8" s="56">
        <v>15.908825158215</v>
      </c>
      <c r="H8" s="56">
        <v>16.226809348891155</v>
      </c>
      <c r="I8" s="56"/>
      <c r="J8" s="56">
        <f t="shared" ref="J8:J71" si="1">H8-G8</f>
        <v>0.31798419067615491</v>
      </c>
      <c r="K8" s="108">
        <f>J8/$G$5</f>
        <v>3.1295418637610523E-3</v>
      </c>
      <c r="M8" s="1"/>
      <c r="N8" s="1"/>
      <c r="P8" s="148"/>
      <c r="Q8" s="1"/>
    </row>
    <row r="9" spans="1:17" x14ac:dyDescent="0.25">
      <c r="A9" s="87" t="s">
        <v>272</v>
      </c>
      <c r="B9" s="92">
        <v>103.62964397285013</v>
      </c>
      <c r="C9" s="92">
        <v>103.6365055796723</v>
      </c>
      <c r="D9" s="92"/>
      <c r="E9" s="92">
        <f t="shared" si="0"/>
        <v>6.621278004170783E-3</v>
      </c>
      <c r="F9" s="92"/>
      <c r="G9" s="92">
        <v>2.2613270302695931</v>
      </c>
      <c r="H9" s="92">
        <v>2.2614767590188509</v>
      </c>
      <c r="I9" s="92"/>
      <c r="J9" s="92">
        <f t="shared" si="1"/>
        <v>1.4972874925778257E-4</v>
      </c>
      <c r="K9" s="109">
        <f>J9/$G$5</f>
        <v>1.4736027851398157E-6</v>
      </c>
      <c r="M9" s="1"/>
      <c r="N9" s="1"/>
      <c r="P9" s="1"/>
      <c r="Q9" s="1"/>
    </row>
    <row r="10" spans="1:17" x14ac:dyDescent="0.25">
      <c r="A10" s="88" t="s">
        <v>95</v>
      </c>
      <c r="B10" s="56">
        <v>103.90299084213579</v>
      </c>
      <c r="C10" s="56">
        <v>104.53784119733753</v>
      </c>
      <c r="D10" s="56"/>
      <c r="E10" s="56">
        <f t="shared" si="0"/>
        <v>0.6110029654163629</v>
      </c>
      <c r="F10" s="56"/>
      <c r="G10" s="56">
        <v>0.46614538526864746</v>
      </c>
      <c r="H10" s="56">
        <v>0.46899354739579047</v>
      </c>
      <c r="I10" s="56"/>
      <c r="J10" s="56">
        <f t="shared" si="1"/>
        <v>2.8481621271430058E-3</v>
      </c>
      <c r="K10" s="108">
        <f>J10/$G$5</f>
        <v>2.8031087308835725E-5</v>
      </c>
      <c r="M10" s="1"/>
      <c r="N10" s="1"/>
      <c r="P10" s="1"/>
      <c r="Q10" s="1"/>
    </row>
    <row r="11" spans="1:17" x14ac:dyDescent="0.25">
      <c r="A11" s="88" t="s">
        <v>96</v>
      </c>
      <c r="B11" s="92">
        <v>104.20079629175777</v>
      </c>
      <c r="C11" s="92">
        <v>104.49493629910531</v>
      </c>
      <c r="D11" s="92"/>
      <c r="E11" s="92">
        <f t="shared" si="0"/>
        <v>0.28228191896342292</v>
      </c>
      <c r="F11" s="92"/>
      <c r="G11" s="92">
        <v>0.14101171455092831</v>
      </c>
      <c r="H11" s="92">
        <v>0.14140976512472589</v>
      </c>
      <c r="I11" s="92"/>
      <c r="J11" s="92">
        <f t="shared" si="1"/>
        <v>3.9805057379757591E-4</v>
      </c>
      <c r="K11" s="109">
        <f>J11/$G$5</f>
        <v>3.9175404662249332E-6</v>
      </c>
      <c r="M11" s="1"/>
      <c r="N11" s="1"/>
      <c r="P11" s="1"/>
      <c r="Q11" s="1"/>
    </row>
    <row r="12" spans="1:17" x14ac:dyDescent="0.25">
      <c r="A12" s="88" t="s">
        <v>97</v>
      </c>
      <c r="B12" s="56">
        <v>103.55588481394447</v>
      </c>
      <c r="C12" s="56">
        <v>103.09848379096566</v>
      </c>
      <c r="D12" s="56"/>
      <c r="E12" s="56">
        <f t="shared" si="0"/>
        <v>-0.44169486244128864</v>
      </c>
      <c r="F12" s="56"/>
      <c r="G12" s="56">
        <v>1.1387851430438618</v>
      </c>
      <c r="H12" s="56">
        <v>1.1337551875727925</v>
      </c>
      <c r="I12" s="56"/>
      <c r="J12" s="56">
        <f t="shared" si="1"/>
        <v>-5.0299554710693251E-3</v>
      </c>
      <c r="K12" s="108">
        <f t="shared" ref="K12:K75" si="2">J12/$G$5</f>
        <v>-4.9503895731712622E-5</v>
      </c>
      <c r="M12" s="1"/>
      <c r="N12" s="1"/>
      <c r="P12" s="1"/>
      <c r="Q12" s="1"/>
    </row>
    <row r="13" spans="1:17" x14ac:dyDescent="0.25">
      <c r="A13" s="88" t="s">
        <v>98</v>
      </c>
      <c r="B13" s="92">
        <v>100.62471138825724</v>
      </c>
      <c r="C13" s="92">
        <v>101.36451611584967</v>
      </c>
      <c r="D13" s="92"/>
      <c r="E13" s="92">
        <f t="shared" si="0"/>
        <v>0.7352117759005683</v>
      </c>
      <c r="F13" s="92"/>
      <c r="G13" s="92">
        <v>0.25298710223266269</v>
      </c>
      <c r="H13" s="92">
        <v>0.25484709319978688</v>
      </c>
      <c r="I13" s="92"/>
      <c r="J13" s="92">
        <f t="shared" si="1"/>
        <v>1.8599909671241921E-3</v>
      </c>
      <c r="K13" s="109">
        <f t="shared" si="2"/>
        <v>1.8305688674191897E-5</v>
      </c>
      <c r="M13" s="1"/>
      <c r="N13" s="1"/>
      <c r="P13" s="1"/>
      <c r="Q13" s="1"/>
    </row>
    <row r="14" spans="1:17" x14ac:dyDescent="0.25">
      <c r="A14" s="88" t="s">
        <v>99</v>
      </c>
      <c r="B14" s="56">
        <v>106.2214207240182</v>
      </c>
      <c r="C14" s="56">
        <v>106.19776369322932</v>
      </c>
      <c r="D14" s="56"/>
      <c r="E14" s="56">
        <f t="shared" si="0"/>
        <v>-2.2271431343723336E-2</v>
      </c>
      <c r="F14" s="56"/>
      <c r="G14" s="56">
        <v>0.22981324605765843</v>
      </c>
      <c r="H14" s="56">
        <v>0.2297620633583439</v>
      </c>
      <c r="I14" s="56"/>
      <c r="J14" s="56">
        <f t="shared" si="1"/>
        <v>-5.1182699314533675E-5</v>
      </c>
      <c r="K14" s="108">
        <f t="shared" si="2"/>
        <v>-5.0373070392124609E-7</v>
      </c>
      <c r="M14" s="1"/>
      <c r="N14" s="1"/>
      <c r="P14" s="1"/>
      <c r="Q14" s="1"/>
    </row>
    <row r="15" spans="1:17" x14ac:dyDescent="0.25">
      <c r="A15" s="88" t="s">
        <v>100</v>
      </c>
      <c r="B15" s="92">
        <v>106.10232963176323</v>
      </c>
      <c r="C15" s="92">
        <v>106.50826147440657</v>
      </c>
      <c r="D15" s="92"/>
      <c r="E15" s="92">
        <f t="shared" si="0"/>
        <v>0.38258523074108375</v>
      </c>
      <c r="F15" s="92"/>
      <c r="G15" s="92">
        <v>3.2584439115834474E-2</v>
      </c>
      <c r="H15" s="92">
        <v>3.270910236741148E-2</v>
      </c>
      <c r="I15" s="92"/>
      <c r="J15" s="92">
        <f t="shared" si="1"/>
        <v>1.2466325157700631E-4</v>
      </c>
      <c r="K15" s="109">
        <f t="shared" si="2"/>
        <v>1.2269127715224903E-6</v>
      </c>
      <c r="M15" s="1"/>
      <c r="N15" s="1"/>
      <c r="P15" s="1"/>
      <c r="Q15" s="1"/>
    </row>
    <row r="16" spans="1:17" x14ac:dyDescent="0.25">
      <c r="A16" s="87" t="s">
        <v>3</v>
      </c>
      <c r="B16" s="56">
        <v>96.568129655434987</v>
      </c>
      <c r="C16" s="56">
        <v>96.039458062090347</v>
      </c>
      <c r="D16" s="56"/>
      <c r="E16" s="56">
        <f t="shared" si="0"/>
        <v>-0.54745970045292358</v>
      </c>
      <c r="F16" s="56"/>
      <c r="G16" s="56">
        <v>0.85886603344741408</v>
      </c>
      <c r="H16" s="56">
        <v>0.85416408803341104</v>
      </c>
      <c r="I16" s="56"/>
      <c r="J16" s="56">
        <f t="shared" si="1"/>
        <v>-4.7019454140030392E-3</v>
      </c>
      <c r="K16" s="108">
        <f t="shared" si="2"/>
        <v>-4.6275681136701403E-5</v>
      </c>
      <c r="M16" s="1"/>
      <c r="N16" s="1"/>
      <c r="P16" s="1"/>
      <c r="Q16" s="1"/>
    </row>
    <row r="17" spans="1:17" x14ac:dyDescent="0.25">
      <c r="A17" s="88" t="s">
        <v>101</v>
      </c>
      <c r="B17" s="92">
        <v>94.156612711108536</v>
      </c>
      <c r="C17" s="92">
        <v>94.551310562279411</v>
      </c>
      <c r="D17" s="92"/>
      <c r="E17" s="92">
        <f t="shared" si="0"/>
        <v>0.41919291678629289</v>
      </c>
      <c r="F17" s="92"/>
      <c r="G17" s="92">
        <v>0.68533118939680737</v>
      </c>
      <c r="H17" s="92">
        <v>0.68820404919928602</v>
      </c>
      <c r="I17" s="92"/>
      <c r="J17" s="92">
        <f t="shared" si="1"/>
        <v>2.8728598024786445E-3</v>
      </c>
      <c r="K17" s="109">
        <f t="shared" si="2"/>
        <v>2.8274157282648281E-5</v>
      </c>
      <c r="M17" s="1"/>
      <c r="N17" s="1"/>
      <c r="P17" s="1"/>
      <c r="Q17" s="1"/>
    </row>
    <row r="18" spans="1:17" x14ac:dyDescent="0.25">
      <c r="A18" s="88" t="s">
        <v>102</v>
      </c>
      <c r="B18" s="56">
        <v>107.43484971570747</v>
      </c>
      <c r="C18" s="56">
        <v>102.74531278431661</v>
      </c>
      <c r="D18" s="56"/>
      <c r="E18" s="56">
        <f t="shared" si="0"/>
        <v>-4.3650053439831193</v>
      </c>
      <c r="F18" s="56"/>
      <c r="G18" s="56">
        <v>0.17353484405060668</v>
      </c>
      <c r="H18" s="56">
        <v>0.16596003883412497</v>
      </c>
      <c r="I18" s="56"/>
      <c r="J18" s="56">
        <f t="shared" si="1"/>
        <v>-7.5748052164817115E-3</v>
      </c>
      <c r="K18" s="108">
        <f t="shared" si="2"/>
        <v>-7.4549838419349959E-5</v>
      </c>
      <c r="M18" s="1"/>
      <c r="N18" s="1"/>
      <c r="P18" s="1"/>
      <c r="Q18" s="1"/>
    </row>
    <row r="19" spans="1:17" x14ac:dyDescent="0.25">
      <c r="A19" s="87" t="s">
        <v>4</v>
      </c>
      <c r="B19" s="92">
        <v>107.88648937864799</v>
      </c>
      <c r="C19" s="92">
        <v>109.13717144109589</v>
      </c>
      <c r="D19" s="92"/>
      <c r="E19" s="92">
        <f t="shared" si="0"/>
        <v>1.1592573543276474</v>
      </c>
      <c r="F19" s="92"/>
      <c r="G19" s="92">
        <v>3.3594515460348138</v>
      </c>
      <c r="H19" s="92">
        <v>3.3983962351472972</v>
      </c>
      <c r="I19" s="92"/>
      <c r="J19" s="92">
        <f t="shared" si="1"/>
        <v>3.8944689112483388E-2</v>
      </c>
      <c r="K19" s="109">
        <f t="shared" si="2"/>
        <v>3.8328646052973575E-4</v>
      </c>
      <c r="M19" s="1"/>
      <c r="N19" s="1"/>
      <c r="P19" s="1"/>
      <c r="Q19" s="1"/>
    </row>
    <row r="20" spans="1:17" x14ac:dyDescent="0.25">
      <c r="A20" s="88" t="s">
        <v>103</v>
      </c>
      <c r="B20" s="56">
        <v>113.80249139053728</v>
      </c>
      <c r="C20" s="56">
        <v>115.00523690892736</v>
      </c>
      <c r="D20" s="56"/>
      <c r="E20" s="56">
        <f t="shared" si="0"/>
        <v>1.0568709908666207</v>
      </c>
      <c r="F20" s="56"/>
      <c r="G20" s="56">
        <v>1.441349818760991</v>
      </c>
      <c r="H20" s="56">
        <v>1.4565830268723847</v>
      </c>
      <c r="I20" s="56"/>
      <c r="J20" s="56">
        <f t="shared" si="1"/>
        <v>1.5233208111393726E-2</v>
      </c>
      <c r="K20" s="108">
        <f t="shared" si="2"/>
        <v>1.4992242979948252E-4</v>
      </c>
      <c r="M20" s="1"/>
      <c r="N20" s="1"/>
      <c r="P20" s="1"/>
      <c r="Q20" s="1"/>
    </row>
    <row r="21" spans="1:17" x14ac:dyDescent="0.25">
      <c r="A21" s="88" t="s">
        <v>104</v>
      </c>
      <c r="B21" s="92">
        <v>102.30019362488994</v>
      </c>
      <c r="C21" s="92">
        <v>104.5521055361699</v>
      </c>
      <c r="D21" s="92"/>
      <c r="E21" s="92">
        <f t="shared" si="0"/>
        <v>2.2012782493229466</v>
      </c>
      <c r="F21" s="92"/>
      <c r="G21" s="92">
        <v>0.3916728149698761</v>
      </c>
      <c r="H21" s="92">
        <v>0.40029462345431893</v>
      </c>
      <c r="I21" s="92"/>
      <c r="J21" s="92">
        <f t="shared" si="1"/>
        <v>8.6218084844428278E-3</v>
      </c>
      <c r="K21" s="109">
        <f t="shared" si="2"/>
        <v>8.4854251829373785E-5</v>
      </c>
      <c r="M21" s="1"/>
      <c r="N21" s="1"/>
      <c r="P21" s="1"/>
      <c r="Q21" s="1"/>
    </row>
    <row r="22" spans="1:17" x14ac:dyDescent="0.25">
      <c r="A22" s="88" t="s">
        <v>105</v>
      </c>
      <c r="B22" s="56">
        <v>104.23054952758828</v>
      </c>
      <c r="C22" s="56">
        <v>105.26093151650605</v>
      </c>
      <c r="D22" s="56"/>
      <c r="E22" s="56">
        <f t="shared" si="0"/>
        <v>0.98856044949187094</v>
      </c>
      <c r="F22" s="56"/>
      <c r="G22" s="56">
        <v>1.5264289123039472</v>
      </c>
      <c r="H22" s="56">
        <v>1.541518584820593</v>
      </c>
      <c r="I22" s="56"/>
      <c r="J22" s="56">
        <f t="shared" si="1"/>
        <v>1.5089672516645836E-2</v>
      </c>
      <c r="K22" s="108">
        <f t="shared" si="2"/>
        <v>1.4850977890086962E-4</v>
      </c>
      <c r="M22" s="1"/>
      <c r="N22" s="1"/>
      <c r="P22" s="1"/>
      <c r="Q22" s="1"/>
    </row>
    <row r="23" spans="1:17" x14ac:dyDescent="0.25">
      <c r="A23" s="119" t="s">
        <v>106</v>
      </c>
      <c r="B23" s="92">
        <v>105.74143628532885</v>
      </c>
      <c r="C23" s="92">
        <v>106.52589352931055</v>
      </c>
      <c r="D23" s="92"/>
      <c r="E23" s="92">
        <f t="shared" si="0"/>
        <v>0.74186361708286075</v>
      </c>
      <c r="F23" s="92"/>
      <c r="G23" s="92">
        <v>2.5178065324965004</v>
      </c>
      <c r="H23" s="92">
        <v>2.5364852231096275</v>
      </c>
      <c r="I23" s="92"/>
      <c r="J23" s="92">
        <f t="shared" si="1"/>
        <v>1.8678690613127102E-2</v>
      </c>
      <c r="K23" s="109">
        <f t="shared" si="2"/>
        <v>1.8383223426838546E-4</v>
      </c>
      <c r="M23" s="1"/>
      <c r="N23" s="1"/>
      <c r="P23" s="1"/>
      <c r="Q23" s="1"/>
    </row>
    <row r="24" spans="1:17" x14ac:dyDescent="0.25">
      <c r="A24" s="88" t="s">
        <v>107</v>
      </c>
      <c r="B24" s="56">
        <v>104.84772903579534</v>
      </c>
      <c r="C24" s="56">
        <v>104.55226814064038</v>
      </c>
      <c r="D24" s="56"/>
      <c r="E24" s="56">
        <f t="shared" si="0"/>
        <v>-0.28179999497565111</v>
      </c>
      <c r="F24" s="56"/>
      <c r="G24" s="56">
        <v>0.80750070677178187</v>
      </c>
      <c r="H24" s="56">
        <v>0.80522516982067083</v>
      </c>
      <c r="I24" s="56"/>
      <c r="J24" s="56">
        <f t="shared" si="1"/>
        <v>-2.2755369511110457E-3</v>
      </c>
      <c r="K24" s="108">
        <f t="shared" si="2"/>
        <v>-2.2395415746595558E-5</v>
      </c>
      <c r="M24" s="1"/>
      <c r="N24" s="1"/>
      <c r="P24" s="1"/>
      <c r="Q24" s="1"/>
    </row>
    <row r="25" spans="1:17" x14ac:dyDescent="0.25">
      <c r="A25" s="88" t="s">
        <v>108</v>
      </c>
      <c r="B25" s="92">
        <v>110.17659418437677</v>
      </c>
      <c r="C25" s="92">
        <v>109.64400128001979</v>
      </c>
      <c r="D25" s="92"/>
      <c r="E25" s="92">
        <f t="shared" si="0"/>
        <v>-0.48339931752264809</v>
      </c>
      <c r="F25" s="92"/>
      <c r="G25" s="92">
        <v>0.13131504234636174</v>
      </c>
      <c r="H25" s="92">
        <v>0.13068026632785487</v>
      </c>
      <c r="I25" s="92"/>
      <c r="J25" s="92">
        <f t="shared" si="1"/>
        <v>-6.3477601850686627E-4</v>
      </c>
      <c r="K25" s="109">
        <f t="shared" si="2"/>
        <v>-6.2473487119111894E-6</v>
      </c>
      <c r="M25" s="1"/>
      <c r="N25" s="1"/>
      <c r="P25" s="1"/>
      <c r="Q25" s="1"/>
    </row>
    <row r="26" spans="1:17" x14ac:dyDescent="0.25">
      <c r="A26" s="88" t="s">
        <v>109</v>
      </c>
      <c r="B26" s="56">
        <v>109.82788462093663</v>
      </c>
      <c r="C26" s="56">
        <v>111.72520262737339</v>
      </c>
      <c r="D26" s="56"/>
      <c r="E26" s="56">
        <f t="shared" si="0"/>
        <v>1.7275376039384005</v>
      </c>
      <c r="F26" s="56"/>
      <c r="G26" s="56">
        <v>0.36300620674288536</v>
      </c>
      <c r="H26" s="56">
        <v>0.36927727546899913</v>
      </c>
      <c r="I26" s="56"/>
      <c r="J26" s="56">
        <f t="shared" si="1"/>
        <v>6.271068726113771E-3</v>
      </c>
      <c r="K26" s="108">
        <f t="shared" si="2"/>
        <v>6.1718703898971616E-5</v>
      </c>
      <c r="M26" s="1"/>
      <c r="N26" s="1"/>
      <c r="P26" s="1"/>
      <c r="Q26" s="1"/>
    </row>
    <row r="27" spans="1:17" x14ac:dyDescent="0.25">
      <c r="A27" s="88" t="s">
        <v>110</v>
      </c>
      <c r="B27" s="92">
        <v>105.54293330722506</v>
      </c>
      <c r="C27" s="92">
        <v>106.92451908305227</v>
      </c>
      <c r="D27" s="92"/>
      <c r="E27" s="92">
        <f t="shared" si="0"/>
        <v>1.3090272674207037</v>
      </c>
      <c r="F27" s="92"/>
      <c r="G27" s="92">
        <v>0.84153895026428682</v>
      </c>
      <c r="H27" s="92">
        <v>0.85255492458921223</v>
      </c>
      <c r="I27" s="92"/>
      <c r="J27" s="92">
        <f t="shared" si="1"/>
        <v>1.1015974324925404E-2</v>
      </c>
      <c r="K27" s="109">
        <f t="shared" si="2"/>
        <v>1.0841719126559131E-4</v>
      </c>
      <c r="M27" s="1"/>
      <c r="N27" s="1"/>
      <c r="P27" s="1"/>
      <c r="Q27" s="1"/>
    </row>
    <row r="28" spans="1:17" x14ac:dyDescent="0.25">
      <c r="A28" s="88" t="s">
        <v>111</v>
      </c>
      <c r="B28" s="56">
        <v>102.90342894939413</v>
      </c>
      <c r="C28" s="56">
        <v>104.08567400379</v>
      </c>
      <c r="D28" s="56"/>
      <c r="E28" s="56">
        <f t="shared" si="0"/>
        <v>1.1488879102146132</v>
      </c>
      <c r="F28" s="56"/>
      <c r="G28" s="56">
        <v>0.37444562637118456</v>
      </c>
      <c r="H28" s="56">
        <v>0.37874758690289051</v>
      </c>
      <c r="I28" s="56"/>
      <c r="J28" s="56">
        <f t="shared" si="1"/>
        <v>4.3019605317059506E-3</v>
      </c>
      <c r="K28" s="108">
        <f t="shared" si="2"/>
        <v>4.2339103562330365E-5</v>
      </c>
      <c r="M28" s="1"/>
      <c r="N28" s="1"/>
      <c r="P28" s="1"/>
      <c r="Q28" s="1"/>
    </row>
    <row r="29" spans="1:17" x14ac:dyDescent="0.25">
      <c r="A29" s="87" t="s">
        <v>5</v>
      </c>
      <c r="B29" s="92">
        <v>101.13538739573899</v>
      </c>
      <c r="C29" s="92">
        <v>101.96649273171685</v>
      </c>
      <c r="D29" s="92"/>
      <c r="E29" s="92">
        <f t="shared" si="0"/>
        <v>0.82177500613684895</v>
      </c>
      <c r="F29" s="92"/>
      <c r="G29" s="92">
        <v>0.31427417694057103</v>
      </c>
      <c r="H29" s="92">
        <v>0.31685680357741097</v>
      </c>
      <c r="I29" s="92"/>
      <c r="J29" s="92">
        <f t="shared" si="1"/>
        <v>2.5826266368399464E-3</v>
      </c>
      <c r="K29" s="109">
        <f t="shared" si="2"/>
        <v>2.5417735898343552E-5</v>
      </c>
      <c r="M29" s="1"/>
      <c r="N29" s="1"/>
      <c r="P29" s="1"/>
      <c r="Q29" s="1"/>
    </row>
    <row r="30" spans="1:17" x14ac:dyDescent="0.25">
      <c r="A30" s="88" t="s">
        <v>112</v>
      </c>
      <c r="B30" s="56">
        <v>100.35337725838136</v>
      </c>
      <c r="C30" s="56">
        <v>101.00227838090866</v>
      </c>
      <c r="D30" s="56"/>
      <c r="E30" s="56">
        <f t="shared" si="0"/>
        <v>0.64661612818128766</v>
      </c>
      <c r="F30" s="56"/>
      <c r="G30" s="56">
        <v>0.22406316680525093</v>
      </c>
      <c r="H30" s="56">
        <v>0.22551199537912744</v>
      </c>
      <c r="I30" s="56"/>
      <c r="J30" s="56">
        <f t="shared" si="1"/>
        <v>1.448828573876515E-3</v>
      </c>
      <c r="K30" s="108">
        <f t="shared" si="2"/>
        <v>1.4259104094824378E-5</v>
      </c>
      <c r="M30" s="1"/>
      <c r="N30" s="1"/>
      <c r="P30" s="1"/>
      <c r="Q30" s="1"/>
    </row>
    <row r="31" spans="1:17" x14ac:dyDescent="0.25">
      <c r="A31" s="88" t="s">
        <v>113</v>
      </c>
      <c r="B31" s="92">
        <v>103.13148880607379</v>
      </c>
      <c r="C31" s="92">
        <v>104.42767518136722</v>
      </c>
      <c r="D31" s="92"/>
      <c r="E31" s="92">
        <f t="shared" si="0"/>
        <v>1.2568289184021753</v>
      </c>
      <c r="F31" s="92"/>
      <c r="G31" s="92">
        <v>9.0211010135320041E-2</v>
      </c>
      <c r="H31" s="92">
        <v>9.1344808198283473E-2</v>
      </c>
      <c r="I31" s="92"/>
      <c r="J31" s="92">
        <f t="shared" si="1"/>
        <v>1.1337980629634314E-3</v>
      </c>
      <c r="K31" s="109">
        <f t="shared" si="2"/>
        <v>1.1158631803519176E-5</v>
      </c>
      <c r="M31" s="1"/>
      <c r="N31" s="1"/>
      <c r="P31" s="1"/>
      <c r="Q31" s="1"/>
    </row>
    <row r="32" spans="1:17" x14ac:dyDescent="0.25">
      <c r="A32" s="87" t="s">
        <v>6</v>
      </c>
      <c r="B32" s="56">
        <v>102.59081034577258</v>
      </c>
      <c r="C32" s="56">
        <v>109.69483337277926</v>
      </c>
      <c r="D32" s="56"/>
      <c r="E32" s="56">
        <f t="shared" si="0"/>
        <v>6.9246192744391477</v>
      </c>
      <c r="F32" s="56"/>
      <c r="G32" s="56">
        <v>2.2223162142796435</v>
      </c>
      <c r="H32" s="56">
        <v>2.3762031511926383</v>
      </c>
      <c r="I32" s="56"/>
      <c r="J32" s="56">
        <f t="shared" si="1"/>
        <v>0.15388693691299471</v>
      </c>
      <c r="K32" s="108">
        <f t="shared" si="2"/>
        <v>1.5145269025202736E-3</v>
      </c>
      <c r="M32" s="1"/>
      <c r="N32" s="1"/>
      <c r="P32" s="1"/>
      <c r="Q32" s="1"/>
    </row>
    <row r="33" spans="1:17" x14ac:dyDescent="0.25">
      <c r="A33" s="88" t="s">
        <v>114</v>
      </c>
      <c r="B33" s="92">
        <v>110.82549097203486</v>
      </c>
      <c r="C33" s="92">
        <v>113.4067337252572</v>
      </c>
      <c r="D33" s="92"/>
      <c r="E33" s="92">
        <f t="shared" si="0"/>
        <v>2.3291056331739446</v>
      </c>
      <c r="F33" s="92"/>
      <c r="G33" s="92">
        <v>1.2795675486354805</v>
      </c>
      <c r="H33" s="92">
        <v>1.3093700284910155</v>
      </c>
      <c r="I33" s="92"/>
      <c r="J33" s="92">
        <f t="shared" si="1"/>
        <v>2.9802479855534969E-2</v>
      </c>
      <c r="K33" s="109">
        <f t="shared" si="2"/>
        <v>2.9331052010311826E-4</v>
      </c>
      <c r="M33" s="1"/>
      <c r="N33" s="1"/>
      <c r="P33" s="1"/>
      <c r="Q33" s="1"/>
    </row>
    <row r="34" spans="1:17" x14ac:dyDescent="0.25">
      <c r="A34" s="88" t="s">
        <v>115</v>
      </c>
      <c r="B34" s="56">
        <v>98.840723165639417</v>
      </c>
      <c r="C34" s="56">
        <v>121.08699744175244</v>
      </c>
      <c r="D34" s="56"/>
      <c r="E34" s="56">
        <f t="shared" si="0"/>
        <v>22.507194973505239</v>
      </c>
      <c r="F34" s="56"/>
      <c r="G34" s="56">
        <v>0.3415998464270959</v>
      </c>
      <c r="H34" s="56">
        <v>0.41848438989163683</v>
      </c>
      <c r="I34" s="56"/>
      <c r="J34" s="56">
        <f t="shared" si="1"/>
        <v>7.6884543464540933E-2</v>
      </c>
      <c r="K34" s="108">
        <f t="shared" si="2"/>
        <v>7.5668352233738967E-4</v>
      </c>
      <c r="M34" s="1"/>
      <c r="N34" s="1"/>
      <c r="P34" s="1"/>
      <c r="Q34" s="1"/>
    </row>
    <row r="35" spans="1:17" x14ac:dyDescent="0.25">
      <c r="A35" s="88" t="s">
        <v>116</v>
      </c>
      <c r="B35" s="92">
        <v>97.030596363010062</v>
      </c>
      <c r="C35" s="92">
        <v>108.42226413752005</v>
      </c>
      <c r="D35" s="92"/>
      <c r="E35" s="92">
        <f t="shared" si="0"/>
        <v>11.740284200554196</v>
      </c>
      <c r="F35" s="92"/>
      <c r="G35" s="92">
        <v>0.23324181462134772</v>
      </c>
      <c r="H35" s="92">
        <v>0.26062506653242373</v>
      </c>
      <c r="I35" s="92"/>
      <c r="J35" s="92">
        <f t="shared" si="1"/>
        <v>2.7383251911076018E-2</v>
      </c>
      <c r="K35" s="109">
        <f>J35/$G$5</f>
        <v>2.6950092405349734E-4</v>
      </c>
      <c r="M35" s="1"/>
      <c r="N35" s="1"/>
      <c r="P35" s="1"/>
      <c r="Q35" s="1"/>
    </row>
    <row r="36" spans="1:17" x14ac:dyDescent="0.25">
      <c r="A36" s="88" t="s">
        <v>117</v>
      </c>
      <c r="B36" s="56">
        <v>89.071348483158729</v>
      </c>
      <c r="C36" s="56">
        <v>95.642869803583636</v>
      </c>
      <c r="D36" s="56"/>
      <c r="E36" s="56">
        <f t="shared" si="0"/>
        <v>7.377817258113506</v>
      </c>
      <c r="F36" s="56"/>
      <c r="G36" s="56">
        <v>0.26859789269041856</v>
      </c>
      <c r="H36" s="56">
        <v>0.28841455437226149</v>
      </c>
      <c r="I36" s="56"/>
      <c r="J36" s="56">
        <f t="shared" si="1"/>
        <v>1.9816661681842929E-2</v>
      </c>
      <c r="K36" s="108">
        <f t="shared" si="2"/>
        <v>1.9503193602626957E-4</v>
      </c>
      <c r="M36" s="1"/>
      <c r="N36" s="1"/>
      <c r="P36" s="1"/>
      <c r="Q36" s="1"/>
    </row>
    <row r="37" spans="1:17" x14ac:dyDescent="0.25">
      <c r="A37" s="88" t="s">
        <v>118</v>
      </c>
      <c r="B37" s="92">
        <v>80.039052967910592</v>
      </c>
      <c r="C37" s="92">
        <v>80.039052967910592</v>
      </c>
      <c r="D37" s="92"/>
      <c r="E37" s="92">
        <f t="shared" si="0"/>
        <v>0</v>
      </c>
      <c r="F37" s="92"/>
      <c r="G37" s="92">
        <v>9.9309111905300784E-2</v>
      </c>
      <c r="H37" s="92">
        <v>9.9309111905300784E-2</v>
      </c>
      <c r="I37" s="92"/>
      <c r="J37" s="92">
        <f t="shared" si="1"/>
        <v>0</v>
      </c>
      <c r="K37" s="109">
        <f t="shared" si="2"/>
        <v>0</v>
      </c>
      <c r="M37" s="1"/>
      <c r="N37" s="1"/>
      <c r="P37" s="1"/>
      <c r="Q37" s="1"/>
    </row>
    <row r="38" spans="1:17" x14ac:dyDescent="0.25">
      <c r="A38" s="87" t="s">
        <v>7</v>
      </c>
      <c r="B38" s="56">
        <v>94.541896142520287</v>
      </c>
      <c r="C38" s="56">
        <v>97.324948897028747</v>
      </c>
      <c r="D38" s="56"/>
      <c r="E38" s="56">
        <f t="shared" si="0"/>
        <v>2.9437242831612531</v>
      </c>
      <c r="F38" s="56"/>
      <c r="G38" s="56">
        <v>1.8893848740157222</v>
      </c>
      <c r="H38" s="56">
        <v>1.9450031553544989</v>
      </c>
      <c r="I38" s="56"/>
      <c r="J38" s="56">
        <f t="shared" si="1"/>
        <v>5.5618281338776665E-2</v>
      </c>
      <c r="K38" s="108">
        <f t="shared" si="2"/>
        <v>5.4738488561341587E-4</v>
      </c>
      <c r="M38" s="1"/>
      <c r="N38" s="1"/>
      <c r="P38" s="1"/>
      <c r="Q38" s="1"/>
    </row>
    <row r="39" spans="1:17" x14ac:dyDescent="0.25">
      <c r="A39" s="88" t="s">
        <v>119</v>
      </c>
      <c r="B39" s="92">
        <v>82.004845312130442</v>
      </c>
      <c r="C39" s="92">
        <v>80.682691637841288</v>
      </c>
      <c r="D39" s="92"/>
      <c r="E39" s="92">
        <f t="shared" si="0"/>
        <v>-1.6122872609011241</v>
      </c>
      <c r="F39" s="92"/>
      <c r="G39" s="92">
        <v>7.7392300135582237E-2</v>
      </c>
      <c r="H39" s="92">
        <v>7.6144513939577871E-2</v>
      </c>
      <c r="I39" s="92"/>
      <c r="J39" s="92">
        <f t="shared" si="1"/>
        <v>-1.2477861960043662E-3</v>
      </c>
      <c r="K39" s="109">
        <f t="shared" si="2"/>
        <v>-1.2280482023698441E-5</v>
      </c>
      <c r="M39" s="1"/>
      <c r="N39" s="1"/>
      <c r="P39" s="1"/>
      <c r="Q39" s="1"/>
    </row>
    <row r="40" spans="1:17" x14ac:dyDescent="0.25">
      <c r="A40" s="88" t="s">
        <v>120</v>
      </c>
      <c r="B40" s="56">
        <v>90.532207243672346</v>
      </c>
      <c r="C40" s="56">
        <v>91.825954606851397</v>
      </c>
      <c r="D40" s="56"/>
      <c r="E40" s="56">
        <f t="shared" si="0"/>
        <v>1.4290465267204455</v>
      </c>
      <c r="F40" s="56"/>
      <c r="G40" s="56">
        <v>0.75130875775696548</v>
      </c>
      <c r="H40" s="56">
        <v>0.762045309464638</v>
      </c>
      <c r="I40" s="56"/>
      <c r="J40" s="56">
        <f t="shared" si="1"/>
        <v>1.0736551707672515E-2</v>
      </c>
      <c r="K40" s="108">
        <f t="shared" si="2"/>
        <v>1.056671653082783E-4</v>
      </c>
      <c r="M40" s="1"/>
      <c r="N40" s="1"/>
      <c r="P40" s="1"/>
      <c r="Q40" s="1"/>
    </row>
    <row r="41" spans="1:17" x14ac:dyDescent="0.25">
      <c r="A41" s="88" t="s">
        <v>121</v>
      </c>
      <c r="B41" s="92">
        <v>101.1610506094042</v>
      </c>
      <c r="C41" s="92">
        <v>101.36525755409244</v>
      </c>
      <c r="D41" s="92"/>
      <c r="E41" s="92">
        <f t="shared" si="0"/>
        <v>0.20186321065081003</v>
      </c>
      <c r="F41" s="92"/>
      <c r="G41" s="92">
        <v>0.11222076757615534</v>
      </c>
      <c r="H41" s="92">
        <v>0.11244730002060158</v>
      </c>
      <c r="I41" s="92"/>
      <c r="J41" s="92">
        <f t="shared" si="1"/>
        <v>2.2653244444623133E-4</v>
      </c>
      <c r="K41" s="109">
        <f t="shared" si="2"/>
        <v>2.22949061362807E-6</v>
      </c>
      <c r="M41" s="1"/>
      <c r="N41" s="1"/>
      <c r="P41" s="1"/>
      <c r="Q41" s="1"/>
    </row>
    <row r="42" spans="1:17" x14ac:dyDescent="0.25">
      <c r="A42" s="88" t="s">
        <v>122</v>
      </c>
      <c r="B42" s="56">
        <v>97.211608066621679</v>
      </c>
      <c r="C42" s="56">
        <v>103.40673151041524</v>
      </c>
      <c r="D42" s="56"/>
      <c r="E42" s="56">
        <f t="shared" si="0"/>
        <v>6.3728227184019826</v>
      </c>
      <c r="F42" s="56"/>
      <c r="G42" s="56">
        <v>0.53926806533032201</v>
      </c>
      <c r="H42" s="56">
        <v>0.5736346631107796</v>
      </c>
      <c r="I42" s="56"/>
      <c r="J42" s="56">
        <f t="shared" si="1"/>
        <v>3.4366597780457586E-2</v>
      </c>
      <c r="K42" s="108">
        <f t="shared" si="2"/>
        <v>3.38229728466324E-4</v>
      </c>
      <c r="M42" s="1"/>
      <c r="N42" s="1"/>
      <c r="P42" s="1"/>
      <c r="Q42" s="1"/>
    </row>
    <row r="43" spans="1:17" x14ac:dyDescent="0.25">
      <c r="A43" s="88" t="s">
        <v>123</v>
      </c>
      <c r="B43" s="92">
        <v>96.041535507305539</v>
      </c>
      <c r="C43" s="92">
        <v>99.872731296589208</v>
      </c>
      <c r="D43" s="92"/>
      <c r="E43" s="92">
        <f t="shared" si="0"/>
        <v>3.9891030157386931</v>
      </c>
      <c r="F43" s="92"/>
      <c r="G43" s="92">
        <v>0.13545181782068361</v>
      </c>
      <c r="H43" s="92">
        <v>0.14085513037024139</v>
      </c>
      <c r="I43" s="92"/>
      <c r="J43" s="92">
        <f t="shared" si="1"/>
        <v>5.4033125495577816E-3</v>
      </c>
      <c r="K43" s="109">
        <f t="shared" si="2"/>
        <v>5.3178407363176453E-5</v>
      </c>
      <c r="M43" s="1"/>
      <c r="N43" s="1"/>
      <c r="P43" s="1"/>
      <c r="Q43" s="1"/>
    </row>
    <row r="44" spans="1:17" x14ac:dyDescent="0.25">
      <c r="A44" s="88" t="s">
        <v>124</v>
      </c>
      <c r="B44" s="56">
        <v>103.12327055330249</v>
      </c>
      <c r="C44" s="56">
        <v>102.25741541957555</v>
      </c>
      <c r="D44" s="56"/>
      <c r="E44" s="56">
        <f t="shared" si="0"/>
        <v>-0.83963118031579187</v>
      </c>
      <c r="F44" s="56"/>
      <c r="G44" s="56">
        <v>6.0868195842689196E-2</v>
      </c>
      <c r="H44" s="56">
        <v>6.0357127491498311E-2</v>
      </c>
      <c r="I44" s="56"/>
      <c r="J44" s="56">
        <f t="shared" si="1"/>
        <v>-5.1106835119088534E-4</v>
      </c>
      <c r="K44" s="108">
        <f t="shared" si="2"/>
        <v>-5.0298406247626961E-6</v>
      </c>
      <c r="M44" s="1"/>
      <c r="N44" s="1"/>
      <c r="P44" s="1"/>
      <c r="Q44" s="1"/>
    </row>
    <row r="45" spans="1:17" x14ac:dyDescent="0.25">
      <c r="A45" s="88" t="s">
        <v>125</v>
      </c>
      <c r="B45" s="92">
        <v>102.10843689282042</v>
      </c>
      <c r="C45" s="92">
        <v>105.29539163279883</v>
      </c>
      <c r="D45" s="92"/>
      <c r="E45" s="92">
        <f t="shared" si="0"/>
        <v>3.1211473184372007</v>
      </c>
      <c r="F45" s="92"/>
      <c r="G45" s="92">
        <v>0.21287496955332422</v>
      </c>
      <c r="H45" s="92">
        <v>0.21951911095716178</v>
      </c>
      <c r="I45" s="92"/>
      <c r="J45" s="92">
        <f t="shared" si="1"/>
        <v>6.6441414038375668E-3</v>
      </c>
      <c r="K45" s="109">
        <f t="shared" si="2"/>
        <v>6.5390416510467835E-5</v>
      </c>
      <c r="M45" s="1"/>
      <c r="N45" s="1"/>
      <c r="P45" s="1"/>
      <c r="Q45" s="1"/>
    </row>
    <row r="46" spans="1:17" x14ac:dyDescent="0.25">
      <c r="A46" s="87" t="s">
        <v>8</v>
      </c>
      <c r="B46" s="56">
        <v>103.07406465939818</v>
      </c>
      <c r="C46" s="56">
        <v>104.38125831918074</v>
      </c>
      <c r="D46" s="56"/>
      <c r="E46" s="56">
        <f t="shared" si="0"/>
        <v>1.2682081220936725</v>
      </c>
      <c r="F46" s="56"/>
      <c r="G46" s="56">
        <v>1.1382023585055046</v>
      </c>
      <c r="H46" s="56">
        <v>1.1526371332619334</v>
      </c>
      <c r="I46" s="56"/>
      <c r="J46" s="56">
        <f t="shared" si="1"/>
        <v>1.4434774756428848E-2</v>
      </c>
      <c r="K46" s="108">
        <f t="shared" si="2"/>
        <v>1.4206439571145906E-4</v>
      </c>
      <c r="M46" s="1"/>
      <c r="N46" s="1"/>
      <c r="P46" s="1"/>
      <c r="Q46" s="1"/>
    </row>
    <row r="47" spans="1:17" x14ac:dyDescent="0.25">
      <c r="A47" s="90" t="s">
        <v>126</v>
      </c>
      <c r="B47" s="92">
        <v>100.41418706221849</v>
      </c>
      <c r="C47" s="92">
        <v>100.79094982095346</v>
      </c>
      <c r="D47" s="92"/>
      <c r="E47" s="92">
        <f t="shared" si="0"/>
        <v>0.37520869287277492</v>
      </c>
      <c r="F47" s="92"/>
      <c r="G47" s="92">
        <v>3.5020594695674347E-2</v>
      </c>
      <c r="H47" s="92">
        <v>3.5151995011268262E-2</v>
      </c>
      <c r="I47" s="92"/>
      <c r="J47" s="92">
        <f t="shared" si="1"/>
        <v>1.3140031559391585E-4</v>
      </c>
      <c r="K47" s="109">
        <f t="shared" si="2"/>
        <v>1.293217715283764E-6</v>
      </c>
      <c r="M47" s="1"/>
      <c r="N47" s="1"/>
      <c r="P47" s="1"/>
      <c r="Q47" s="1"/>
    </row>
    <row r="48" spans="1:17" x14ac:dyDescent="0.25">
      <c r="A48" s="90" t="s">
        <v>273</v>
      </c>
      <c r="B48" s="56">
        <v>102.40722255711422</v>
      </c>
      <c r="C48" s="56">
        <v>102.73781030585756</v>
      </c>
      <c r="D48" s="56"/>
      <c r="E48" s="56">
        <f t="shared" si="0"/>
        <v>0.32281682921238009</v>
      </c>
      <c r="F48" s="56"/>
      <c r="G48" s="56">
        <v>5.0408153180943084E-2</v>
      </c>
      <c r="H48" s="56">
        <v>5.0570879182706328E-2</v>
      </c>
      <c r="I48" s="56"/>
      <c r="J48" s="56">
        <f t="shared" si="1"/>
        <v>1.6272600176324425E-4</v>
      </c>
      <c r="K48" s="108">
        <f t="shared" si="2"/>
        <v>1.6015193515050307E-6</v>
      </c>
      <c r="M48" s="1"/>
      <c r="N48" s="1"/>
      <c r="P48" s="1"/>
      <c r="Q48" s="1"/>
    </row>
    <row r="49" spans="1:17" x14ac:dyDescent="0.25">
      <c r="A49" s="90" t="s">
        <v>127</v>
      </c>
      <c r="B49" s="92">
        <v>99.93113766757584</v>
      </c>
      <c r="C49" s="92">
        <v>100.20738896698107</v>
      </c>
      <c r="D49" s="92"/>
      <c r="E49" s="92">
        <f t="shared" si="0"/>
        <v>0.27644166358256061</v>
      </c>
      <c r="F49" s="92"/>
      <c r="G49" s="92">
        <v>0.12005501676502582</v>
      </c>
      <c r="H49" s="92">
        <v>0.12038689885058541</v>
      </c>
      <c r="I49" s="92"/>
      <c r="J49" s="92">
        <f t="shared" si="1"/>
        <v>3.3188208555959275E-4</v>
      </c>
      <c r="K49" s="109">
        <f t="shared" si="2"/>
        <v>3.2663223866020918E-6</v>
      </c>
      <c r="M49" s="1"/>
      <c r="N49" s="1"/>
      <c r="P49" s="1"/>
      <c r="Q49" s="1"/>
    </row>
    <row r="50" spans="1:17" x14ac:dyDescent="0.25">
      <c r="A50" s="90" t="s">
        <v>128</v>
      </c>
      <c r="B50" s="56">
        <v>101.44437417322517</v>
      </c>
      <c r="C50" s="56">
        <v>101.12443766197242</v>
      </c>
      <c r="D50" s="56"/>
      <c r="E50" s="56">
        <f t="shared" si="0"/>
        <v>-0.31538122627325915</v>
      </c>
      <c r="F50" s="56"/>
      <c r="G50" s="56">
        <v>0.18873658048580746</v>
      </c>
      <c r="H50" s="56">
        <v>0.18814134074384514</v>
      </c>
      <c r="I50" s="56"/>
      <c r="J50" s="56">
        <f t="shared" si="1"/>
        <v>-5.9523974196232232E-4</v>
      </c>
      <c r="K50" s="108">
        <f t="shared" si="2"/>
        <v>-5.8582399567863301E-6</v>
      </c>
      <c r="M50" s="1"/>
      <c r="N50" s="1"/>
      <c r="P50" s="1"/>
      <c r="Q50" s="1"/>
    </row>
    <row r="51" spans="1:17" x14ac:dyDescent="0.25">
      <c r="A51" s="90" t="s">
        <v>129</v>
      </c>
      <c r="B51" s="92">
        <v>106.88954107257059</v>
      </c>
      <c r="C51" s="92">
        <v>109.98014878807911</v>
      </c>
      <c r="D51" s="92"/>
      <c r="E51" s="92">
        <f t="shared" si="0"/>
        <v>2.8914032977372495</v>
      </c>
      <c r="F51" s="92"/>
      <c r="G51" s="92">
        <v>0.49524602431620746</v>
      </c>
      <c r="H51" s="92">
        <v>0.50956558419519893</v>
      </c>
      <c r="I51" s="92"/>
      <c r="J51" s="92">
        <f t="shared" si="1"/>
        <v>1.4319559878991472E-2</v>
      </c>
      <c r="K51" s="109">
        <f t="shared" si="2"/>
        <v>1.4093047209877362E-4</v>
      </c>
      <c r="M51" s="1"/>
      <c r="N51" s="1"/>
      <c r="P51" s="1"/>
      <c r="Q51" s="1"/>
    </row>
    <row r="52" spans="1:17" x14ac:dyDescent="0.25">
      <c r="A52" s="90" t="s">
        <v>130</v>
      </c>
      <c r="B52" s="56">
        <v>99.238251579892861</v>
      </c>
      <c r="C52" s="56">
        <v>99.271943105224167</v>
      </c>
      <c r="D52" s="56"/>
      <c r="E52" s="56">
        <f t="shared" si="0"/>
        <v>3.3950139986282935E-2</v>
      </c>
      <c r="F52" s="56"/>
      <c r="G52" s="56">
        <v>0.24873598906184649</v>
      </c>
      <c r="H52" s="56">
        <v>0.24882043527832926</v>
      </c>
      <c r="I52" s="56"/>
      <c r="J52" s="56">
        <f t="shared" si="1"/>
        <v>8.444621648276418E-5</v>
      </c>
      <c r="K52" s="108">
        <f t="shared" si="2"/>
        <v>8.3110411607911687E-7</v>
      </c>
      <c r="M52" s="1"/>
      <c r="N52" s="1"/>
      <c r="P52" s="1"/>
      <c r="Q52" s="1"/>
    </row>
    <row r="53" spans="1:17" x14ac:dyDescent="0.25">
      <c r="A53" s="87" t="s">
        <v>9</v>
      </c>
      <c r="B53" s="92">
        <v>104.7020100198241</v>
      </c>
      <c r="C53" s="92">
        <v>107.68565286741732</v>
      </c>
      <c r="D53" s="92"/>
      <c r="E53" s="92">
        <f t="shared" si="0"/>
        <v>2.8496519283901955</v>
      </c>
      <c r="F53" s="92"/>
      <c r="G53" s="92">
        <v>1.3471963922252386</v>
      </c>
      <c r="H53" s="92">
        <v>1.3855868001954883</v>
      </c>
      <c r="I53" s="92"/>
      <c r="J53" s="92">
        <f t="shared" si="1"/>
        <v>3.8390407970249729E-2</v>
      </c>
      <c r="K53" s="109">
        <f t="shared" si="2"/>
        <v>3.7783132757100279E-4</v>
      </c>
      <c r="M53" s="1"/>
      <c r="N53" s="1"/>
      <c r="P53" s="1"/>
      <c r="Q53" s="1"/>
    </row>
    <row r="54" spans="1:17" x14ac:dyDescent="0.25">
      <c r="A54" s="90" t="s">
        <v>131</v>
      </c>
      <c r="B54" s="56">
        <v>104.59640232546708</v>
      </c>
      <c r="C54" s="56">
        <v>104.03840122939454</v>
      </c>
      <c r="D54" s="56"/>
      <c r="E54" s="56">
        <f t="shared" si="0"/>
        <v>-0.53348019976465766</v>
      </c>
      <c r="F54" s="56"/>
      <c r="G54" s="56">
        <v>0.13335701780434767</v>
      </c>
      <c r="H54" s="56">
        <v>0.13264558451936484</v>
      </c>
      <c r="I54" s="56"/>
      <c r="J54" s="56">
        <f t="shared" si="1"/>
        <v>-7.1143328498282643E-4</v>
      </c>
      <c r="K54" s="108">
        <f t="shared" si="2"/>
        <v>-7.0017954159686495E-6</v>
      </c>
      <c r="M54" s="1"/>
      <c r="N54" s="1"/>
      <c r="P54" s="1"/>
      <c r="Q54" s="1"/>
    </row>
    <row r="55" spans="1:17" x14ac:dyDescent="0.25">
      <c r="A55" s="90" t="s">
        <v>132</v>
      </c>
      <c r="B55" s="92">
        <v>100.70303426137353</v>
      </c>
      <c r="C55" s="92">
        <v>101.51170172470235</v>
      </c>
      <c r="D55" s="92"/>
      <c r="E55" s="92">
        <f t="shared" si="0"/>
        <v>0.80302194393659931</v>
      </c>
      <c r="F55" s="92"/>
      <c r="G55" s="92">
        <v>0.17458503871855122</v>
      </c>
      <c r="H55" s="92">
        <v>0.1759869948902914</v>
      </c>
      <c r="I55" s="92"/>
      <c r="J55" s="92">
        <f t="shared" si="1"/>
        <v>1.4019561717401874E-3</v>
      </c>
      <c r="K55" s="109">
        <f t="shared" si="2"/>
        <v>1.3797794542205539E-5</v>
      </c>
      <c r="M55" s="1"/>
      <c r="N55" s="1"/>
      <c r="P55" s="1"/>
      <c r="Q55" s="1"/>
    </row>
    <row r="56" spans="1:17" x14ac:dyDescent="0.25">
      <c r="A56" s="90" t="s">
        <v>133</v>
      </c>
      <c r="B56" s="56">
        <v>105.13597798973801</v>
      </c>
      <c r="C56" s="56">
        <v>106.26088662857765</v>
      </c>
      <c r="D56" s="56"/>
      <c r="E56" s="56">
        <f t="shared" si="0"/>
        <v>1.0699559373951395</v>
      </c>
      <c r="F56" s="56"/>
      <c r="G56" s="56">
        <v>0.17194795947712035</v>
      </c>
      <c r="H56" s="56">
        <v>0.17378772687877564</v>
      </c>
      <c r="I56" s="56"/>
      <c r="J56" s="56">
        <f t="shared" si="1"/>
        <v>1.8397674016552845E-3</v>
      </c>
      <c r="K56" s="108">
        <f t="shared" si="2"/>
        <v>1.8106652066004307E-5</v>
      </c>
      <c r="M56" s="1"/>
      <c r="N56" s="1"/>
      <c r="P56" s="1"/>
      <c r="Q56" s="1"/>
    </row>
    <row r="57" spans="1:17" x14ac:dyDescent="0.25">
      <c r="A57" s="90" t="s">
        <v>134</v>
      </c>
      <c r="B57" s="92">
        <v>109.56128475415184</v>
      </c>
      <c r="C57" s="92">
        <v>115.98139600271334</v>
      </c>
      <c r="D57" s="92"/>
      <c r="E57" s="92">
        <f t="shared" si="0"/>
        <v>5.8598356736759616</v>
      </c>
      <c r="F57" s="92"/>
      <c r="G57" s="92">
        <v>0.60889972771375733</v>
      </c>
      <c r="H57" s="92">
        <v>0.64458025117524398</v>
      </c>
      <c r="I57" s="92"/>
      <c r="J57" s="92">
        <f t="shared" si="1"/>
        <v>3.5680523461486646E-2</v>
      </c>
      <c r="K57" s="109">
        <f t="shared" si="2"/>
        <v>3.5116114312535961E-4</v>
      </c>
      <c r="M57" s="1"/>
      <c r="N57" s="1"/>
      <c r="P57" s="1"/>
      <c r="Q57" s="1"/>
    </row>
    <row r="58" spans="1:17" x14ac:dyDescent="0.25">
      <c r="A58" s="90" t="s">
        <v>135</v>
      </c>
      <c r="B58" s="56">
        <v>96.954752348040756</v>
      </c>
      <c r="C58" s="56">
        <v>97.022136501109244</v>
      </c>
      <c r="D58" s="56"/>
      <c r="E58" s="56">
        <f t="shared" si="0"/>
        <v>6.9500619037832223E-2</v>
      </c>
      <c r="F58" s="56"/>
      <c r="G58" s="56">
        <v>0.258406648511462</v>
      </c>
      <c r="H58" s="56">
        <v>0.25858624273181241</v>
      </c>
      <c r="I58" s="56"/>
      <c r="J58" s="56">
        <f t="shared" si="1"/>
        <v>1.7959422035040973E-4</v>
      </c>
      <c r="K58" s="108">
        <f t="shared" si="2"/>
        <v>1.7675332534017118E-6</v>
      </c>
      <c r="M58" s="1"/>
      <c r="N58" s="1"/>
      <c r="P58" s="1"/>
      <c r="Q58" s="1"/>
    </row>
    <row r="59" spans="1:17" x14ac:dyDescent="0.25">
      <c r="A59" s="85" t="s">
        <v>10</v>
      </c>
      <c r="B59" s="92">
        <v>101.7142157271666</v>
      </c>
      <c r="C59" s="92">
        <v>102.14574792406215</v>
      </c>
      <c r="D59" s="92"/>
      <c r="E59" s="92">
        <f t="shared" si="0"/>
        <v>0.42425947426372179</v>
      </c>
      <c r="F59" s="92"/>
      <c r="G59" s="92">
        <v>2.9180176438212202</v>
      </c>
      <c r="H59" s="92">
        <v>2.9303976101358198</v>
      </c>
      <c r="I59" s="92"/>
      <c r="J59" s="92">
        <f t="shared" si="1"/>
        <v>1.2379966314599589E-2</v>
      </c>
      <c r="K59" s="109">
        <f t="shared" si="2"/>
        <v>1.2184134931710729E-4</v>
      </c>
      <c r="M59" s="1"/>
      <c r="N59" s="1"/>
      <c r="P59" s="1"/>
      <c r="Q59" s="1"/>
    </row>
    <row r="60" spans="1:17" x14ac:dyDescent="0.25">
      <c r="A60" s="87" t="s">
        <v>136</v>
      </c>
      <c r="B60" s="56">
        <v>101.04759610919706</v>
      </c>
      <c r="C60" s="56">
        <v>101.20575741522053</v>
      </c>
      <c r="D60" s="56"/>
      <c r="E60" s="56">
        <f t="shared" si="0"/>
        <v>0.15652159191650306</v>
      </c>
      <c r="F60" s="56"/>
      <c r="G60" s="56">
        <v>0.36171312190001809</v>
      </c>
      <c r="H60" s="56">
        <v>0.36227928103658691</v>
      </c>
      <c r="I60" s="56"/>
      <c r="J60" s="56">
        <f t="shared" si="1"/>
        <v>5.6615913656882233E-4</v>
      </c>
      <c r="K60" s="108">
        <f t="shared" si="2"/>
        <v>5.5720339922415076E-6</v>
      </c>
      <c r="M60" s="1"/>
      <c r="N60" s="1"/>
      <c r="P60" s="1"/>
      <c r="Q60" s="1"/>
    </row>
    <row r="61" spans="1:17" x14ac:dyDescent="0.25">
      <c r="A61" s="90" t="s">
        <v>136</v>
      </c>
      <c r="B61" s="92">
        <v>101.04759610919706</v>
      </c>
      <c r="C61" s="92">
        <v>101.20575741522053</v>
      </c>
      <c r="D61" s="92"/>
      <c r="E61" s="92">
        <f t="shared" si="0"/>
        <v>0.15652159191650306</v>
      </c>
      <c r="F61" s="92"/>
      <c r="G61" s="92">
        <v>0.36171312190001809</v>
      </c>
      <c r="H61" s="92">
        <v>0.36227928103658691</v>
      </c>
      <c r="I61" s="92"/>
      <c r="J61" s="92">
        <f t="shared" si="1"/>
        <v>5.6615913656882233E-4</v>
      </c>
      <c r="K61" s="109">
        <f t="shared" si="2"/>
        <v>5.5720339922415076E-6</v>
      </c>
      <c r="M61" s="1"/>
      <c r="N61" s="1"/>
      <c r="P61" s="1"/>
      <c r="Q61" s="1"/>
    </row>
    <row r="62" spans="1:17" x14ac:dyDescent="0.25">
      <c r="A62" s="87" t="s">
        <v>137</v>
      </c>
      <c r="B62" s="56">
        <v>106.17611100731717</v>
      </c>
      <c r="C62" s="56">
        <v>106.74889845242588</v>
      </c>
      <c r="D62" s="56"/>
      <c r="E62" s="56">
        <f t="shared" si="0"/>
        <v>0.53946922681056275</v>
      </c>
      <c r="F62" s="56"/>
      <c r="G62" s="56">
        <v>0.40719658145351201</v>
      </c>
      <c r="H62" s="56">
        <v>0.40939328170307832</v>
      </c>
      <c r="I62" s="56"/>
      <c r="J62" s="56">
        <f t="shared" si="1"/>
        <v>2.1967002495663079E-3</v>
      </c>
      <c r="K62" s="108">
        <f t="shared" si="2"/>
        <v>2.1619519443825075E-5</v>
      </c>
      <c r="M62" s="1"/>
      <c r="N62" s="1"/>
      <c r="P62" s="1"/>
      <c r="Q62" s="1"/>
    </row>
    <row r="63" spans="1:17" x14ac:dyDescent="0.25">
      <c r="A63" s="90" t="s">
        <v>137</v>
      </c>
      <c r="B63" s="92">
        <v>106.17611100731717</v>
      </c>
      <c r="C63" s="92">
        <v>106.74889845242588</v>
      </c>
      <c r="D63" s="92"/>
      <c r="E63" s="92">
        <f t="shared" si="0"/>
        <v>0.53946922681056275</v>
      </c>
      <c r="F63" s="92"/>
      <c r="G63" s="92">
        <v>0.40719658145351201</v>
      </c>
      <c r="H63" s="92">
        <v>0.40939328170307832</v>
      </c>
      <c r="I63" s="92"/>
      <c r="J63" s="92">
        <f t="shared" si="1"/>
        <v>2.1967002495663079E-3</v>
      </c>
      <c r="K63" s="109">
        <f t="shared" si="2"/>
        <v>2.1619519443825075E-5</v>
      </c>
      <c r="M63" s="1"/>
      <c r="N63" s="1"/>
      <c r="P63" s="1"/>
      <c r="Q63" s="1"/>
    </row>
    <row r="64" spans="1:17" x14ac:dyDescent="0.25">
      <c r="A64" s="87" t="s">
        <v>138</v>
      </c>
      <c r="B64" s="56">
        <v>100.60677546768078</v>
      </c>
      <c r="C64" s="56">
        <v>101.62347857844092</v>
      </c>
      <c r="D64" s="56"/>
      <c r="E64" s="56">
        <f t="shared" si="0"/>
        <v>1.0105712125588973</v>
      </c>
      <c r="F64" s="56"/>
      <c r="G64" s="56">
        <v>0.95076921840261786</v>
      </c>
      <c r="H64" s="56">
        <v>0.96037741842166602</v>
      </c>
      <c r="I64" s="56"/>
      <c r="J64" s="56">
        <f t="shared" si="1"/>
        <v>9.6082000190481631E-3</v>
      </c>
      <c r="K64" s="108">
        <f t="shared" si="2"/>
        <v>9.45621357183271E-5</v>
      </c>
      <c r="M64" s="1"/>
      <c r="N64" s="1"/>
      <c r="P64" s="1"/>
      <c r="Q64" s="1"/>
    </row>
    <row r="65" spans="1:17" x14ac:dyDescent="0.25">
      <c r="A65" s="90" t="s">
        <v>138</v>
      </c>
      <c r="B65" s="92">
        <v>100.60677546768078</v>
      </c>
      <c r="C65" s="92">
        <v>101.62347857844092</v>
      </c>
      <c r="D65" s="92"/>
      <c r="E65" s="92">
        <f t="shared" si="0"/>
        <v>1.0105712125588973</v>
      </c>
      <c r="F65" s="92"/>
      <c r="G65" s="92">
        <v>0.95076921840261786</v>
      </c>
      <c r="H65" s="92">
        <v>0.96037741842166602</v>
      </c>
      <c r="I65" s="92"/>
      <c r="J65" s="92">
        <f t="shared" si="1"/>
        <v>9.6082000190481631E-3</v>
      </c>
      <c r="K65" s="109">
        <f t="shared" si="2"/>
        <v>9.45621357183271E-5</v>
      </c>
      <c r="M65" s="1"/>
      <c r="N65" s="1"/>
      <c r="P65" s="1"/>
      <c r="Q65" s="1"/>
    </row>
    <row r="66" spans="1:17" x14ac:dyDescent="0.25">
      <c r="A66" s="87" t="s">
        <v>139</v>
      </c>
      <c r="B66" s="56">
        <v>100.99276525439038</v>
      </c>
      <c r="C66" s="56">
        <v>100.99276525439038</v>
      </c>
      <c r="D66" s="56"/>
      <c r="E66" s="56">
        <f t="shared" si="0"/>
        <v>0</v>
      </c>
      <c r="F66" s="56"/>
      <c r="G66" s="56">
        <v>1.0250424176964454</v>
      </c>
      <c r="H66" s="56">
        <v>1.0250424176964457</v>
      </c>
      <c r="I66" s="56"/>
      <c r="J66" s="56">
        <f t="shared" si="1"/>
        <v>0</v>
      </c>
      <c r="K66" s="108">
        <f t="shared" si="2"/>
        <v>0</v>
      </c>
      <c r="M66" s="1"/>
      <c r="N66" s="1"/>
      <c r="P66" s="1"/>
      <c r="Q66" s="1"/>
    </row>
    <row r="67" spans="1:17" x14ac:dyDescent="0.25">
      <c r="A67" s="90" t="s">
        <v>139</v>
      </c>
      <c r="B67" s="92">
        <v>100.99276525439038</v>
      </c>
      <c r="C67" s="92">
        <v>100.99276525439038</v>
      </c>
      <c r="D67" s="92"/>
      <c r="E67" s="92">
        <f t="shared" si="0"/>
        <v>0</v>
      </c>
      <c r="F67" s="92"/>
      <c r="G67" s="92">
        <v>1.0250424176964454</v>
      </c>
      <c r="H67" s="92">
        <v>1.0250424176964457</v>
      </c>
      <c r="I67" s="92"/>
      <c r="J67" s="92">
        <f t="shared" si="1"/>
        <v>0</v>
      </c>
      <c r="K67" s="109">
        <f t="shared" si="2"/>
        <v>0</v>
      </c>
      <c r="M67" s="1"/>
      <c r="N67" s="1"/>
      <c r="P67" s="1"/>
      <c r="Q67" s="1"/>
    </row>
    <row r="68" spans="1:17" x14ac:dyDescent="0.25">
      <c r="A68" s="87" t="s">
        <v>140</v>
      </c>
      <c r="B68" s="56">
        <v>104.41981767666512</v>
      </c>
      <c r="C68" s="56">
        <v>104.41981767666512</v>
      </c>
      <c r="D68" s="56"/>
      <c r="E68" s="56">
        <f t="shared" si="0"/>
        <v>0</v>
      </c>
      <c r="F68" s="56"/>
      <c r="G68" s="56">
        <v>0.13841340526815921</v>
      </c>
      <c r="H68" s="56">
        <v>0.13841340526815921</v>
      </c>
      <c r="I68" s="56"/>
      <c r="J68" s="56">
        <f t="shared" si="1"/>
        <v>0</v>
      </c>
      <c r="K68" s="108">
        <f t="shared" si="2"/>
        <v>0</v>
      </c>
      <c r="M68" s="1"/>
      <c r="N68" s="1"/>
      <c r="P68" s="1"/>
      <c r="Q68" s="1"/>
    </row>
    <row r="69" spans="1:17" x14ac:dyDescent="0.25">
      <c r="A69" s="90" t="s">
        <v>140</v>
      </c>
      <c r="B69" s="92">
        <v>104.41981767666512</v>
      </c>
      <c r="C69" s="92">
        <v>104.41981767666512</v>
      </c>
      <c r="D69" s="92"/>
      <c r="E69" s="92">
        <f t="shared" si="0"/>
        <v>0</v>
      </c>
      <c r="F69" s="92"/>
      <c r="G69" s="92">
        <v>0.13841340526815921</v>
      </c>
      <c r="H69" s="92">
        <v>0.13841340526815921</v>
      </c>
      <c r="I69" s="92"/>
      <c r="J69" s="92">
        <f t="shared" si="1"/>
        <v>0</v>
      </c>
      <c r="K69" s="109">
        <f t="shared" si="2"/>
        <v>0</v>
      </c>
      <c r="M69" s="1"/>
      <c r="N69" s="1"/>
      <c r="P69" s="1"/>
      <c r="Q69" s="1"/>
    </row>
    <row r="70" spans="1:17" x14ac:dyDescent="0.25">
      <c r="A70" s="87" t="s">
        <v>141</v>
      </c>
      <c r="B70" s="56">
        <v>100.20943615941017</v>
      </c>
      <c r="C70" s="56">
        <v>100.2350233781769</v>
      </c>
      <c r="D70" s="56"/>
      <c r="E70" s="56">
        <f t="shared" si="0"/>
        <v>2.5533741878391858E-2</v>
      </c>
      <c r="F70" s="56"/>
      <c r="G70" s="56">
        <v>3.4882899100467754E-2</v>
      </c>
      <c r="H70" s="56">
        <v>3.4891806009883779E-2</v>
      </c>
      <c r="I70" s="56"/>
      <c r="J70" s="56">
        <f t="shared" si="1"/>
        <v>8.9069094160246221E-6</v>
      </c>
      <c r="K70" s="108">
        <f t="shared" si="2"/>
        <v>8.7660162710934497E-8</v>
      </c>
      <c r="M70" s="1"/>
      <c r="N70" s="1"/>
      <c r="P70" s="1"/>
      <c r="Q70" s="1"/>
    </row>
    <row r="71" spans="1:17" x14ac:dyDescent="0.25">
      <c r="A71" s="90" t="s">
        <v>141</v>
      </c>
      <c r="B71" s="92">
        <v>100.20943615941017</v>
      </c>
      <c r="C71" s="92">
        <v>100.2350233781769</v>
      </c>
      <c r="D71" s="92"/>
      <c r="E71" s="92">
        <f t="shared" si="0"/>
        <v>2.5533741878391858E-2</v>
      </c>
      <c r="F71" s="92"/>
      <c r="G71" s="92">
        <v>3.4882899100467754E-2</v>
      </c>
      <c r="H71" s="92">
        <v>3.4891806009883779E-2</v>
      </c>
      <c r="I71" s="92"/>
      <c r="J71" s="92">
        <f t="shared" si="1"/>
        <v>8.9069094160246221E-6</v>
      </c>
      <c r="K71" s="109">
        <f t="shared" si="2"/>
        <v>8.7660162710934497E-8</v>
      </c>
      <c r="M71" s="1"/>
      <c r="N71" s="1"/>
      <c r="P71" s="1"/>
      <c r="Q71" s="1"/>
    </row>
    <row r="72" spans="1:17" x14ac:dyDescent="0.25">
      <c r="A72" s="84" t="s">
        <v>142</v>
      </c>
      <c r="B72" s="56">
        <v>104.96556130523709</v>
      </c>
      <c r="C72" s="56">
        <v>105.17158508142323</v>
      </c>
      <c r="D72" s="56"/>
      <c r="E72" s="56">
        <f t="shared" ref="E72:E135" si="3">((C72/B72-1)*100)</f>
        <v>0.19627749675632522</v>
      </c>
      <c r="F72" s="56"/>
      <c r="G72" s="56">
        <v>1.6184615373792699</v>
      </c>
      <c r="H72" s="56">
        <v>1.621638213170802</v>
      </c>
      <c r="I72" s="56"/>
      <c r="J72" s="56">
        <f t="shared" ref="J72:J135" si="4">H72-G72</f>
        <v>3.1766757915321353E-3</v>
      </c>
      <c r="K72" s="108">
        <f t="shared" si="2"/>
        <v>3.1264258314404288E-5</v>
      </c>
      <c r="M72" s="1"/>
      <c r="N72" s="1"/>
      <c r="P72" s="1"/>
      <c r="Q72" s="1"/>
    </row>
    <row r="73" spans="1:17" x14ac:dyDescent="0.25">
      <c r="A73" s="120" t="s">
        <v>11</v>
      </c>
      <c r="B73" s="92">
        <v>106.02261380017525</v>
      </c>
      <c r="C73" s="92">
        <v>106.05270395446162</v>
      </c>
      <c r="D73" s="92"/>
      <c r="E73" s="92">
        <f t="shared" si="3"/>
        <v>2.8380883292578041E-2</v>
      </c>
      <c r="F73" s="92"/>
      <c r="G73" s="92">
        <v>1.3286180070871416</v>
      </c>
      <c r="H73" s="92">
        <v>1.3289950806131374</v>
      </c>
      <c r="I73" s="92"/>
      <c r="J73" s="92">
        <f t="shared" si="4"/>
        <v>3.7707352599580801E-4</v>
      </c>
      <c r="K73" s="109">
        <f t="shared" si="2"/>
        <v>3.7110882236333889E-6</v>
      </c>
      <c r="M73" s="1"/>
      <c r="N73" s="1"/>
      <c r="P73" s="1"/>
      <c r="Q73" s="1"/>
    </row>
    <row r="74" spans="1:17" x14ac:dyDescent="0.25">
      <c r="A74" s="119" t="s">
        <v>12</v>
      </c>
      <c r="B74" s="56">
        <v>106.02261380017525</v>
      </c>
      <c r="C74" s="56">
        <v>106.05270395446162</v>
      </c>
      <c r="D74" s="56"/>
      <c r="E74" s="56">
        <f t="shared" si="3"/>
        <v>2.8380883292578041E-2</v>
      </c>
      <c r="F74" s="56"/>
      <c r="G74" s="56">
        <v>1.3286180070871416</v>
      </c>
      <c r="H74" s="56">
        <v>1.3289950806131374</v>
      </c>
      <c r="I74" s="56"/>
      <c r="J74" s="56">
        <f t="shared" si="4"/>
        <v>3.7707352599580801E-4</v>
      </c>
      <c r="K74" s="108">
        <f t="shared" si="2"/>
        <v>3.7110882236333889E-6</v>
      </c>
      <c r="M74" s="1"/>
      <c r="N74" s="1"/>
      <c r="P74" s="1"/>
      <c r="Q74" s="1"/>
    </row>
    <row r="75" spans="1:17" x14ac:dyDescent="0.25">
      <c r="A75" s="88" t="s">
        <v>143</v>
      </c>
      <c r="B75" s="92">
        <v>106.02261380017525</v>
      </c>
      <c r="C75" s="92">
        <v>106.05270395446162</v>
      </c>
      <c r="D75" s="92"/>
      <c r="E75" s="92">
        <f t="shared" si="3"/>
        <v>2.8380883292578041E-2</v>
      </c>
      <c r="F75" s="92"/>
      <c r="G75" s="92">
        <v>1.3286180070871416</v>
      </c>
      <c r="H75" s="92">
        <v>1.3289950806131374</v>
      </c>
      <c r="I75" s="92"/>
      <c r="J75" s="92">
        <f t="shared" si="4"/>
        <v>3.7707352599580801E-4</v>
      </c>
      <c r="K75" s="109">
        <f t="shared" si="2"/>
        <v>3.7110882236333889E-6</v>
      </c>
      <c r="M75" s="1"/>
      <c r="N75" s="1"/>
      <c r="P75" s="1"/>
      <c r="Q75" s="1"/>
    </row>
    <row r="76" spans="1:17" x14ac:dyDescent="0.25">
      <c r="A76" s="120" t="s">
        <v>13</v>
      </c>
      <c r="B76" s="56">
        <v>100.3780885938048</v>
      </c>
      <c r="C76" s="56">
        <v>101.34764180050973</v>
      </c>
      <c r="D76" s="56"/>
      <c r="E76" s="56">
        <f t="shared" si="3"/>
        <v>0.96590124427291535</v>
      </c>
      <c r="F76" s="56"/>
      <c r="G76" s="56">
        <v>0.28984353029212845</v>
      </c>
      <c r="H76" s="56">
        <v>0.29264313255766466</v>
      </c>
      <c r="I76" s="56"/>
      <c r="J76" s="56">
        <f t="shared" si="4"/>
        <v>2.7996022655362163E-3</v>
      </c>
      <c r="K76" s="108">
        <f t="shared" ref="K76:K139" si="5">J76/$G$5</f>
        <v>2.7553170090769806E-5</v>
      </c>
      <c r="M76" s="1"/>
      <c r="N76" s="1"/>
      <c r="P76" s="1"/>
      <c r="Q76" s="1"/>
    </row>
    <row r="77" spans="1:17" x14ac:dyDescent="0.25">
      <c r="A77" s="119" t="s">
        <v>14</v>
      </c>
      <c r="B77" s="92">
        <v>100.3780885938048</v>
      </c>
      <c r="C77" s="92">
        <v>101.34764180050973</v>
      </c>
      <c r="D77" s="92"/>
      <c r="E77" s="92">
        <f t="shared" si="3"/>
        <v>0.96590124427291535</v>
      </c>
      <c r="F77" s="92"/>
      <c r="G77" s="92">
        <v>0.28984353029212845</v>
      </c>
      <c r="H77" s="92">
        <v>0.29264313255766466</v>
      </c>
      <c r="I77" s="92"/>
      <c r="J77" s="92">
        <f t="shared" si="4"/>
        <v>2.7996022655362163E-3</v>
      </c>
      <c r="K77" s="109">
        <f t="shared" si="5"/>
        <v>2.7553170090769806E-5</v>
      </c>
      <c r="M77" s="1"/>
      <c r="N77" s="1"/>
      <c r="P77" s="1"/>
      <c r="Q77" s="1"/>
    </row>
    <row r="78" spans="1:17" x14ac:dyDescent="0.25">
      <c r="A78" s="88" t="s">
        <v>14</v>
      </c>
      <c r="B78" s="56">
        <v>100.3780885938048</v>
      </c>
      <c r="C78" s="56">
        <v>101.34764180050973</v>
      </c>
      <c r="D78" s="56"/>
      <c r="E78" s="56">
        <f t="shared" si="3"/>
        <v>0.96590124427291535</v>
      </c>
      <c r="F78" s="56"/>
      <c r="G78" s="56">
        <v>0.28984353029212845</v>
      </c>
      <c r="H78" s="56">
        <v>0.29264313255766466</v>
      </c>
      <c r="I78" s="56"/>
      <c r="J78" s="56">
        <f t="shared" si="4"/>
        <v>2.7996022655362163E-3</v>
      </c>
      <c r="K78" s="108">
        <f t="shared" si="5"/>
        <v>2.7553170090769806E-5</v>
      </c>
      <c r="M78" s="1"/>
      <c r="N78" s="1"/>
      <c r="P78" s="1"/>
      <c r="Q78" s="1"/>
    </row>
    <row r="79" spans="1:17" x14ac:dyDescent="0.25">
      <c r="A79" s="84" t="s">
        <v>15</v>
      </c>
      <c r="B79" s="92">
        <v>101.28100041366743</v>
      </c>
      <c r="C79" s="92">
        <v>101.30563635011256</v>
      </c>
      <c r="D79" s="92"/>
      <c r="E79" s="92">
        <f t="shared" si="3"/>
        <v>2.4324341529524673E-2</v>
      </c>
      <c r="F79" s="92"/>
      <c r="G79" s="92">
        <v>3.3904265963930036</v>
      </c>
      <c r="H79" s="92">
        <v>3.3912512953376184</v>
      </c>
      <c r="I79" s="92"/>
      <c r="J79" s="92">
        <f t="shared" si="4"/>
        <v>8.2469894461478788E-4</v>
      </c>
      <c r="K79" s="109">
        <f t="shared" si="5"/>
        <v>8.1165351858641178E-6</v>
      </c>
      <c r="M79" s="1"/>
      <c r="N79" s="1"/>
      <c r="P79" s="1"/>
      <c r="Q79" s="1"/>
    </row>
    <row r="80" spans="1:17" x14ac:dyDescent="0.25">
      <c r="A80" s="120" t="s">
        <v>16</v>
      </c>
      <c r="B80" s="56">
        <v>101.81375023000723</v>
      </c>
      <c r="C80" s="56">
        <v>101.87754953635059</v>
      </c>
      <c r="D80" s="56"/>
      <c r="E80" s="56">
        <f t="shared" si="3"/>
        <v>6.266276038278118E-2</v>
      </c>
      <c r="F80" s="56"/>
      <c r="G80" s="56">
        <v>2.5449143283818261</v>
      </c>
      <c r="H80" s="56">
        <v>2.5465090419493674</v>
      </c>
      <c r="I80" s="56"/>
      <c r="J80" s="56">
        <f t="shared" si="4"/>
        <v>1.5947135675413726E-3</v>
      </c>
      <c r="K80" s="108">
        <f t="shared" si="5"/>
        <v>1.5694877345053838E-5</v>
      </c>
      <c r="M80" s="1"/>
      <c r="N80" s="1"/>
      <c r="P80" s="1"/>
      <c r="Q80" s="1"/>
    </row>
    <row r="81" spans="1:17" x14ac:dyDescent="0.25">
      <c r="A81" s="119" t="s">
        <v>17</v>
      </c>
      <c r="B81" s="92">
        <v>99.67415088051321</v>
      </c>
      <c r="C81" s="92">
        <v>99.67415088051321</v>
      </c>
      <c r="D81" s="92"/>
      <c r="E81" s="92">
        <f t="shared" si="3"/>
        <v>0</v>
      </c>
      <c r="F81" s="92"/>
      <c r="G81" s="92">
        <v>0.40405456363922648</v>
      </c>
      <c r="H81" s="92">
        <v>0.40405456363922648</v>
      </c>
      <c r="I81" s="92"/>
      <c r="J81" s="92">
        <f t="shared" si="4"/>
        <v>0</v>
      </c>
      <c r="K81" s="109">
        <f t="shared" si="5"/>
        <v>0</v>
      </c>
      <c r="M81" s="1"/>
      <c r="N81" s="1"/>
      <c r="P81" s="1"/>
      <c r="Q81" s="1"/>
    </row>
    <row r="82" spans="1:17" x14ac:dyDescent="0.25">
      <c r="A82" s="88" t="s">
        <v>17</v>
      </c>
      <c r="B82" s="56">
        <v>99.67415088051321</v>
      </c>
      <c r="C82" s="56">
        <v>99.67415088051321</v>
      </c>
      <c r="D82" s="56"/>
      <c r="E82" s="56">
        <f t="shared" si="3"/>
        <v>0</v>
      </c>
      <c r="F82" s="56"/>
      <c r="G82" s="56">
        <v>0.40405456363922648</v>
      </c>
      <c r="H82" s="56">
        <v>0.40405456363922648</v>
      </c>
      <c r="I82" s="56"/>
      <c r="J82" s="56">
        <f t="shared" si="4"/>
        <v>0</v>
      </c>
      <c r="K82" s="108">
        <f t="shared" si="5"/>
        <v>0</v>
      </c>
      <c r="M82" s="1"/>
      <c r="N82" s="1"/>
      <c r="P82" s="1"/>
      <c r="Q82" s="1"/>
    </row>
    <row r="83" spans="1:17" x14ac:dyDescent="0.25">
      <c r="A83" s="119" t="s">
        <v>18</v>
      </c>
      <c r="B83" s="92">
        <v>101.39312557022667</v>
      </c>
      <c r="C83" s="92">
        <v>101.47990028646372</v>
      </c>
      <c r="D83" s="92"/>
      <c r="E83" s="92">
        <f t="shared" si="3"/>
        <v>8.5582445307830213E-2</v>
      </c>
      <c r="F83" s="92"/>
      <c r="G83" s="92">
        <v>1.863365275209705</v>
      </c>
      <c r="H83" s="92">
        <v>1.8649599887772461</v>
      </c>
      <c r="I83" s="92"/>
      <c r="J83" s="92">
        <f t="shared" si="4"/>
        <v>1.5947135675411506E-3</v>
      </c>
      <c r="K83" s="109">
        <f t="shared" si="5"/>
        <v>1.5694877345051653E-5</v>
      </c>
      <c r="M83" s="1"/>
      <c r="N83" s="1"/>
      <c r="P83" s="1"/>
      <c r="Q83" s="1"/>
    </row>
    <row r="84" spans="1:17" x14ac:dyDescent="0.25">
      <c r="A84" s="88" t="s">
        <v>144</v>
      </c>
      <c r="B84" s="56">
        <v>102.52858430551234</v>
      </c>
      <c r="C84" s="56">
        <v>102.57909828182275</v>
      </c>
      <c r="D84" s="56"/>
      <c r="E84" s="56">
        <f t="shared" si="3"/>
        <v>4.9268188625228859E-2</v>
      </c>
      <c r="F84" s="56"/>
      <c r="G84" s="56">
        <v>0.87747966713985937</v>
      </c>
      <c r="H84" s="56">
        <v>0.877911985477414</v>
      </c>
      <c r="I84" s="56"/>
      <c r="J84" s="56">
        <f t="shared" si="4"/>
        <v>4.32318337554638E-4</v>
      </c>
      <c r="K84" s="108">
        <f t="shared" si="5"/>
        <v>4.2547974884283375E-6</v>
      </c>
      <c r="M84" s="1"/>
      <c r="N84" s="1"/>
      <c r="P84" s="1"/>
      <c r="Q84" s="1"/>
    </row>
    <row r="85" spans="1:17" x14ac:dyDescent="0.25">
      <c r="A85" s="88" t="s">
        <v>145</v>
      </c>
      <c r="B85" s="92">
        <v>100.70878444199273</v>
      </c>
      <c r="C85" s="92">
        <v>100.70878444199273</v>
      </c>
      <c r="D85" s="92"/>
      <c r="E85" s="92">
        <f t="shared" si="3"/>
        <v>0</v>
      </c>
      <c r="F85" s="92"/>
      <c r="G85" s="92">
        <v>0.6858212185833662</v>
      </c>
      <c r="H85" s="92">
        <v>0.6858212185833662</v>
      </c>
      <c r="I85" s="92"/>
      <c r="J85" s="92">
        <f t="shared" si="4"/>
        <v>0</v>
      </c>
      <c r="K85" s="109">
        <f t="shared" si="5"/>
        <v>0</v>
      </c>
      <c r="M85" s="1"/>
      <c r="N85" s="1"/>
      <c r="P85" s="1"/>
      <c r="Q85" s="1"/>
    </row>
    <row r="86" spans="1:17" x14ac:dyDescent="0.25">
      <c r="A86" s="88" t="s">
        <v>146</v>
      </c>
      <c r="B86" s="56">
        <v>99.303441970458678</v>
      </c>
      <c r="C86" s="56">
        <v>99.303441970458678</v>
      </c>
      <c r="D86" s="56"/>
      <c r="E86" s="56">
        <f t="shared" si="3"/>
        <v>0</v>
      </c>
      <c r="F86" s="56"/>
      <c r="G86" s="56">
        <v>0.1770398071003868</v>
      </c>
      <c r="H86" s="56">
        <v>0.17703980710038683</v>
      </c>
      <c r="I86" s="56"/>
      <c r="J86" s="56">
        <f t="shared" si="4"/>
        <v>0</v>
      </c>
      <c r="K86" s="108">
        <f t="shared" si="5"/>
        <v>0</v>
      </c>
      <c r="M86" s="1"/>
      <c r="N86" s="1"/>
      <c r="P86" s="1"/>
      <c r="Q86" s="1"/>
    </row>
    <row r="87" spans="1:17" x14ac:dyDescent="0.25">
      <c r="A87" s="88" t="s">
        <v>147</v>
      </c>
      <c r="B87" s="92">
        <v>100.30720955451484</v>
      </c>
      <c r="C87" s="92">
        <v>101.25496015572003</v>
      </c>
      <c r="D87" s="92"/>
      <c r="E87" s="92">
        <f t="shared" si="3"/>
        <v>0.94484793806381973</v>
      </c>
      <c r="F87" s="92"/>
      <c r="G87" s="92">
        <v>0.1230245823860924</v>
      </c>
      <c r="H87" s="92">
        <v>0.12418697761607904</v>
      </c>
      <c r="I87" s="92"/>
      <c r="J87" s="92">
        <f t="shared" si="4"/>
        <v>1.1623952299866375E-3</v>
      </c>
      <c r="K87" s="109">
        <f t="shared" si="5"/>
        <v>1.1440079856624545E-5</v>
      </c>
      <c r="M87" s="1"/>
      <c r="N87" s="1"/>
      <c r="P87" s="1"/>
      <c r="Q87" s="1"/>
    </row>
    <row r="88" spans="1:17" x14ac:dyDescent="0.25">
      <c r="A88" s="119" t="s">
        <v>19</v>
      </c>
      <c r="B88" s="56">
        <v>118.92071150027212</v>
      </c>
      <c r="C88" s="56">
        <v>118.92071150027212</v>
      </c>
      <c r="D88" s="56"/>
      <c r="E88" s="56">
        <f t="shared" si="3"/>
        <v>0</v>
      </c>
      <c r="F88" s="56"/>
      <c r="G88" s="56">
        <v>0.1341624888921841</v>
      </c>
      <c r="H88" s="56">
        <v>0.1341624888921841</v>
      </c>
      <c r="I88" s="56"/>
      <c r="J88" s="56">
        <f t="shared" si="4"/>
        <v>0</v>
      </c>
      <c r="K88" s="108">
        <f t="shared" si="5"/>
        <v>0</v>
      </c>
      <c r="M88" s="1"/>
      <c r="N88" s="1"/>
      <c r="P88" s="1"/>
      <c r="Q88" s="1"/>
    </row>
    <row r="89" spans="1:17" x14ac:dyDescent="0.25">
      <c r="A89" s="88" t="s">
        <v>148</v>
      </c>
      <c r="B89" s="92">
        <v>118.92071150027212</v>
      </c>
      <c r="C89" s="92">
        <v>118.92071150027212</v>
      </c>
      <c r="D89" s="92"/>
      <c r="E89" s="92">
        <f t="shared" si="3"/>
        <v>0</v>
      </c>
      <c r="F89" s="92"/>
      <c r="G89" s="92">
        <v>0.1341624888921841</v>
      </c>
      <c r="H89" s="92">
        <v>0.1341624888921841</v>
      </c>
      <c r="I89" s="92"/>
      <c r="J89" s="92">
        <f t="shared" si="4"/>
        <v>0</v>
      </c>
      <c r="K89" s="109">
        <f t="shared" si="5"/>
        <v>0</v>
      </c>
      <c r="M89" s="1"/>
      <c r="N89" s="1"/>
      <c r="P89" s="1"/>
      <c r="Q89" s="1"/>
    </row>
    <row r="90" spans="1:17" x14ac:dyDescent="0.25">
      <c r="A90" s="119" t="s">
        <v>149</v>
      </c>
      <c r="B90" s="56">
        <v>99.797344496563994</v>
      </c>
      <c r="C90" s="56">
        <v>99.797344496563994</v>
      </c>
      <c r="D90" s="56"/>
      <c r="E90" s="56">
        <f t="shared" si="3"/>
        <v>0</v>
      </c>
      <c r="F90" s="56"/>
      <c r="G90" s="56">
        <v>0.14333200064071058</v>
      </c>
      <c r="H90" s="56">
        <v>0.14333200064071058</v>
      </c>
      <c r="I90" s="56"/>
      <c r="J90" s="56">
        <f t="shared" si="4"/>
        <v>0</v>
      </c>
      <c r="K90" s="108">
        <f t="shared" si="5"/>
        <v>0</v>
      </c>
      <c r="M90" s="1"/>
      <c r="N90" s="1"/>
      <c r="P90" s="1"/>
      <c r="Q90" s="1"/>
    </row>
    <row r="91" spans="1:17" x14ac:dyDescent="0.25">
      <c r="A91" s="88" t="s">
        <v>150</v>
      </c>
      <c r="B91" s="92">
        <v>99.797344496563994</v>
      </c>
      <c r="C91" s="92">
        <v>99.797344496563994</v>
      </c>
      <c r="D91" s="92"/>
      <c r="E91" s="92">
        <f t="shared" si="3"/>
        <v>0</v>
      </c>
      <c r="F91" s="92"/>
      <c r="G91" s="92">
        <v>0.14333200064071058</v>
      </c>
      <c r="H91" s="92">
        <v>0.14333200064071058</v>
      </c>
      <c r="I91" s="92"/>
      <c r="J91" s="92">
        <f t="shared" si="4"/>
        <v>0</v>
      </c>
      <c r="K91" s="109">
        <f t="shared" si="5"/>
        <v>0</v>
      </c>
      <c r="M91" s="1"/>
      <c r="N91" s="1"/>
      <c r="P91" s="1"/>
      <c r="Q91" s="1"/>
    </row>
    <row r="92" spans="1:17" x14ac:dyDescent="0.25">
      <c r="A92" s="85" t="s">
        <v>20</v>
      </c>
      <c r="B92" s="56">
        <v>99.710596240289235</v>
      </c>
      <c r="C92" s="56">
        <v>99.619789021907451</v>
      </c>
      <c r="D92" s="56"/>
      <c r="E92" s="56">
        <f t="shared" si="3"/>
        <v>-9.1070780644963989E-2</v>
      </c>
      <c r="F92" s="56"/>
      <c r="G92" s="56">
        <v>0.8455122680111774</v>
      </c>
      <c r="H92" s="56">
        <v>0.84474225338825071</v>
      </c>
      <c r="I92" s="56"/>
      <c r="J92" s="56">
        <f t="shared" si="4"/>
        <v>-7.7001462292669576E-4</v>
      </c>
      <c r="K92" s="108">
        <f t="shared" si="5"/>
        <v>-7.5783421591908137E-6</v>
      </c>
      <c r="M92" s="1"/>
      <c r="N92" s="1"/>
      <c r="P92" s="1"/>
      <c r="Q92" s="1"/>
    </row>
    <row r="93" spans="1:17" x14ac:dyDescent="0.25">
      <c r="A93" s="87" t="s">
        <v>21</v>
      </c>
      <c r="B93" s="92">
        <v>99.710596240289235</v>
      </c>
      <c r="C93" s="92">
        <v>99.619789021907451</v>
      </c>
      <c r="D93" s="92"/>
      <c r="E93" s="92">
        <f t="shared" si="3"/>
        <v>-9.1070780644963989E-2</v>
      </c>
      <c r="F93" s="92"/>
      <c r="G93" s="92">
        <v>0.8455122680111774</v>
      </c>
      <c r="H93" s="92">
        <v>0.84474225338825071</v>
      </c>
      <c r="I93" s="92"/>
      <c r="J93" s="92">
        <f t="shared" si="4"/>
        <v>-7.7001462292669576E-4</v>
      </c>
      <c r="K93" s="109">
        <f t="shared" si="5"/>
        <v>-7.5783421591908137E-6</v>
      </c>
      <c r="M93" s="1"/>
      <c r="N93" s="1"/>
      <c r="P93" s="1"/>
      <c r="Q93" s="1"/>
    </row>
    <row r="94" spans="1:17" x14ac:dyDescent="0.25">
      <c r="A94" s="88" t="s">
        <v>151</v>
      </c>
      <c r="B94" s="56">
        <v>100.09211202846105</v>
      </c>
      <c r="C94" s="56">
        <v>100.2101472028025</v>
      </c>
      <c r="D94" s="56"/>
      <c r="E94" s="56">
        <f t="shared" si="3"/>
        <v>0.11792654980433692</v>
      </c>
      <c r="F94" s="56"/>
      <c r="G94" s="56">
        <v>0.34036988281006181</v>
      </c>
      <c r="H94" s="56">
        <v>0.34077126926943285</v>
      </c>
      <c r="I94" s="56"/>
      <c r="J94" s="56">
        <f t="shared" si="4"/>
        <v>4.0138645937104478E-4</v>
      </c>
      <c r="K94" s="108">
        <f t="shared" si="5"/>
        <v>3.9503716379026456E-6</v>
      </c>
      <c r="M94" s="1"/>
      <c r="N94" s="1"/>
      <c r="P94" s="1"/>
      <c r="Q94" s="1"/>
    </row>
    <row r="95" spans="1:17" x14ac:dyDescent="0.25">
      <c r="A95" s="88" t="s">
        <v>152</v>
      </c>
      <c r="B95" s="92">
        <v>98.712061285715961</v>
      </c>
      <c r="C95" s="92">
        <v>98.349279749767234</v>
      </c>
      <c r="D95" s="92"/>
      <c r="E95" s="92">
        <f t="shared" si="3"/>
        <v>-0.36751490266085929</v>
      </c>
      <c r="F95" s="92"/>
      <c r="G95" s="92">
        <v>0.31873566862639491</v>
      </c>
      <c r="H95" s="92">
        <v>0.31756426754409722</v>
      </c>
      <c r="I95" s="92"/>
      <c r="J95" s="92">
        <f t="shared" si="4"/>
        <v>-1.171401082297685E-3</v>
      </c>
      <c r="K95" s="109">
        <f t="shared" si="5"/>
        <v>-1.1528713797092914E-5</v>
      </c>
      <c r="M95" s="1"/>
      <c r="N95" s="1"/>
      <c r="P95" s="1"/>
      <c r="Q95" s="1"/>
    </row>
    <row r="96" spans="1:17" x14ac:dyDescent="0.25">
      <c r="A96" s="88" t="s">
        <v>153</v>
      </c>
      <c r="B96" s="56">
        <v>100.75204686092221</v>
      </c>
      <c r="C96" s="56">
        <v>100.75204686092221</v>
      </c>
      <c r="D96" s="56"/>
      <c r="E96" s="56">
        <f t="shared" si="3"/>
        <v>0</v>
      </c>
      <c r="F96" s="56"/>
      <c r="G96" s="56">
        <v>0.18640671657472072</v>
      </c>
      <c r="H96" s="56">
        <v>0.18640671657472074</v>
      </c>
      <c r="I96" s="56"/>
      <c r="J96" s="56">
        <f t="shared" si="4"/>
        <v>0</v>
      </c>
      <c r="K96" s="108">
        <f t="shared" si="5"/>
        <v>0</v>
      </c>
      <c r="M96" s="1"/>
      <c r="N96" s="1"/>
      <c r="P96" s="1"/>
      <c r="Q96" s="1"/>
    </row>
    <row r="97" spans="1:17" x14ac:dyDescent="0.25">
      <c r="A97" s="84" t="s">
        <v>22</v>
      </c>
      <c r="B97" s="92">
        <v>100.80735008891649</v>
      </c>
      <c r="C97" s="92">
        <v>101.16716506166783</v>
      </c>
      <c r="D97" s="92"/>
      <c r="E97" s="92">
        <f t="shared" si="3"/>
        <v>0.35693327166517186</v>
      </c>
      <c r="F97" s="92"/>
      <c r="G97" s="92">
        <v>35.889968138922576</v>
      </c>
      <c r="H97" s="92">
        <v>36.018071376400421</v>
      </c>
      <c r="I97" s="92"/>
      <c r="J97" s="92">
        <f t="shared" si="4"/>
        <v>0.1281032374778448</v>
      </c>
      <c r="K97" s="109">
        <f t="shared" si="5"/>
        <v>1.2607684794573098E-3</v>
      </c>
      <c r="M97" s="1"/>
      <c r="N97" s="1"/>
      <c r="P97" s="1"/>
      <c r="Q97" s="1"/>
    </row>
    <row r="98" spans="1:17" x14ac:dyDescent="0.25">
      <c r="A98" s="120" t="s">
        <v>23</v>
      </c>
      <c r="B98" s="56">
        <v>99.992138667940239</v>
      </c>
      <c r="C98" s="56">
        <v>99.992138667940239</v>
      </c>
      <c r="D98" s="56"/>
      <c r="E98" s="56">
        <f t="shared" si="3"/>
        <v>0</v>
      </c>
      <c r="F98" s="56"/>
      <c r="G98" s="56">
        <v>27.522503345592977</v>
      </c>
      <c r="H98" s="56">
        <v>27.52250334559298</v>
      </c>
      <c r="I98" s="56"/>
      <c r="J98" s="56">
        <f t="shared" si="4"/>
        <v>0</v>
      </c>
      <c r="K98" s="108">
        <f t="shared" si="5"/>
        <v>0</v>
      </c>
      <c r="M98" s="1"/>
      <c r="N98" s="1"/>
      <c r="P98" s="1"/>
      <c r="Q98" s="1"/>
    </row>
    <row r="99" spans="1:17" x14ac:dyDescent="0.25">
      <c r="A99" s="119" t="s">
        <v>154</v>
      </c>
      <c r="B99" s="92">
        <v>99.992138667940239</v>
      </c>
      <c r="C99" s="92">
        <v>99.992138667940239</v>
      </c>
      <c r="D99" s="92"/>
      <c r="E99" s="92">
        <f t="shared" si="3"/>
        <v>0</v>
      </c>
      <c r="F99" s="92"/>
      <c r="G99" s="92">
        <v>27.522503345592977</v>
      </c>
      <c r="H99" s="92">
        <v>27.52250334559298</v>
      </c>
      <c r="I99" s="92"/>
      <c r="J99" s="92">
        <f t="shared" si="4"/>
        <v>0</v>
      </c>
      <c r="K99" s="109">
        <f t="shared" si="5"/>
        <v>0</v>
      </c>
      <c r="M99" s="1"/>
      <c r="N99" s="1"/>
      <c r="P99" s="1"/>
      <c r="Q99" s="1"/>
    </row>
    <row r="100" spans="1:17" x14ac:dyDescent="0.25">
      <c r="A100" s="88" t="s">
        <v>154</v>
      </c>
      <c r="B100" s="56">
        <v>99.992138667940239</v>
      </c>
      <c r="C100" s="56">
        <v>99.992138667940239</v>
      </c>
      <c r="D100" s="56"/>
      <c r="E100" s="56">
        <f t="shared" si="3"/>
        <v>0</v>
      </c>
      <c r="F100" s="56"/>
      <c r="G100" s="56">
        <v>27.522503345592977</v>
      </c>
      <c r="H100" s="56">
        <v>27.52250334559298</v>
      </c>
      <c r="I100" s="56"/>
      <c r="J100" s="56">
        <f t="shared" si="4"/>
        <v>0</v>
      </c>
      <c r="K100" s="108">
        <f t="shared" si="5"/>
        <v>0</v>
      </c>
      <c r="M100" s="1"/>
      <c r="N100" s="1"/>
      <c r="P100" s="1"/>
      <c r="Q100" s="1"/>
    </row>
    <row r="101" spans="1:17" x14ac:dyDescent="0.25">
      <c r="A101" s="120" t="s">
        <v>155</v>
      </c>
      <c r="B101" s="92">
        <v>116.73711399747909</v>
      </c>
      <c r="C101" s="92">
        <v>116.73711399747909</v>
      </c>
      <c r="D101" s="92"/>
      <c r="E101" s="92">
        <f t="shared" si="3"/>
        <v>0</v>
      </c>
      <c r="F101" s="92"/>
      <c r="G101" s="92">
        <v>0.68649437250087486</v>
      </c>
      <c r="H101" s="92">
        <v>0.68649437250087486</v>
      </c>
      <c r="I101" s="92"/>
      <c r="J101" s="92">
        <f t="shared" si="4"/>
        <v>0</v>
      </c>
      <c r="K101" s="109">
        <f t="shared" si="5"/>
        <v>0</v>
      </c>
      <c r="M101" s="1"/>
      <c r="N101" s="1"/>
      <c r="P101" s="1"/>
      <c r="Q101" s="1"/>
    </row>
    <row r="102" spans="1:17" x14ac:dyDescent="0.25">
      <c r="A102" s="119" t="s">
        <v>156</v>
      </c>
      <c r="B102" s="56">
        <v>103.52686722997522</v>
      </c>
      <c r="C102" s="56">
        <v>103.52686722997522</v>
      </c>
      <c r="D102" s="56"/>
      <c r="E102" s="56">
        <f t="shared" si="3"/>
        <v>0</v>
      </c>
      <c r="F102" s="56"/>
      <c r="G102" s="56">
        <v>0.40447696957189849</v>
      </c>
      <c r="H102" s="56">
        <v>0.40447696957189849</v>
      </c>
      <c r="I102" s="56"/>
      <c r="J102" s="56">
        <f t="shared" si="4"/>
        <v>0</v>
      </c>
      <c r="K102" s="108">
        <f t="shared" si="5"/>
        <v>0</v>
      </c>
      <c r="M102" s="1"/>
      <c r="N102" s="1"/>
      <c r="P102" s="1"/>
      <c r="Q102" s="1"/>
    </row>
    <row r="103" spans="1:17" x14ac:dyDescent="0.25">
      <c r="A103" s="88" t="s">
        <v>24</v>
      </c>
      <c r="B103" s="92">
        <v>103.52686722997522</v>
      </c>
      <c r="C103" s="92">
        <v>103.52686722997522</v>
      </c>
      <c r="D103" s="92"/>
      <c r="E103" s="92">
        <f t="shared" si="3"/>
        <v>0</v>
      </c>
      <c r="F103" s="92"/>
      <c r="G103" s="92">
        <v>0.40447696957189849</v>
      </c>
      <c r="H103" s="92">
        <v>0.40447696957189849</v>
      </c>
      <c r="I103" s="92"/>
      <c r="J103" s="92">
        <f t="shared" si="4"/>
        <v>0</v>
      </c>
      <c r="K103" s="109">
        <f t="shared" si="5"/>
        <v>0</v>
      </c>
      <c r="M103" s="1"/>
      <c r="N103" s="1"/>
      <c r="P103" s="1"/>
      <c r="Q103" s="1"/>
    </row>
    <row r="104" spans="1:17" x14ac:dyDescent="0.25">
      <c r="A104" s="119" t="s">
        <v>157</v>
      </c>
      <c r="B104" s="56">
        <v>142.88690166235207</v>
      </c>
      <c r="C104" s="56">
        <v>142.88690166235207</v>
      </c>
      <c r="D104" s="56"/>
      <c r="E104" s="56">
        <f t="shared" si="3"/>
        <v>0</v>
      </c>
      <c r="F104" s="56"/>
      <c r="G104" s="56">
        <v>0.28201740292897637</v>
      </c>
      <c r="H104" s="56">
        <v>0.28201740292897642</v>
      </c>
      <c r="I104" s="56"/>
      <c r="J104" s="56">
        <f t="shared" si="4"/>
        <v>0</v>
      </c>
      <c r="K104" s="108">
        <f t="shared" si="5"/>
        <v>0</v>
      </c>
      <c r="M104" s="1"/>
      <c r="N104" s="1"/>
      <c r="P104" s="1"/>
      <c r="Q104" s="1"/>
    </row>
    <row r="105" spans="1:17" x14ac:dyDescent="0.25">
      <c r="A105" s="88" t="s">
        <v>157</v>
      </c>
      <c r="B105" s="92">
        <v>142.88690166235207</v>
      </c>
      <c r="C105" s="92">
        <v>142.88690166235207</v>
      </c>
      <c r="D105" s="92"/>
      <c r="E105" s="92">
        <f t="shared" si="3"/>
        <v>0</v>
      </c>
      <c r="F105" s="92"/>
      <c r="G105" s="92">
        <v>0.28201740292897637</v>
      </c>
      <c r="H105" s="92">
        <v>0.28201740292897642</v>
      </c>
      <c r="I105" s="92"/>
      <c r="J105" s="92">
        <f t="shared" si="4"/>
        <v>0</v>
      </c>
      <c r="K105" s="109">
        <f t="shared" si="5"/>
        <v>0</v>
      </c>
      <c r="M105" s="1"/>
      <c r="N105" s="1"/>
      <c r="P105" s="1"/>
      <c r="Q105" s="1"/>
    </row>
    <row r="106" spans="1:17" x14ac:dyDescent="0.25">
      <c r="A106" s="120" t="s">
        <v>25</v>
      </c>
      <c r="B106" s="56">
        <v>99.426633555889509</v>
      </c>
      <c r="C106" s="56">
        <v>99.911147982105817</v>
      </c>
      <c r="D106" s="56"/>
      <c r="E106" s="56">
        <f t="shared" si="3"/>
        <v>0.48730848957483364</v>
      </c>
      <c r="F106" s="56"/>
      <c r="G106" s="56">
        <v>3.1741037714138991</v>
      </c>
      <c r="H106" s="56">
        <v>3.1895714485599145</v>
      </c>
      <c r="I106" s="56"/>
      <c r="J106" s="56">
        <f t="shared" si="4"/>
        <v>1.5467677146015379E-2</v>
      </c>
      <c r="K106" s="108">
        <f t="shared" si="5"/>
        <v>1.5223003087249125E-4</v>
      </c>
      <c r="M106" s="1"/>
      <c r="N106" s="1"/>
      <c r="P106" s="1"/>
      <c r="Q106" s="1"/>
    </row>
    <row r="107" spans="1:17" x14ac:dyDescent="0.25">
      <c r="A107" s="119" t="s">
        <v>158</v>
      </c>
      <c r="B107" s="92">
        <v>99.35743545007989</v>
      </c>
      <c r="C107" s="92">
        <v>99.900424663015926</v>
      </c>
      <c r="D107" s="92"/>
      <c r="E107" s="92">
        <f t="shared" si="3"/>
        <v>0.54650083355749501</v>
      </c>
      <c r="F107" s="92"/>
      <c r="G107" s="92">
        <v>2.8303117207208834</v>
      </c>
      <c r="H107" s="92">
        <v>2.8457793978668988</v>
      </c>
      <c r="I107" s="92"/>
      <c r="J107" s="92">
        <f t="shared" si="4"/>
        <v>1.5467677146015379E-2</v>
      </c>
      <c r="K107" s="109">
        <f t="shared" si="5"/>
        <v>1.5223003087249125E-4</v>
      </c>
      <c r="M107" s="1"/>
      <c r="N107" s="1"/>
      <c r="P107" s="1"/>
      <c r="Q107" s="1"/>
    </row>
    <row r="108" spans="1:17" x14ac:dyDescent="0.25">
      <c r="A108" s="88" t="s">
        <v>159</v>
      </c>
      <c r="B108" s="56">
        <v>99.35743545007989</v>
      </c>
      <c r="C108" s="56">
        <v>99.900424663015926</v>
      </c>
      <c r="D108" s="56"/>
      <c r="E108" s="56">
        <f t="shared" si="3"/>
        <v>0.54650083355749501</v>
      </c>
      <c r="F108" s="56"/>
      <c r="G108" s="56">
        <v>2.8303117207208834</v>
      </c>
      <c r="H108" s="56">
        <v>2.8457793978668988</v>
      </c>
      <c r="I108" s="56"/>
      <c r="J108" s="56">
        <f t="shared" si="4"/>
        <v>1.5467677146015379E-2</v>
      </c>
      <c r="K108" s="108">
        <f t="shared" si="5"/>
        <v>1.5223003087249125E-4</v>
      </c>
      <c r="M108" s="1"/>
      <c r="N108" s="1"/>
      <c r="P108" s="1"/>
      <c r="Q108" s="1"/>
    </row>
    <row r="109" spans="1:17" x14ac:dyDescent="0.25">
      <c r="A109" s="119" t="s">
        <v>160</v>
      </c>
      <c r="B109" s="92">
        <v>100</v>
      </c>
      <c r="C109" s="92">
        <v>100</v>
      </c>
      <c r="D109" s="92"/>
      <c r="E109" s="92">
        <f t="shared" si="3"/>
        <v>0</v>
      </c>
      <c r="F109" s="92"/>
      <c r="G109" s="92">
        <v>0.34379205069301527</v>
      </c>
      <c r="H109" s="92">
        <v>0.34379205069301527</v>
      </c>
      <c r="I109" s="92"/>
      <c r="J109" s="92">
        <f t="shared" si="4"/>
        <v>0</v>
      </c>
      <c r="K109" s="109">
        <f t="shared" si="5"/>
        <v>0</v>
      </c>
      <c r="M109" s="1"/>
      <c r="N109" s="1"/>
      <c r="P109" s="1"/>
      <c r="Q109" s="1"/>
    </row>
    <row r="110" spans="1:17" x14ac:dyDescent="0.25">
      <c r="A110" s="88" t="s">
        <v>160</v>
      </c>
      <c r="B110" s="56">
        <v>100</v>
      </c>
      <c r="C110" s="56">
        <v>100</v>
      </c>
      <c r="D110" s="56"/>
      <c r="E110" s="56">
        <f t="shared" si="3"/>
        <v>0</v>
      </c>
      <c r="F110" s="56"/>
      <c r="G110" s="56">
        <v>0.34379205069301527</v>
      </c>
      <c r="H110" s="56">
        <v>0.34379205069301527</v>
      </c>
      <c r="I110" s="56"/>
      <c r="J110" s="56">
        <f t="shared" si="4"/>
        <v>0</v>
      </c>
      <c r="K110" s="108">
        <f t="shared" si="5"/>
        <v>0</v>
      </c>
      <c r="M110" s="1"/>
      <c r="N110" s="1"/>
      <c r="P110" s="1"/>
      <c r="Q110" s="1"/>
    </row>
    <row r="111" spans="1:17" x14ac:dyDescent="0.25">
      <c r="A111" s="120" t="s">
        <v>26</v>
      </c>
      <c r="B111" s="92">
        <v>104.87457453612272</v>
      </c>
      <c r="C111" s="92">
        <v>107.49559871685193</v>
      </c>
      <c r="D111" s="92"/>
      <c r="E111" s="92">
        <f t="shared" si="3"/>
        <v>2.4991988690513667</v>
      </c>
      <c r="F111" s="92"/>
      <c r="G111" s="92">
        <v>4.5068666494148264</v>
      </c>
      <c r="H111" s="92">
        <v>4.6195022097466554</v>
      </c>
      <c r="I111" s="92"/>
      <c r="J111" s="92">
        <f t="shared" si="4"/>
        <v>0.11263556033182898</v>
      </c>
      <c r="K111" s="109">
        <f t="shared" si="5"/>
        <v>1.1085384485848141E-3</v>
      </c>
      <c r="M111" s="1"/>
      <c r="N111" s="1"/>
      <c r="P111" s="1"/>
      <c r="Q111" s="1"/>
    </row>
    <row r="112" spans="1:17" x14ac:dyDescent="0.25">
      <c r="A112" s="119" t="s">
        <v>161</v>
      </c>
      <c r="B112" s="56">
        <v>105.6615490373039</v>
      </c>
      <c r="C112" s="56">
        <v>108.71061445288044</v>
      </c>
      <c r="D112" s="56"/>
      <c r="E112" s="56">
        <f t="shared" si="3"/>
        <v>2.8856906257356263</v>
      </c>
      <c r="F112" s="56"/>
      <c r="G112" s="56">
        <v>3.9032444894578604</v>
      </c>
      <c r="H112" s="56">
        <v>4.0158800497896889</v>
      </c>
      <c r="I112" s="56"/>
      <c r="J112" s="56">
        <f t="shared" si="4"/>
        <v>0.11263556033182853</v>
      </c>
      <c r="K112" s="108">
        <f t="shared" si="5"/>
        <v>1.1085384485848098E-3</v>
      </c>
      <c r="M112" s="1"/>
      <c r="N112" s="1"/>
      <c r="P112" s="1"/>
      <c r="Q112" s="1"/>
    </row>
    <row r="113" spans="1:17" x14ac:dyDescent="0.25">
      <c r="A113" s="88" t="s">
        <v>161</v>
      </c>
      <c r="B113" s="92">
        <v>105.6615490373039</v>
      </c>
      <c r="C113" s="92">
        <v>108.71061445288044</v>
      </c>
      <c r="D113" s="92"/>
      <c r="E113" s="92">
        <f t="shared" si="3"/>
        <v>2.8856906257356263</v>
      </c>
      <c r="F113" s="92"/>
      <c r="G113" s="92">
        <v>3.9032444894578604</v>
      </c>
      <c r="H113" s="92">
        <v>4.0158800497896889</v>
      </c>
      <c r="I113" s="92"/>
      <c r="J113" s="92">
        <f t="shared" si="4"/>
        <v>0.11263556033182853</v>
      </c>
      <c r="K113" s="109">
        <f t="shared" si="5"/>
        <v>1.1085384485848098E-3</v>
      </c>
      <c r="M113" s="1"/>
      <c r="N113" s="1"/>
      <c r="P113" s="1"/>
      <c r="Q113" s="1"/>
    </row>
    <row r="114" spans="1:17" x14ac:dyDescent="0.25">
      <c r="A114" s="119" t="s">
        <v>27</v>
      </c>
      <c r="B114" s="56">
        <v>100.05569488321102</v>
      </c>
      <c r="C114" s="56">
        <v>100.05569488321102</v>
      </c>
      <c r="D114" s="56"/>
      <c r="E114" s="56">
        <f t="shared" si="3"/>
        <v>0</v>
      </c>
      <c r="F114" s="56"/>
      <c r="G114" s="56">
        <v>0.60362215995696633</v>
      </c>
      <c r="H114" s="56">
        <v>0.60362215995696644</v>
      </c>
      <c r="I114" s="56"/>
      <c r="J114" s="56">
        <f t="shared" si="4"/>
        <v>0</v>
      </c>
      <c r="K114" s="108">
        <f t="shared" si="5"/>
        <v>0</v>
      </c>
      <c r="M114" s="1"/>
      <c r="N114" s="1"/>
      <c r="P114" s="1"/>
      <c r="Q114" s="1"/>
    </row>
    <row r="115" spans="1:17" x14ac:dyDescent="0.25">
      <c r="A115" s="88" t="s">
        <v>162</v>
      </c>
      <c r="B115" s="92">
        <v>100.05569488321102</v>
      </c>
      <c r="C115" s="92">
        <v>100.05569488321102</v>
      </c>
      <c r="D115" s="92"/>
      <c r="E115" s="92">
        <f t="shared" si="3"/>
        <v>0</v>
      </c>
      <c r="F115" s="92"/>
      <c r="G115" s="92">
        <v>0.60362215995696633</v>
      </c>
      <c r="H115" s="92">
        <v>0.60362215995696644</v>
      </c>
      <c r="I115" s="92"/>
      <c r="J115" s="92">
        <f t="shared" si="4"/>
        <v>0</v>
      </c>
      <c r="K115" s="109">
        <f t="shared" si="5"/>
        <v>0</v>
      </c>
      <c r="M115" s="1"/>
      <c r="N115" s="1"/>
      <c r="P115" s="1"/>
      <c r="Q115" s="1"/>
    </row>
    <row r="116" spans="1:17" x14ac:dyDescent="0.25">
      <c r="A116" s="84" t="s">
        <v>28</v>
      </c>
      <c r="B116" s="56">
        <v>99.556345843686884</v>
      </c>
      <c r="C116" s="56">
        <v>100.8916947959336</v>
      </c>
      <c r="D116" s="56"/>
      <c r="E116" s="56">
        <f t="shared" si="3"/>
        <v>1.3412996840435953</v>
      </c>
      <c r="F116" s="56"/>
      <c r="G116" s="56">
        <v>4.3973871417034021</v>
      </c>
      <c r="H116" s="56">
        <v>4.4563692815412441</v>
      </c>
      <c r="I116" s="56"/>
      <c r="J116" s="56">
        <f t="shared" si="4"/>
        <v>5.8982139837842062E-2</v>
      </c>
      <c r="K116" s="108">
        <f t="shared" si="5"/>
        <v>5.8049136167503533E-4</v>
      </c>
      <c r="M116" s="1"/>
      <c r="N116" s="1"/>
      <c r="P116" s="1"/>
      <c r="Q116" s="1"/>
    </row>
    <row r="117" spans="1:17" x14ac:dyDescent="0.25">
      <c r="A117" s="120" t="s">
        <v>163</v>
      </c>
      <c r="B117" s="92">
        <v>93.978877995501065</v>
      </c>
      <c r="C117" s="92">
        <v>99.483903819402784</v>
      </c>
      <c r="D117" s="92"/>
      <c r="E117" s="92">
        <f t="shared" si="3"/>
        <v>5.8577266948912188</v>
      </c>
      <c r="F117" s="92"/>
      <c r="G117" s="92">
        <v>1.104830562753244</v>
      </c>
      <c r="H117" s="92">
        <v>1.1695485175609575</v>
      </c>
      <c r="I117" s="92"/>
      <c r="J117" s="92">
        <f t="shared" si="4"/>
        <v>6.4717954807713474E-2</v>
      </c>
      <c r="K117" s="109">
        <f t="shared" si="5"/>
        <v>6.3694219664525958E-4</v>
      </c>
      <c r="M117" s="1"/>
      <c r="N117" s="1"/>
      <c r="P117" s="1"/>
      <c r="Q117" s="1"/>
    </row>
    <row r="118" spans="1:17" x14ac:dyDescent="0.25">
      <c r="A118" s="119" t="s">
        <v>164</v>
      </c>
      <c r="B118" s="56">
        <v>93.978877995501065</v>
      </c>
      <c r="C118" s="56">
        <v>99.483903819402784</v>
      </c>
      <c r="D118" s="56"/>
      <c r="E118" s="56">
        <f t="shared" si="3"/>
        <v>5.8577266948912188</v>
      </c>
      <c r="F118" s="56"/>
      <c r="G118" s="56">
        <v>1.104830562753244</v>
      </c>
      <c r="H118" s="56">
        <v>1.1695485175609575</v>
      </c>
      <c r="I118" s="56"/>
      <c r="J118" s="56">
        <f t="shared" si="4"/>
        <v>6.4717954807713474E-2</v>
      </c>
      <c r="K118" s="108">
        <f t="shared" si="5"/>
        <v>6.3694219664525958E-4</v>
      </c>
      <c r="M118" s="1"/>
      <c r="N118" s="1"/>
      <c r="P118" s="1"/>
      <c r="Q118" s="1"/>
    </row>
    <row r="119" spans="1:17" x14ac:dyDescent="0.25">
      <c r="A119" s="88" t="s">
        <v>165</v>
      </c>
      <c r="B119" s="92">
        <v>93.978877995501065</v>
      </c>
      <c r="C119" s="92">
        <v>99.483903819402784</v>
      </c>
      <c r="D119" s="92"/>
      <c r="E119" s="92">
        <f t="shared" si="3"/>
        <v>5.8577266948912188</v>
      </c>
      <c r="F119" s="92"/>
      <c r="G119" s="92">
        <v>1.104830562753244</v>
      </c>
      <c r="H119" s="92">
        <v>1.1695485175609575</v>
      </c>
      <c r="I119" s="92"/>
      <c r="J119" s="92">
        <f t="shared" si="4"/>
        <v>6.4717954807713474E-2</v>
      </c>
      <c r="K119" s="109">
        <f t="shared" si="5"/>
        <v>6.3694219664525958E-4</v>
      </c>
      <c r="M119" s="1"/>
      <c r="N119" s="1"/>
      <c r="P119" s="1"/>
      <c r="Q119" s="1"/>
    </row>
    <row r="120" spans="1:17" x14ac:dyDescent="0.25">
      <c r="A120" s="120" t="s">
        <v>29</v>
      </c>
      <c r="B120" s="56">
        <v>99.661207539426513</v>
      </c>
      <c r="C120" s="56">
        <v>99.661207539426513</v>
      </c>
      <c r="D120" s="56"/>
      <c r="E120" s="56">
        <f t="shared" si="3"/>
        <v>0</v>
      </c>
      <c r="F120" s="56"/>
      <c r="G120" s="56">
        <v>0.11428054558313523</v>
      </c>
      <c r="H120" s="56">
        <v>0.11428054558313526</v>
      </c>
      <c r="I120" s="56"/>
      <c r="J120" s="56">
        <f t="shared" si="4"/>
        <v>0</v>
      </c>
      <c r="K120" s="108">
        <f t="shared" si="5"/>
        <v>0</v>
      </c>
      <c r="M120" s="1"/>
      <c r="N120" s="1"/>
      <c r="P120" s="1"/>
      <c r="Q120" s="1"/>
    </row>
    <row r="121" spans="1:17" x14ac:dyDescent="0.25">
      <c r="A121" s="119" t="s">
        <v>30</v>
      </c>
      <c r="B121" s="92">
        <v>99.661207539426513</v>
      </c>
      <c r="C121" s="92">
        <v>99.661207539426513</v>
      </c>
      <c r="D121" s="92"/>
      <c r="E121" s="92">
        <f t="shared" si="3"/>
        <v>0</v>
      </c>
      <c r="F121" s="92"/>
      <c r="G121" s="92">
        <v>0.11428054558313523</v>
      </c>
      <c r="H121" s="92">
        <v>0.11428054558313526</v>
      </c>
      <c r="I121" s="92"/>
      <c r="J121" s="92">
        <f t="shared" si="4"/>
        <v>0</v>
      </c>
      <c r="K121" s="109">
        <f t="shared" si="5"/>
        <v>0</v>
      </c>
      <c r="M121" s="1"/>
      <c r="N121" s="1"/>
      <c r="P121" s="1"/>
      <c r="Q121" s="1"/>
    </row>
    <row r="122" spans="1:17" x14ac:dyDescent="0.25">
      <c r="A122" s="88" t="s">
        <v>166</v>
      </c>
      <c r="B122" s="56">
        <v>97.778509709588434</v>
      </c>
      <c r="C122" s="56">
        <v>97.778509709588434</v>
      </c>
      <c r="D122" s="56"/>
      <c r="E122" s="56">
        <f t="shared" si="3"/>
        <v>0</v>
      </c>
      <c r="F122" s="56"/>
      <c r="G122" s="56">
        <v>4.1264047317107554E-2</v>
      </c>
      <c r="H122" s="56">
        <v>4.1264047317107561E-2</v>
      </c>
      <c r="I122" s="56"/>
      <c r="J122" s="56">
        <f t="shared" si="4"/>
        <v>0</v>
      </c>
      <c r="K122" s="108">
        <f t="shared" si="5"/>
        <v>0</v>
      </c>
      <c r="M122" s="1"/>
      <c r="N122" s="1"/>
      <c r="P122" s="1"/>
      <c r="Q122" s="1"/>
    </row>
    <row r="123" spans="1:17" x14ac:dyDescent="0.25">
      <c r="A123" s="88" t="s">
        <v>167</v>
      </c>
      <c r="B123" s="92">
        <v>100.75759949919137</v>
      </c>
      <c r="C123" s="92">
        <v>100.75759949919137</v>
      </c>
      <c r="D123" s="92"/>
      <c r="E123" s="92">
        <f t="shared" si="3"/>
        <v>0</v>
      </c>
      <c r="F123" s="92"/>
      <c r="G123" s="92">
        <v>7.3016498266027685E-2</v>
      </c>
      <c r="H123" s="92">
        <v>7.3016498266027699E-2</v>
      </c>
      <c r="I123" s="92"/>
      <c r="J123" s="92">
        <f t="shared" si="4"/>
        <v>0</v>
      </c>
      <c r="K123" s="109">
        <f t="shared" si="5"/>
        <v>0</v>
      </c>
      <c r="M123" s="1"/>
      <c r="N123" s="1"/>
      <c r="P123" s="1"/>
      <c r="Q123" s="1"/>
    </row>
    <row r="124" spans="1:17" x14ac:dyDescent="0.25">
      <c r="A124" s="120" t="s">
        <v>31</v>
      </c>
      <c r="B124" s="56">
        <v>100.91077146133892</v>
      </c>
      <c r="C124" s="56">
        <v>100.70151477991212</v>
      </c>
      <c r="D124" s="56"/>
      <c r="E124" s="56">
        <f t="shared" si="3"/>
        <v>-0.20736803256625747</v>
      </c>
      <c r="F124" s="56"/>
      <c r="G124" s="56">
        <v>1.7162052653829303</v>
      </c>
      <c r="H124" s="56">
        <v>1.7126464042893075</v>
      </c>
      <c r="I124" s="56"/>
      <c r="J124" s="56">
        <f t="shared" si="4"/>
        <v>-3.5588610936228005E-3</v>
      </c>
      <c r="K124" s="108">
        <f t="shared" si="5"/>
        <v>-3.5025655697285534E-5</v>
      </c>
      <c r="M124" s="1"/>
      <c r="N124" s="1"/>
      <c r="P124" s="1"/>
      <c r="Q124" s="1"/>
    </row>
    <row r="125" spans="1:17" x14ac:dyDescent="0.25">
      <c r="A125" s="119" t="s">
        <v>168</v>
      </c>
      <c r="B125" s="92">
        <v>100.91884114567718</v>
      </c>
      <c r="C125" s="92">
        <v>100.20442054774151</v>
      </c>
      <c r="D125" s="92"/>
      <c r="E125" s="92">
        <f t="shared" si="3"/>
        <v>-0.70791597468345957</v>
      </c>
      <c r="F125" s="92"/>
      <c r="G125" s="92">
        <v>1.1438383610720675</v>
      </c>
      <c r="H125" s="92">
        <v>1.1357409465894808</v>
      </c>
      <c r="I125" s="92"/>
      <c r="J125" s="92">
        <f t="shared" si="4"/>
        <v>-8.0974144825867178E-3</v>
      </c>
      <c r="K125" s="109">
        <f t="shared" si="5"/>
        <v>-7.969326260401557E-5</v>
      </c>
      <c r="M125" s="1"/>
      <c r="N125" s="1"/>
      <c r="P125" s="1"/>
      <c r="Q125" s="1"/>
    </row>
    <row r="126" spans="1:17" x14ac:dyDescent="0.25">
      <c r="A126" s="88" t="s">
        <v>169</v>
      </c>
      <c r="B126" s="56">
        <v>97.664154937189068</v>
      </c>
      <c r="C126" s="56">
        <v>99.773718476296466</v>
      </c>
      <c r="D126" s="56"/>
      <c r="E126" s="56">
        <f t="shared" si="3"/>
        <v>2.1600182180085747</v>
      </c>
      <c r="F126" s="56"/>
      <c r="G126" s="56">
        <v>0.33762752768796367</v>
      </c>
      <c r="H126" s="56">
        <v>0.34492034379503567</v>
      </c>
      <c r="I126" s="56"/>
      <c r="J126" s="56">
        <f t="shared" si="4"/>
        <v>7.2928161070719977E-3</v>
      </c>
      <c r="K126" s="108">
        <f t="shared" si="5"/>
        <v>7.1774553518720545E-5</v>
      </c>
      <c r="M126" s="1"/>
      <c r="N126" s="1"/>
      <c r="P126" s="1"/>
      <c r="Q126" s="1"/>
    </row>
    <row r="127" spans="1:17" x14ac:dyDescent="0.25">
      <c r="A127" s="88" t="s">
        <v>170</v>
      </c>
      <c r="B127" s="92">
        <v>96.697210678013974</v>
      </c>
      <c r="C127" s="92">
        <v>96.181761813697761</v>
      </c>
      <c r="D127" s="92"/>
      <c r="E127" s="92">
        <f t="shared" si="3"/>
        <v>-0.53305453249584689</v>
      </c>
      <c r="F127" s="92"/>
      <c r="G127" s="92">
        <v>0.24975140569828963</v>
      </c>
      <c r="H127" s="92">
        <v>0.24842009451024286</v>
      </c>
      <c r="I127" s="92"/>
      <c r="J127" s="92">
        <f t="shared" si="4"/>
        <v>-1.3313111880467743E-3</v>
      </c>
      <c r="K127" s="109">
        <f t="shared" si="5"/>
        <v>-1.3102519618432947E-5</v>
      </c>
      <c r="M127" s="1"/>
      <c r="N127" s="1"/>
      <c r="P127" s="1"/>
      <c r="Q127" s="1"/>
    </row>
    <row r="128" spans="1:17" x14ac:dyDescent="0.25">
      <c r="A128" s="90" t="s">
        <v>171</v>
      </c>
      <c r="B128" s="56">
        <v>105.10350132034577</v>
      </c>
      <c r="C128" s="56">
        <v>102.44806665544112</v>
      </c>
      <c r="D128" s="56"/>
      <c r="E128" s="56">
        <f t="shared" si="3"/>
        <v>-2.5264949612012755</v>
      </c>
      <c r="F128" s="56"/>
      <c r="G128" s="56">
        <v>0.5564594276858138</v>
      </c>
      <c r="H128" s="56">
        <v>0.54240050828420239</v>
      </c>
      <c r="I128" s="56"/>
      <c r="J128" s="56">
        <f t="shared" si="4"/>
        <v>-1.4058919401611414E-2</v>
      </c>
      <c r="K128" s="108">
        <f t="shared" si="5"/>
        <v>-1.3836529650429797E-4</v>
      </c>
      <c r="M128" s="1"/>
      <c r="N128" s="1"/>
      <c r="P128" s="1"/>
      <c r="Q128" s="1"/>
    </row>
    <row r="129" spans="1:17" x14ac:dyDescent="0.25">
      <c r="A129" s="119" t="s">
        <v>172</v>
      </c>
      <c r="B129" s="92">
        <v>99.697326077047592</v>
      </c>
      <c r="C129" s="92">
        <v>101.64746351109625</v>
      </c>
      <c r="D129" s="92"/>
      <c r="E129" s="92">
        <f t="shared" si="3"/>
        <v>1.9560579112638976</v>
      </c>
      <c r="F129" s="92"/>
      <c r="G129" s="92">
        <v>0.23202551227283716</v>
      </c>
      <c r="H129" s="92">
        <v>0.23656406566180058</v>
      </c>
      <c r="I129" s="92"/>
      <c r="J129" s="92">
        <f t="shared" si="4"/>
        <v>4.5385533889634178E-3</v>
      </c>
      <c r="K129" s="109">
        <f t="shared" si="5"/>
        <v>4.4667606906725116E-5</v>
      </c>
      <c r="M129" s="1"/>
      <c r="N129" s="1"/>
      <c r="P129" s="1"/>
      <c r="Q129" s="1"/>
    </row>
    <row r="130" spans="1:17" x14ac:dyDescent="0.25">
      <c r="A130" s="88" t="s">
        <v>173</v>
      </c>
      <c r="B130" s="56">
        <v>100.91984214814642</v>
      </c>
      <c r="C130" s="56">
        <v>103.19906136261334</v>
      </c>
      <c r="D130" s="56"/>
      <c r="E130" s="56">
        <f t="shared" si="3"/>
        <v>2.2584450846852455</v>
      </c>
      <c r="F130" s="56"/>
      <c r="G130" s="56">
        <v>0.13675852498183697</v>
      </c>
      <c r="H130" s="56">
        <v>0.13984714116717734</v>
      </c>
      <c r="I130" s="56"/>
      <c r="J130" s="56">
        <f t="shared" si="4"/>
        <v>3.0886161853403704E-3</v>
      </c>
      <c r="K130" s="108">
        <f t="shared" si="5"/>
        <v>3.039759188203405E-5</v>
      </c>
      <c r="M130" s="1"/>
      <c r="N130" s="1"/>
      <c r="P130" s="1"/>
      <c r="Q130" s="1"/>
    </row>
    <row r="131" spans="1:17" x14ac:dyDescent="0.25">
      <c r="A131" s="89" t="s">
        <v>174</v>
      </c>
      <c r="B131" s="92">
        <v>97.993260902532057</v>
      </c>
      <c r="C131" s="92">
        <v>99.484691236661504</v>
      </c>
      <c r="D131" s="92"/>
      <c r="E131" s="92">
        <f t="shared" si="3"/>
        <v>1.5219723482953418</v>
      </c>
      <c r="F131" s="92"/>
      <c r="G131" s="92">
        <v>9.5266987291000194E-2</v>
      </c>
      <c r="H131" s="92">
        <v>9.6716924494623255E-2</v>
      </c>
      <c r="I131" s="92"/>
      <c r="J131" s="92">
        <f t="shared" si="4"/>
        <v>1.4499372036230612E-3</v>
      </c>
      <c r="K131" s="109">
        <f t="shared" si="5"/>
        <v>1.4270015024691203E-5</v>
      </c>
      <c r="M131" s="1"/>
      <c r="N131" s="1"/>
      <c r="P131" s="1"/>
      <c r="Q131" s="1"/>
    </row>
    <row r="132" spans="1:17" x14ac:dyDescent="0.25">
      <c r="A132" s="119" t="s">
        <v>175</v>
      </c>
      <c r="B132" s="56">
        <v>101.72753760393837</v>
      </c>
      <c r="C132" s="56">
        <v>101.72753760393837</v>
      </c>
      <c r="D132" s="56"/>
      <c r="E132" s="56">
        <f t="shared" si="3"/>
        <v>0</v>
      </c>
      <c r="F132" s="56"/>
      <c r="G132" s="56">
        <v>0.34034139203802588</v>
      </c>
      <c r="H132" s="56">
        <v>0.34034139203802594</v>
      </c>
      <c r="I132" s="56"/>
      <c r="J132" s="56">
        <f t="shared" si="4"/>
        <v>0</v>
      </c>
      <c r="K132" s="108">
        <f t="shared" si="5"/>
        <v>0</v>
      </c>
      <c r="M132" s="1"/>
      <c r="N132" s="1"/>
      <c r="P132" s="1"/>
      <c r="Q132" s="1"/>
    </row>
    <row r="133" spans="1:17" x14ac:dyDescent="0.25">
      <c r="A133" s="88" t="s">
        <v>175</v>
      </c>
      <c r="B133" s="92">
        <v>101.72753760393837</v>
      </c>
      <c r="C133" s="92">
        <v>101.72753760393837</v>
      </c>
      <c r="D133" s="92"/>
      <c r="E133" s="92">
        <f t="shared" si="3"/>
        <v>0</v>
      </c>
      <c r="F133" s="92"/>
      <c r="G133" s="92">
        <v>0.34034139203802588</v>
      </c>
      <c r="H133" s="92">
        <v>0.34034139203802594</v>
      </c>
      <c r="I133" s="92"/>
      <c r="J133" s="92">
        <f t="shared" si="4"/>
        <v>0</v>
      </c>
      <c r="K133" s="109">
        <f t="shared" si="5"/>
        <v>0</v>
      </c>
      <c r="M133" s="1"/>
      <c r="N133" s="1"/>
      <c r="P133" s="1"/>
      <c r="Q133" s="1"/>
    </row>
    <row r="134" spans="1:17" x14ac:dyDescent="0.25">
      <c r="A134" s="120" t="s">
        <v>32</v>
      </c>
      <c r="B134" s="56">
        <v>100.17759748017022</v>
      </c>
      <c r="C134" s="56">
        <v>100.17759748017022</v>
      </c>
      <c r="D134" s="56"/>
      <c r="E134" s="56">
        <f t="shared" si="3"/>
        <v>0</v>
      </c>
      <c r="F134" s="56"/>
      <c r="G134" s="56">
        <v>9.4193917927474502E-2</v>
      </c>
      <c r="H134" s="56">
        <v>9.4193917927474516E-2</v>
      </c>
      <c r="I134" s="56"/>
      <c r="J134" s="56">
        <f t="shared" si="4"/>
        <v>0</v>
      </c>
      <c r="K134" s="108">
        <f t="shared" si="5"/>
        <v>0</v>
      </c>
      <c r="M134" s="1"/>
      <c r="N134" s="1"/>
      <c r="P134" s="1"/>
      <c r="Q134" s="1"/>
    </row>
    <row r="135" spans="1:17" x14ac:dyDescent="0.25">
      <c r="A135" s="119" t="s">
        <v>33</v>
      </c>
      <c r="B135" s="92">
        <v>100.17759748017022</v>
      </c>
      <c r="C135" s="92">
        <v>100.17759748017022</v>
      </c>
      <c r="D135" s="92"/>
      <c r="E135" s="92">
        <f t="shared" si="3"/>
        <v>0</v>
      </c>
      <c r="F135" s="92"/>
      <c r="G135" s="92">
        <v>9.4193917927474502E-2</v>
      </c>
      <c r="H135" s="92">
        <v>9.4193917927474516E-2</v>
      </c>
      <c r="I135" s="92"/>
      <c r="J135" s="92">
        <f t="shared" si="4"/>
        <v>0</v>
      </c>
      <c r="K135" s="109">
        <f t="shared" si="5"/>
        <v>0</v>
      </c>
      <c r="M135" s="1"/>
      <c r="N135" s="1"/>
      <c r="P135" s="1"/>
      <c r="Q135" s="1"/>
    </row>
    <row r="136" spans="1:17" x14ac:dyDescent="0.25">
      <c r="A136" s="88" t="s">
        <v>176</v>
      </c>
      <c r="B136" s="56">
        <v>104.11570854842422</v>
      </c>
      <c r="C136" s="56">
        <v>104.11570854842422</v>
      </c>
      <c r="D136" s="56"/>
      <c r="E136" s="56">
        <f t="shared" ref="E136:E199" si="6">((C136/B136-1)*100)</f>
        <v>0</v>
      </c>
      <c r="F136" s="56"/>
      <c r="G136" s="56">
        <v>3.514771734653211E-3</v>
      </c>
      <c r="H136" s="56">
        <v>3.5147717346532114E-3</v>
      </c>
      <c r="I136" s="56"/>
      <c r="J136" s="56">
        <f t="shared" ref="J136:J199" si="7">H136-G136</f>
        <v>0</v>
      </c>
      <c r="K136" s="108">
        <f t="shared" si="5"/>
        <v>0</v>
      </c>
      <c r="M136" s="1"/>
      <c r="N136" s="1"/>
      <c r="P136" s="1"/>
      <c r="Q136" s="1"/>
    </row>
    <row r="137" spans="1:17" x14ac:dyDescent="0.25">
      <c r="A137" s="88" t="s">
        <v>177</v>
      </c>
      <c r="B137" s="92">
        <v>100.03094285413934</v>
      </c>
      <c r="C137" s="92">
        <v>100.03094285413934</v>
      </c>
      <c r="D137" s="92"/>
      <c r="E137" s="92">
        <f t="shared" si="6"/>
        <v>0</v>
      </c>
      <c r="F137" s="92"/>
      <c r="G137" s="92">
        <v>9.0679146192821289E-2</v>
      </c>
      <c r="H137" s="92">
        <v>9.0679146192821303E-2</v>
      </c>
      <c r="I137" s="92"/>
      <c r="J137" s="92">
        <f t="shared" si="7"/>
        <v>0</v>
      </c>
      <c r="K137" s="109">
        <f t="shared" si="5"/>
        <v>0</v>
      </c>
      <c r="M137" s="1"/>
      <c r="N137" s="1"/>
      <c r="P137" s="1"/>
      <c r="Q137" s="1"/>
    </row>
    <row r="138" spans="1:17" x14ac:dyDescent="0.25">
      <c r="A138" s="120" t="s">
        <v>34</v>
      </c>
      <c r="B138" s="56">
        <v>101.1843961672034</v>
      </c>
      <c r="C138" s="56">
        <v>101.1843961672034</v>
      </c>
      <c r="D138" s="56"/>
      <c r="E138" s="56">
        <f t="shared" si="6"/>
        <v>0</v>
      </c>
      <c r="F138" s="56"/>
      <c r="G138" s="56">
        <v>6.290516107511579E-2</v>
      </c>
      <c r="H138" s="56">
        <v>6.2905161075115804E-2</v>
      </c>
      <c r="I138" s="56"/>
      <c r="J138" s="56">
        <f t="shared" si="7"/>
        <v>0</v>
      </c>
      <c r="K138" s="108">
        <f t="shared" si="5"/>
        <v>0</v>
      </c>
      <c r="M138" s="1"/>
      <c r="N138" s="1"/>
      <c r="P138" s="1"/>
      <c r="Q138" s="1"/>
    </row>
    <row r="139" spans="1:17" x14ac:dyDescent="0.25">
      <c r="A139" s="119" t="s">
        <v>178</v>
      </c>
      <c r="B139" s="92">
        <v>103.623446502129</v>
      </c>
      <c r="C139" s="92">
        <v>103.623446502129</v>
      </c>
      <c r="D139" s="92"/>
      <c r="E139" s="92">
        <f t="shared" si="6"/>
        <v>0</v>
      </c>
      <c r="F139" s="92"/>
      <c r="G139" s="92">
        <v>1.0457278704367292E-2</v>
      </c>
      <c r="H139" s="92">
        <v>1.0457278704367294E-2</v>
      </c>
      <c r="I139" s="92"/>
      <c r="J139" s="92">
        <f t="shared" si="7"/>
        <v>0</v>
      </c>
      <c r="K139" s="109">
        <f t="shared" si="5"/>
        <v>0</v>
      </c>
      <c r="M139" s="1"/>
      <c r="N139" s="1"/>
      <c r="P139" s="1"/>
      <c r="Q139" s="1"/>
    </row>
    <row r="140" spans="1:17" x14ac:dyDescent="0.25">
      <c r="A140" s="88" t="s">
        <v>178</v>
      </c>
      <c r="B140" s="56">
        <v>103.623446502129</v>
      </c>
      <c r="C140" s="56">
        <v>103.623446502129</v>
      </c>
      <c r="D140" s="56"/>
      <c r="E140" s="56">
        <f t="shared" si="6"/>
        <v>0</v>
      </c>
      <c r="F140" s="56"/>
      <c r="G140" s="56">
        <v>1.0457278704367292E-2</v>
      </c>
      <c r="H140" s="56">
        <v>1.0457278704367294E-2</v>
      </c>
      <c r="I140" s="56"/>
      <c r="J140" s="56">
        <f t="shared" si="7"/>
        <v>0</v>
      </c>
      <c r="K140" s="108">
        <f t="shared" ref="K140:K203" si="8">J140/$G$5</f>
        <v>0</v>
      </c>
      <c r="M140" s="1"/>
      <c r="N140" s="1"/>
      <c r="P140" s="1"/>
      <c r="Q140" s="1"/>
    </row>
    <row r="141" spans="1:17" x14ac:dyDescent="0.25">
      <c r="A141" s="119" t="s">
        <v>179</v>
      </c>
      <c r="B141" s="92">
        <v>100.71175275436897</v>
      </c>
      <c r="C141" s="92">
        <v>100.71175275436897</v>
      </c>
      <c r="D141" s="92"/>
      <c r="E141" s="92">
        <f t="shared" si="6"/>
        <v>0</v>
      </c>
      <c r="F141" s="92"/>
      <c r="G141" s="92">
        <v>5.2447882370748496E-2</v>
      </c>
      <c r="H141" s="92">
        <v>5.2447882370748503E-2</v>
      </c>
      <c r="I141" s="92"/>
      <c r="J141" s="92">
        <f t="shared" si="7"/>
        <v>0</v>
      </c>
      <c r="K141" s="109">
        <f t="shared" si="8"/>
        <v>0</v>
      </c>
      <c r="M141" s="1"/>
      <c r="N141" s="1"/>
      <c r="P141" s="1"/>
      <c r="Q141" s="1"/>
    </row>
    <row r="142" spans="1:17" x14ac:dyDescent="0.25">
      <c r="A142" s="88" t="s">
        <v>180</v>
      </c>
      <c r="B142" s="56">
        <v>100.71175275436897</v>
      </c>
      <c r="C142" s="56">
        <v>100.71175275436897</v>
      </c>
      <c r="D142" s="56"/>
      <c r="E142" s="56">
        <f t="shared" si="6"/>
        <v>0</v>
      </c>
      <c r="F142" s="56"/>
      <c r="G142" s="56">
        <v>5.2447882370748496E-2</v>
      </c>
      <c r="H142" s="56">
        <v>5.2447882370748503E-2</v>
      </c>
      <c r="I142" s="56"/>
      <c r="J142" s="56">
        <f t="shared" si="7"/>
        <v>0</v>
      </c>
      <c r="K142" s="108">
        <f t="shared" si="8"/>
        <v>0</v>
      </c>
      <c r="M142" s="1"/>
      <c r="N142" s="1"/>
      <c r="P142" s="1"/>
      <c r="Q142" s="1"/>
    </row>
    <row r="143" spans="1:17" x14ac:dyDescent="0.25">
      <c r="A143" s="120" t="s">
        <v>35</v>
      </c>
      <c r="B143" s="92">
        <v>102.77091162671478</v>
      </c>
      <c r="C143" s="92">
        <v>102.59946918369441</v>
      </c>
      <c r="D143" s="92"/>
      <c r="E143" s="92">
        <f t="shared" si="6"/>
        <v>-0.16682000802238361</v>
      </c>
      <c r="F143" s="92"/>
      <c r="G143" s="92">
        <v>1.3049716889815028</v>
      </c>
      <c r="H143" s="92">
        <v>1.302794735105254</v>
      </c>
      <c r="I143" s="92"/>
      <c r="J143" s="92">
        <f t="shared" si="7"/>
        <v>-2.1769538762488327E-3</v>
      </c>
      <c r="K143" s="109">
        <f t="shared" si="8"/>
        <v>-2.1425179272940831E-5</v>
      </c>
      <c r="M143" s="1"/>
      <c r="N143" s="1"/>
      <c r="P143" s="1"/>
      <c r="Q143" s="1"/>
    </row>
    <row r="144" spans="1:17" x14ac:dyDescent="0.25">
      <c r="A144" s="119" t="s">
        <v>36</v>
      </c>
      <c r="B144" s="56">
        <v>105.03907065390686</v>
      </c>
      <c r="C144" s="56">
        <v>104.7272921853592</v>
      </c>
      <c r="D144" s="56"/>
      <c r="E144" s="56">
        <f t="shared" si="6"/>
        <v>-0.29682142711918713</v>
      </c>
      <c r="F144" s="56"/>
      <c r="G144" s="56">
        <v>0.73342207716517172</v>
      </c>
      <c r="H144" s="56">
        <v>0.73124512328892288</v>
      </c>
      <c r="I144" s="56"/>
      <c r="J144" s="56">
        <f t="shared" si="7"/>
        <v>-2.1769538762488327E-3</v>
      </c>
      <c r="K144" s="108">
        <f t="shared" si="8"/>
        <v>-2.1425179272940831E-5</v>
      </c>
      <c r="M144" s="1"/>
      <c r="N144" s="1"/>
      <c r="P144" s="1"/>
      <c r="Q144" s="1"/>
    </row>
    <row r="145" spans="1:17" x14ac:dyDescent="0.25">
      <c r="A145" s="88" t="s">
        <v>181</v>
      </c>
      <c r="B145" s="92">
        <v>105.13094751811802</v>
      </c>
      <c r="C145" s="92">
        <v>104.75084508545891</v>
      </c>
      <c r="D145" s="92"/>
      <c r="E145" s="92">
        <f t="shared" si="6"/>
        <v>-0.36155141909437472</v>
      </c>
      <c r="F145" s="92"/>
      <c r="G145" s="92">
        <v>0.69195461067296493</v>
      </c>
      <c r="H145" s="92">
        <v>0.68945283895858778</v>
      </c>
      <c r="I145" s="92"/>
      <c r="J145" s="92">
        <f t="shared" si="7"/>
        <v>-2.5017717143771545E-3</v>
      </c>
      <c r="K145" s="109">
        <f t="shared" si="8"/>
        <v>-2.4621976636851954E-5</v>
      </c>
      <c r="M145" s="1"/>
      <c r="N145" s="1"/>
      <c r="P145" s="1"/>
      <c r="Q145" s="1"/>
    </row>
    <row r="146" spans="1:17" x14ac:dyDescent="0.25">
      <c r="A146" s="88" t="s">
        <v>182</v>
      </c>
      <c r="B146" s="56">
        <v>103.52930689156183</v>
      </c>
      <c r="C146" s="56">
        <v>104.34025987451645</v>
      </c>
      <c r="D146" s="56"/>
      <c r="E146" s="56">
        <f t="shared" si="6"/>
        <v>0.78330765201009012</v>
      </c>
      <c r="F146" s="56"/>
      <c r="G146" s="56">
        <v>4.1467466492206874E-2</v>
      </c>
      <c r="H146" s="56">
        <v>4.1792284330335057E-2</v>
      </c>
      <c r="I146" s="56"/>
      <c r="J146" s="56">
        <f t="shared" si="7"/>
        <v>3.2481783812818299E-4</v>
      </c>
      <c r="K146" s="108">
        <f t="shared" si="8"/>
        <v>3.1967973639097569E-6</v>
      </c>
      <c r="M146" s="1"/>
      <c r="N146" s="1"/>
      <c r="P146" s="1"/>
      <c r="Q146" s="1"/>
    </row>
    <row r="147" spans="1:17" x14ac:dyDescent="0.25">
      <c r="A147" s="119" t="s">
        <v>183</v>
      </c>
      <c r="B147" s="92">
        <v>100</v>
      </c>
      <c r="C147" s="92">
        <v>100</v>
      </c>
      <c r="D147" s="92"/>
      <c r="E147" s="92">
        <f t="shared" si="6"/>
        <v>0</v>
      </c>
      <c r="F147" s="92"/>
      <c r="G147" s="92">
        <v>0.57154961181633113</v>
      </c>
      <c r="H147" s="92">
        <v>0.57154961181633124</v>
      </c>
      <c r="I147" s="92"/>
      <c r="J147" s="92">
        <f t="shared" si="7"/>
        <v>0</v>
      </c>
      <c r="K147" s="109">
        <f t="shared" si="8"/>
        <v>0</v>
      </c>
      <c r="M147" s="1"/>
      <c r="N147" s="1"/>
      <c r="P147" s="1"/>
      <c r="Q147" s="1"/>
    </row>
    <row r="148" spans="1:17" x14ac:dyDescent="0.25">
      <c r="A148" s="88" t="s">
        <v>184</v>
      </c>
      <c r="B148" s="56">
        <v>100</v>
      </c>
      <c r="C148" s="56">
        <v>100</v>
      </c>
      <c r="D148" s="56"/>
      <c r="E148" s="56">
        <f t="shared" si="6"/>
        <v>0</v>
      </c>
      <c r="F148" s="56"/>
      <c r="G148" s="56">
        <v>0.57154961181633113</v>
      </c>
      <c r="H148" s="56">
        <v>0.57154961181633124</v>
      </c>
      <c r="I148" s="56"/>
      <c r="J148" s="56">
        <f t="shared" si="7"/>
        <v>0</v>
      </c>
      <c r="K148" s="108">
        <f t="shared" si="8"/>
        <v>0</v>
      </c>
      <c r="M148" s="1"/>
      <c r="N148" s="1"/>
      <c r="P148" s="1"/>
      <c r="Q148" s="1"/>
    </row>
    <row r="149" spans="1:17" x14ac:dyDescent="0.25">
      <c r="A149" s="84" t="s">
        <v>37</v>
      </c>
      <c r="B149" s="92">
        <v>105.04374599219506</v>
      </c>
      <c r="C149" s="92">
        <v>105.94782768251699</v>
      </c>
      <c r="D149" s="92"/>
      <c r="E149" s="92">
        <f t="shared" si="6"/>
        <v>0.86067160094338568</v>
      </c>
      <c r="F149" s="92"/>
      <c r="G149" s="92">
        <v>5.5833892276410744</v>
      </c>
      <c r="H149" s="92">
        <v>5.6314438730935139</v>
      </c>
      <c r="I149" s="92"/>
      <c r="J149" s="92">
        <f t="shared" si="7"/>
        <v>4.8054645452439537E-2</v>
      </c>
      <c r="K149" s="109">
        <f t="shared" si="8"/>
        <v>4.7294497368507575E-4</v>
      </c>
      <c r="M149" s="1"/>
      <c r="N149" s="1"/>
      <c r="P149" s="1"/>
      <c r="Q149" s="1"/>
    </row>
    <row r="150" spans="1:17" x14ac:dyDescent="0.25">
      <c r="A150" s="120" t="s">
        <v>185</v>
      </c>
      <c r="B150" s="56">
        <v>105.52259046100981</v>
      </c>
      <c r="C150" s="56">
        <v>105.52259046100981</v>
      </c>
      <c r="D150" s="56"/>
      <c r="E150" s="56">
        <f t="shared" si="6"/>
        <v>0</v>
      </c>
      <c r="F150" s="56"/>
      <c r="G150" s="56">
        <v>1.6613458089047317</v>
      </c>
      <c r="H150" s="56">
        <v>1.6613458089047319</v>
      </c>
      <c r="I150" s="56"/>
      <c r="J150" s="56">
        <f t="shared" si="7"/>
        <v>0</v>
      </c>
      <c r="K150" s="108">
        <f t="shared" si="8"/>
        <v>0</v>
      </c>
      <c r="M150" s="1"/>
      <c r="N150" s="1"/>
      <c r="P150" s="1"/>
      <c r="Q150" s="1"/>
    </row>
    <row r="151" spans="1:17" x14ac:dyDescent="0.25">
      <c r="A151" s="119" t="s">
        <v>186</v>
      </c>
      <c r="B151" s="92">
        <v>110.2241230215416</v>
      </c>
      <c r="C151" s="92">
        <v>110.2241230215416</v>
      </c>
      <c r="D151" s="92"/>
      <c r="E151" s="92">
        <f t="shared" si="6"/>
        <v>0</v>
      </c>
      <c r="F151" s="92"/>
      <c r="G151" s="92">
        <v>0.62950457023526096</v>
      </c>
      <c r="H151" s="92">
        <v>0.62950457023526096</v>
      </c>
      <c r="I151" s="92"/>
      <c r="J151" s="92">
        <f t="shared" si="7"/>
        <v>0</v>
      </c>
      <c r="K151" s="109">
        <f t="shared" si="8"/>
        <v>0</v>
      </c>
      <c r="M151" s="1"/>
      <c r="N151" s="1"/>
      <c r="P151" s="1"/>
      <c r="Q151" s="1"/>
    </row>
    <row r="152" spans="1:17" x14ac:dyDescent="0.25">
      <c r="A152" s="88" t="s">
        <v>187</v>
      </c>
      <c r="B152" s="56">
        <v>110.2241230215416</v>
      </c>
      <c r="C152" s="56">
        <v>110.2241230215416</v>
      </c>
      <c r="D152" s="56"/>
      <c r="E152" s="56">
        <f t="shared" si="6"/>
        <v>0</v>
      </c>
      <c r="F152" s="56"/>
      <c r="G152" s="56">
        <v>0.62950457023526096</v>
      </c>
      <c r="H152" s="56">
        <v>0.62950457023526096</v>
      </c>
      <c r="I152" s="56"/>
      <c r="J152" s="56">
        <f t="shared" si="7"/>
        <v>0</v>
      </c>
      <c r="K152" s="108">
        <f t="shared" si="8"/>
        <v>0</v>
      </c>
      <c r="M152" s="1"/>
      <c r="N152" s="1"/>
      <c r="P152" s="1"/>
      <c r="Q152" s="1"/>
    </row>
    <row r="153" spans="1:17" x14ac:dyDescent="0.25">
      <c r="A153" s="119" t="s">
        <v>188</v>
      </c>
      <c r="B153" s="92">
        <v>102.84627460293466</v>
      </c>
      <c r="C153" s="92">
        <v>102.84627460293466</v>
      </c>
      <c r="D153" s="92"/>
      <c r="E153" s="92">
        <f t="shared" si="6"/>
        <v>0</v>
      </c>
      <c r="F153" s="92"/>
      <c r="G153" s="92">
        <v>1.0318412386694711</v>
      </c>
      <c r="H153" s="92">
        <v>1.0318412386694711</v>
      </c>
      <c r="I153" s="92"/>
      <c r="J153" s="92">
        <f t="shared" si="7"/>
        <v>0</v>
      </c>
      <c r="K153" s="109">
        <f t="shared" si="8"/>
        <v>0</v>
      </c>
      <c r="M153" s="1"/>
      <c r="N153" s="1"/>
      <c r="P153" s="1"/>
      <c r="Q153" s="1"/>
    </row>
    <row r="154" spans="1:17" x14ac:dyDescent="0.25">
      <c r="A154" s="88" t="s">
        <v>189</v>
      </c>
      <c r="B154" s="56">
        <v>102.84627460293466</v>
      </c>
      <c r="C154" s="56">
        <v>102.84627460293466</v>
      </c>
      <c r="D154" s="56"/>
      <c r="E154" s="56">
        <f t="shared" si="6"/>
        <v>0</v>
      </c>
      <c r="F154" s="56"/>
      <c r="G154" s="56">
        <v>1.0318412386694711</v>
      </c>
      <c r="H154" s="56">
        <v>1.0318412386694711</v>
      </c>
      <c r="I154" s="56"/>
      <c r="J154" s="56">
        <f t="shared" si="7"/>
        <v>0</v>
      </c>
      <c r="K154" s="108">
        <f t="shared" si="8"/>
        <v>0</v>
      </c>
      <c r="M154" s="1"/>
      <c r="N154" s="1"/>
      <c r="P154" s="1"/>
      <c r="Q154" s="1"/>
    </row>
    <row r="155" spans="1:17" x14ac:dyDescent="0.25">
      <c r="A155" s="120" t="s">
        <v>190</v>
      </c>
      <c r="B155" s="92">
        <v>105.62877961391837</v>
      </c>
      <c r="C155" s="92">
        <v>107.44395553587914</v>
      </c>
      <c r="D155" s="92"/>
      <c r="E155" s="92">
        <f t="shared" si="6"/>
        <v>1.7184482568059378</v>
      </c>
      <c r="F155" s="92"/>
      <c r="G155" s="92">
        <v>2.7963975791600406</v>
      </c>
      <c r="H155" s="92">
        <v>2.8444522246124802</v>
      </c>
      <c r="I155" s="92"/>
      <c r="J155" s="92">
        <f t="shared" si="7"/>
        <v>4.8054645452439537E-2</v>
      </c>
      <c r="K155" s="109">
        <f t="shared" si="8"/>
        <v>4.7294497368507575E-4</v>
      </c>
      <c r="M155" s="1"/>
      <c r="N155" s="1"/>
      <c r="P155" s="1"/>
      <c r="Q155" s="1"/>
    </row>
    <row r="156" spans="1:17" x14ac:dyDescent="0.25">
      <c r="A156" s="121" t="s">
        <v>274</v>
      </c>
      <c r="B156" s="56">
        <v>100</v>
      </c>
      <c r="C156" s="56">
        <v>100</v>
      </c>
      <c r="D156" s="56"/>
      <c r="E156" s="56">
        <f t="shared" si="6"/>
        <v>0</v>
      </c>
      <c r="F156" s="56"/>
      <c r="G156" s="56">
        <v>0.40327228393036413</v>
      </c>
      <c r="H156" s="56">
        <v>0.40327228393036418</v>
      </c>
      <c r="I156" s="56"/>
      <c r="J156" s="56">
        <f t="shared" si="7"/>
        <v>0</v>
      </c>
      <c r="K156" s="108">
        <f t="shared" si="8"/>
        <v>0</v>
      </c>
      <c r="M156" s="1"/>
      <c r="N156" s="1"/>
      <c r="P156" s="1"/>
      <c r="Q156" s="1"/>
    </row>
    <row r="157" spans="1:17" x14ac:dyDescent="0.25">
      <c r="A157" s="89" t="s">
        <v>275</v>
      </c>
      <c r="B157" s="92">
        <v>100</v>
      </c>
      <c r="C157" s="92">
        <v>100</v>
      </c>
      <c r="D157" s="92"/>
      <c r="E157" s="92">
        <f t="shared" si="6"/>
        <v>0</v>
      </c>
      <c r="F157" s="92"/>
      <c r="G157" s="92">
        <v>0.40327228393036413</v>
      </c>
      <c r="H157" s="92">
        <v>0.40327228393036418</v>
      </c>
      <c r="I157" s="92"/>
      <c r="J157" s="92">
        <f t="shared" si="7"/>
        <v>0</v>
      </c>
      <c r="K157" s="109">
        <f t="shared" si="8"/>
        <v>0</v>
      </c>
      <c r="M157" s="1"/>
      <c r="N157" s="1"/>
      <c r="P157" s="1"/>
      <c r="Q157" s="1"/>
    </row>
    <row r="158" spans="1:17" x14ac:dyDescent="0.25">
      <c r="A158" s="119" t="s">
        <v>191</v>
      </c>
      <c r="B158" s="56">
        <v>106.64028565814422</v>
      </c>
      <c r="C158" s="56">
        <v>108.78165332011496</v>
      </c>
      <c r="D158" s="56"/>
      <c r="E158" s="56">
        <f t="shared" si="6"/>
        <v>2.0080288127090062</v>
      </c>
      <c r="F158" s="56"/>
      <c r="G158" s="56">
        <v>2.3931252952296767</v>
      </c>
      <c r="H158" s="56">
        <v>2.4411799406821157</v>
      </c>
      <c r="I158" s="56"/>
      <c r="J158" s="56">
        <f t="shared" si="7"/>
        <v>4.8054645452439093E-2</v>
      </c>
      <c r="K158" s="108">
        <f t="shared" si="8"/>
        <v>4.7294497368507142E-4</v>
      </c>
      <c r="M158" s="1"/>
      <c r="N158" s="1"/>
      <c r="P158" s="1"/>
      <c r="Q158" s="1"/>
    </row>
    <row r="159" spans="1:17" x14ac:dyDescent="0.25">
      <c r="A159" s="88" t="s">
        <v>192</v>
      </c>
      <c r="B159" s="92">
        <v>106.64028565814422</v>
      </c>
      <c r="C159" s="92">
        <v>108.78165332011496</v>
      </c>
      <c r="D159" s="92"/>
      <c r="E159" s="92">
        <f t="shared" si="6"/>
        <v>2.0080288127090062</v>
      </c>
      <c r="F159" s="92"/>
      <c r="G159" s="92">
        <v>2.3931252952296767</v>
      </c>
      <c r="H159" s="92">
        <v>2.4411799406821157</v>
      </c>
      <c r="I159" s="92"/>
      <c r="J159" s="92">
        <f t="shared" si="7"/>
        <v>4.8054645452439093E-2</v>
      </c>
      <c r="K159" s="109">
        <f t="shared" si="8"/>
        <v>4.7294497368507142E-4</v>
      </c>
      <c r="M159" s="1"/>
      <c r="N159" s="1"/>
      <c r="P159" s="1"/>
      <c r="Q159" s="1"/>
    </row>
    <row r="160" spans="1:17" x14ac:dyDescent="0.25">
      <c r="A160" s="120" t="s">
        <v>193</v>
      </c>
      <c r="B160" s="56">
        <v>100</v>
      </c>
      <c r="C160" s="56">
        <v>100</v>
      </c>
      <c r="D160" s="56"/>
      <c r="E160" s="56">
        <f t="shared" si="6"/>
        <v>0</v>
      </c>
      <c r="F160" s="56"/>
      <c r="G160" s="56">
        <v>0.7336069286799517</v>
      </c>
      <c r="H160" s="56">
        <v>0.7336069286799517</v>
      </c>
      <c r="I160" s="56"/>
      <c r="J160" s="56">
        <f t="shared" si="7"/>
        <v>0</v>
      </c>
      <c r="K160" s="108">
        <f t="shared" si="8"/>
        <v>0</v>
      </c>
      <c r="M160" s="1"/>
      <c r="N160" s="1"/>
      <c r="P160" s="1"/>
      <c r="Q160" s="1"/>
    </row>
    <row r="161" spans="1:17" x14ac:dyDescent="0.25">
      <c r="A161" s="119" t="s">
        <v>194</v>
      </c>
      <c r="B161" s="92">
        <v>100</v>
      </c>
      <c r="C161" s="92">
        <v>100</v>
      </c>
      <c r="D161" s="92"/>
      <c r="E161" s="92">
        <f t="shared" si="6"/>
        <v>0</v>
      </c>
      <c r="F161" s="92"/>
      <c r="G161" s="92">
        <v>0.7336069286799517</v>
      </c>
      <c r="H161" s="92">
        <v>0.7336069286799517</v>
      </c>
      <c r="I161" s="92"/>
      <c r="J161" s="92">
        <f t="shared" si="7"/>
        <v>0</v>
      </c>
      <c r="K161" s="109">
        <f t="shared" si="8"/>
        <v>0</v>
      </c>
      <c r="M161" s="1"/>
      <c r="N161" s="1"/>
      <c r="P161" s="1"/>
      <c r="Q161" s="1"/>
    </row>
    <row r="162" spans="1:17" x14ac:dyDescent="0.25">
      <c r="A162" s="88" t="s">
        <v>194</v>
      </c>
      <c r="B162" s="56">
        <v>100</v>
      </c>
      <c r="C162" s="56">
        <v>100</v>
      </c>
      <c r="D162" s="56"/>
      <c r="E162" s="56">
        <f t="shared" si="6"/>
        <v>0</v>
      </c>
      <c r="F162" s="56"/>
      <c r="G162" s="56">
        <v>0.7336069286799517</v>
      </c>
      <c r="H162" s="56">
        <v>0.7336069286799517</v>
      </c>
      <c r="I162" s="56"/>
      <c r="J162" s="56">
        <f t="shared" si="7"/>
        <v>0</v>
      </c>
      <c r="K162" s="108">
        <f t="shared" si="8"/>
        <v>0</v>
      </c>
      <c r="M162" s="1"/>
      <c r="N162" s="1"/>
      <c r="P162" s="1"/>
      <c r="Q162" s="1"/>
    </row>
    <row r="163" spans="1:17" x14ac:dyDescent="0.25">
      <c r="A163" s="120" t="s">
        <v>195</v>
      </c>
      <c r="B163" s="92">
        <v>108.92644231973347</v>
      </c>
      <c r="C163" s="92">
        <v>108.92644231973347</v>
      </c>
      <c r="D163" s="92"/>
      <c r="E163" s="92">
        <f t="shared" si="6"/>
        <v>0</v>
      </c>
      <c r="F163" s="92"/>
      <c r="G163" s="92">
        <v>0.39203891089635018</v>
      </c>
      <c r="H163" s="92">
        <v>0.39203891089635018</v>
      </c>
      <c r="I163" s="92"/>
      <c r="J163" s="92">
        <f t="shared" si="7"/>
        <v>0</v>
      </c>
      <c r="K163" s="109">
        <f t="shared" si="8"/>
        <v>0</v>
      </c>
      <c r="M163" s="1"/>
      <c r="N163" s="1"/>
      <c r="P163" s="1"/>
      <c r="Q163" s="1"/>
    </row>
    <row r="164" spans="1:17" x14ac:dyDescent="0.25">
      <c r="A164" s="119" t="s">
        <v>196</v>
      </c>
      <c r="B164" s="56">
        <v>108.92644231973347</v>
      </c>
      <c r="C164" s="56">
        <v>108.92644231973347</v>
      </c>
      <c r="D164" s="56"/>
      <c r="E164" s="56">
        <f t="shared" si="6"/>
        <v>0</v>
      </c>
      <c r="F164" s="56"/>
      <c r="G164" s="56">
        <v>0.39203891089635018</v>
      </c>
      <c r="H164" s="56">
        <v>0.39203891089635018</v>
      </c>
      <c r="I164" s="56"/>
      <c r="J164" s="56">
        <f t="shared" si="7"/>
        <v>0</v>
      </c>
      <c r="K164" s="108">
        <f t="shared" si="8"/>
        <v>0</v>
      </c>
      <c r="M164" s="1"/>
      <c r="N164" s="1"/>
      <c r="P164" s="1"/>
      <c r="Q164" s="1"/>
    </row>
    <row r="165" spans="1:17" x14ac:dyDescent="0.25">
      <c r="A165" s="88" t="s">
        <v>196</v>
      </c>
      <c r="B165" s="92">
        <v>108.92644231973347</v>
      </c>
      <c r="C165" s="92">
        <v>108.92644231973347</v>
      </c>
      <c r="D165" s="92"/>
      <c r="E165" s="92">
        <f t="shared" si="6"/>
        <v>0</v>
      </c>
      <c r="F165" s="92"/>
      <c r="G165" s="92">
        <v>0.39203891089635018</v>
      </c>
      <c r="H165" s="92">
        <v>0.39203891089635018</v>
      </c>
      <c r="I165" s="92"/>
      <c r="J165" s="92">
        <f t="shared" si="7"/>
        <v>0</v>
      </c>
      <c r="K165" s="109">
        <f t="shared" si="8"/>
        <v>0</v>
      </c>
      <c r="M165" s="1"/>
      <c r="N165" s="1"/>
      <c r="P165" s="1"/>
      <c r="Q165" s="1"/>
    </row>
    <row r="166" spans="1:17" x14ac:dyDescent="0.25">
      <c r="A166" s="84" t="s">
        <v>38</v>
      </c>
      <c r="B166" s="56">
        <v>102.21700195714453</v>
      </c>
      <c r="C166" s="56">
        <v>102.10590246026494</v>
      </c>
      <c r="D166" s="56"/>
      <c r="E166" s="56">
        <f t="shared" si="6"/>
        <v>-0.10868984097789358</v>
      </c>
      <c r="F166" s="56"/>
      <c r="G166" s="56">
        <v>5.2611006659727861</v>
      </c>
      <c r="H166" s="56">
        <v>5.2553823840252543</v>
      </c>
      <c r="I166" s="56"/>
      <c r="J166" s="56">
        <f t="shared" si="7"/>
        <v>-5.718281947531878E-3</v>
      </c>
      <c r="K166" s="108">
        <f t="shared" si="8"/>
        <v>-5.6278278192187032E-5</v>
      </c>
      <c r="M166" s="1"/>
      <c r="N166" s="1"/>
      <c r="P166" s="1"/>
      <c r="Q166" s="1"/>
    </row>
    <row r="167" spans="1:17" x14ac:dyDescent="0.25">
      <c r="A167" s="120" t="s">
        <v>197</v>
      </c>
      <c r="B167" s="92">
        <v>103.91160703961866</v>
      </c>
      <c r="C167" s="92">
        <v>103.91160703961866</v>
      </c>
      <c r="D167" s="92"/>
      <c r="E167" s="92">
        <f t="shared" si="6"/>
        <v>0</v>
      </c>
      <c r="F167" s="92"/>
      <c r="G167" s="92">
        <v>2.1708791843900244</v>
      </c>
      <c r="H167" s="92">
        <v>2.1708791843900244</v>
      </c>
      <c r="I167" s="92"/>
      <c r="J167" s="92">
        <f t="shared" si="7"/>
        <v>0</v>
      </c>
      <c r="K167" s="109">
        <f t="shared" si="8"/>
        <v>0</v>
      </c>
      <c r="M167" s="1"/>
      <c r="N167" s="1"/>
      <c r="P167" s="1"/>
      <c r="Q167" s="1"/>
    </row>
    <row r="168" spans="1:17" x14ac:dyDescent="0.25">
      <c r="A168" s="119" t="s">
        <v>198</v>
      </c>
      <c r="B168" s="56">
        <v>104.03154570453991</v>
      </c>
      <c r="C168" s="56">
        <v>104.03154570453991</v>
      </c>
      <c r="D168" s="56"/>
      <c r="E168" s="56">
        <f t="shared" si="6"/>
        <v>0</v>
      </c>
      <c r="F168" s="56"/>
      <c r="G168" s="56">
        <v>2.1526029996679164</v>
      </c>
      <c r="H168" s="56">
        <v>2.1526029996679168</v>
      </c>
      <c r="I168" s="56"/>
      <c r="J168" s="56">
        <f t="shared" si="7"/>
        <v>0</v>
      </c>
      <c r="K168" s="108">
        <f t="shared" si="8"/>
        <v>0</v>
      </c>
      <c r="M168" s="1"/>
      <c r="N168" s="1"/>
      <c r="P168" s="1"/>
      <c r="Q168" s="1"/>
    </row>
    <row r="169" spans="1:17" x14ac:dyDescent="0.25">
      <c r="A169" s="88" t="s">
        <v>198</v>
      </c>
      <c r="B169" s="92">
        <v>104.03154570453991</v>
      </c>
      <c r="C169" s="92">
        <v>104.03154570453991</v>
      </c>
      <c r="D169" s="92"/>
      <c r="E169" s="92">
        <f t="shared" si="6"/>
        <v>0</v>
      </c>
      <c r="F169" s="92"/>
      <c r="G169" s="92">
        <v>2.1526029996679164</v>
      </c>
      <c r="H169" s="92">
        <v>2.1526029996679168</v>
      </c>
      <c r="I169" s="92"/>
      <c r="J169" s="92">
        <f t="shared" si="7"/>
        <v>0</v>
      </c>
      <c r="K169" s="109">
        <f t="shared" si="8"/>
        <v>0</v>
      </c>
      <c r="M169" s="1"/>
      <c r="N169" s="1"/>
      <c r="P169" s="1"/>
      <c r="Q169" s="1"/>
    </row>
    <row r="170" spans="1:17" x14ac:dyDescent="0.25">
      <c r="A170" s="119" t="s">
        <v>199</v>
      </c>
      <c r="B170" s="56">
        <v>91.488277331115967</v>
      </c>
      <c r="C170" s="56">
        <v>91.488277331115967</v>
      </c>
      <c r="D170" s="56"/>
      <c r="E170" s="56">
        <f t="shared" si="6"/>
        <v>0</v>
      </c>
      <c r="F170" s="56"/>
      <c r="G170" s="56">
        <v>1.8276184722107701E-2</v>
      </c>
      <c r="H170" s="56">
        <v>1.8276184722107704E-2</v>
      </c>
      <c r="I170" s="56"/>
      <c r="J170" s="56">
        <f t="shared" si="7"/>
        <v>0</v>
      </c>
      <c r="K170" s="108">
        <f t="shared" si="8"/>
        <v>0</v>
      </c>
      <c r="M170" s="1"/>
      <c r="N170" s="1"/>
      <c r="P170" s="1"/>
      <c r="Q170" s="1"/>
    </row>
    <row r="171" spans="1:17" x14ac:dyDescent="0.25">
      <c r="A171" s="88" t="s">
        <v>199</v>
      </c>
      <c r="B171" s="92">
        <v>91.488277331115967</v>
      </c>
      <c r="C171" s="92">
        <v>91.488277331115967</v>
      </c>
      <c r="D171" s="92"/>
      <c r="E171" s="92">
        <f t="shared" si="6"/>
        <v>0</v>
      </c>
      <c r="F171" s="92"/>
      <c r="G171" s="92">
        <v>1.8276184722107701E-2</v>
      </c>
      <c r="H171" s="92">
        <v>1.8276184722107704E-2</v>
      </c>
      <c r="I171" s="92"/>
      <c r="J171" s="92">
        <f t="shared" si="7"/>
        <v>0</v>
      </c>
      <c r="K171" s="109">
        <f t="shared" si="8"/>
        <v>0</v>
      </c>
      <c r="M171" s="1"/>
      <c r="N171" s="1"/>
      <c r="P171" s="1"/>
      <c r="Q171" s="1"/>
    </row>
    <row r="172" spans="1:17" x14ac:dyDescent="0.25">
      <c r="A172" s="120" t="s">
        <v>200</v>
      </c>
      <c r="B172" s="56">
        <v>94.770466754597251</v>
      </c>
      <c r="C172" s="56">
        <v>94.770466754597251</v>
      </c>
      <c r="D172" s="56"/>
      <c r="E172" s="56">
        <f t="shared" si="6"/>
        <v>0</v>
      </c>
      <c r="F172" s="56"/>
      <c r="G172" s="56">
        <v>0.66637072296232336</v>
      </c>
      <c r="H172" s="56">
        <v>0.66637072296232347</v>
      </c>
      <c r="I172" s="56"/>
      <c r="J172" s="56">
        <f t="shared" si="7"/>
        <v>0</v>
      </c>
      <c r="K172" s="108">
        <f t="shared" si="8"/>
        <v>0</v>
      </c>
      <c r="M172" s="1"/>
      <c r="N172" s="1"/>
      <c r="P172" s="1"/>
      <c r="Q172" s="1"/>
    </row>
    <row r="173" spans="1:17" x14ac:dyDescent="0.25">
      <c r="A173" s="119" t="s">
        <v>201</v>
      </c>
      <c r="B173" s="92">
        <v>94.074935010108163</v>
      </c>
      <c r="C173" s="92">
        <v>94.074935010108163</v>
      </c>
      <c r="D173" s="92"/>
      <c r="E173" s="92">
        <f t="shared" si="6"/>
        <v>0</v>
      </c>
      <c r="F173" s="92"/>
      <c r="G173" s="92">
        <v>0.58383029308222123</v>
      </c>
      <c r="H173" s="92">
        <v>0.58383029308222123</v>
      </c>
      <c r="I173" s="92"/>
      <c r="J173" s="92">
        <f t="shared" si="7"/>
        <v>0</v>
      </c>
      <c r="K173" s="109">
        <f t="shared" si="8"/>
        <v>0</v>
      </c>
      <c r="M173" s="1"/>
      <c r="N173" s="1"/>
      <c r="P173" s="1"/>
      <c r="Q173" s="1"/>
    </row>
    <row r="174" spans="1:17" x14ac:dyDescent="0.25">
      <c r="A174" s="89" t="s">
        <v>276</v>
      </c>
      <c r="B174" s="56">
        <v>94.308993021171901</v>
      </c>
      <c r="C174" s="56">
        <v>94.308993021171901</v>
      </c>
      <c r="D174" s="56"/>
      <c r="E174" s="56">
        <f t="shared" si="6"/>
        <v>0</v>
      </c>
      <c r="F174" s="56"/>
      <c r="G174" s="56">
        <v>3.8823133093317204E-2</v>
      </c>
      <c r="H174" s="56">
        <v>3.8823133093317204E-2</v>
      </c>
      <c r="I174" s="56"/>
      <c r="J174" s="56">
        <f t="shared" si="7"/>
        <v>0</v>
      </c>
      <c r="K174" s="108">
        <f t="shared" si="8"/>
        <v>0</v>
      </c>
      <c r="M174" s="1"/>
      <c r="N174" s="1"/>
      <c r="P174" s="1"/>
      <c r="Q174" s="1"/>
    </row>
    <row r="175" spans="1:17" x14ac:dyDescent="0.25">
      <c r="A175" s="88" t="s">
        <v>202</v>
      </c>
      <c r="B175" s="92">
        <v>94.058306400781007</v>
      </c>
      <c r="C175" s="92">
        <v>94.058306400781007</v>
      </c>
      <c r="D175" s="92"/>
      <c r="E175" s="92">
        <f t="shared" si="6"/>
        <v>0</v>
      </c>
      <c r="F175" s="92"/>
      <c r="G175" s="92">
        <v>0.54500715998890403</v>
      </c>
      <c r="H175" s="92">
        <v>0.54500715998890403</v>
      </c>
      <c r="I175" s="92"/>
      <c r="J175" s="92">
        <f t="shared" si="7"/>
        <v>0</v>
      </c>
      <c r="K175" s="109">
        <f t="shared" si="8"/>
        <v>0</v>
      </c>
      <c r="M175" s="1"/>
      <c r="N175" s="1"/>
      <c r="P175" s="1"/>
      <c r="Q175" s="1"/>
    </row>
    <row r="176" spans="1:17" x14ac:dyDescent="0.25">
      <c r="A176" s="119" t="s">
        <v>203</v>
      </c>
      <c r="B176" s="56">
        <v>100</v>
      </c>
      <c r="C176" s="56">
        <v>100</v>
      </c>
      <c r="D176" s="56"/>
      <c r="E176" s="56">
        <f t="shared" si="6"/>
        <v>0</v>
      </c>
      <c r="F176" s="56"/>
      <c r="G176" s="56">
        <v>8.2540429880102226E-2</v>
      </c>
      <c r="H176" s="56">
        <v>8.2540429880102226E-2</v>
      </c>
      <c r="I176" s="56"/>
      <c r="J176" s="56">
        <f t="shared" si="7"/>
        <v>0</v>
      </c>
      <c r="K176" s="108">
        <f t="shared" si="8"/>
        <v>0</v>
      </c>
      <c r="M176" s="1"/>
      <c r="N176" s="1"/>
      <c r="P176" s="1"/>
      <c r="Q176" s="1"/>
    </row>
    <row r="177" spans="1:17" x14ac:dyDescent="0.25">
      <c r="A177" s="88" t="s">
        <v>203</v>
      </c>
      <c r="B177" s="92">
        <v>100</v>
      </c>
      <c r="C177" s="92">
        <v>100</v>
      </c>
      <c r="D177" s="92"/>
      <c r="E177" s="92">
        <f t="shared" si="6"/>
        <v>0</v>
      </c>
      <c r="F177" s="92"/>
      <c r="G177" s="92">
        <v>8.2540429880102226E-2</v>
      </c>
      <c r="H177" s="92">
        <v>8.2540429880102226E-2</v>
      </c>
      <c r="I177" s="92"/>
      <c r="J177" s="92">
        <f t="shared" si="7"/>
        <v>0</v>
      </c>
      <c r="K177" s="109">
        <f t="shared" si="8"/>
        <v>0</v>
      </c>
      <c r="M177" s="1"/>
      <c r="N177" s="1"/>
      <c r="P177" s="1"/>
      <c r="Q177" s="1"/>
    </row>
    <row r="178" spans="1:17" x14ac:dyDescent="0.25">
      <c r="A178" s="120" t="s">
        <v>204</v>
      </c>
      <c r="B178" s="56">
        <v>102.93712612821274</v>
      </c>
      <c r="C178" s="56">
        <v>102.69427969553681</v>
      </c>
      <c r="D178" s="56"/>
      <c r="E178" s="56">
        <f t="shared" si="6"/>
        <v>-0.23591724561404792</v>
      </c>
      <c r="F178" s="56"/>
      <c r="G178" s="56">
        <v>2.4238507586204388</v>
      </c>
      <c r="H178" s="56">
        <v>2.4181324766729064</v>
      </c>
      <c r="I178" s="56"/>
      <c r="J178" s="56">
        <f t="shared" si="7"/>
        <v>-5.7182819475323221E-3</v>
      </c>
      <c r="K178" s="108">
        <f t="shared" si="8"/>
        <v>-5.6278278192191402E-5</v>
      </c>
      <c r="M178" s="1"/>
      <c r="N178" s="1"/>
      <c r="P178" s="1"/>
      <c r="Q178" s="1"/>
    </row>
    <row r="179" spans="1:17" x14ac:dyDescent="0.25">
      <c r="A179" s="119" t="s">
        <v>39</v>
      </c>
      <c r="B179" s="92">
        <v>100.40462979222487</v>
      </c>
      <c r="C179" s="92">
        <v>100.40462979222487</v>
      </c>
      <c r="D179" s="92"/>
      <c r="E179" s="92">
        <f t="shared" si="6"/>
        <v>0</v>
      </c>
      <c r="F179" s="92"/>
      <c r="G179" s="92">
        <v>0.66236908022012209</v>
      </c>
      <c r="H179" s="92">
        <v>0.66236908022012209</v>
      </c>
      <c r="I179" s="92"/>
      <c r="J179" s="92">
        <f t="shared" si="7"/>
        <v>0</v>
      </c>
      <c r="K179" s="109">
        <f t="shared" si="8"/>
        <v>0</v>
      </c>
      <c r="M179" s="1"/>
      <c r="N179" s="1"/>
      <c r="P179" s="1"/>
      <c r="Q179" s="1"/>
    </row>
    <row r="180" spans="1:17" x14ac:dyDescent="0.25">
      <c r="A180" s="88" t="s">
        <v>205</v>
      </c>
      <c r="B180" s="56">
        <v>100</v>
      </c>
      <c r="C180" s="56">
        <v>100</v>
      </c>
      <c r="D180" s="56"/>
      <c r="E180" s="56">
        <f t="shared" si="6"/>
        <v>0</v>
      </c>
      <c r="F180" s="56"/>
      <c r="G180" s="56">
        <v>0.11207917534653239</v>
      </c>
      <c r="H180" s="56">
        <v>0.1120791753465324</v>
      </c>
      <c r="I180" s="56"/>
      <c r="J180" s="56">
        <f t="shared" si="7"/>
        <v>0</v>
      </c>
      <c r="K180" s="108">
        <f t="shared" si="8"/>
        <v>0</v>
      </c>
      <c r="M180" s="1"/>
      <c r="N180" s="1"/>
      <c r="P180" s="1"/>
      <c r="Q180" s="1"/>
    </row>
    <row r="181" spans="1:17" x14ac:dyDescent="0.25">
      <c r="A181" s="88" t="s">
        <v>206</v>
      </c>
      <c r="B181" s="92">
        <v>100.48744365364897</v>
      </c>
      <c r="C181" s="92">
        <v>100.48744365364897</v>
      </c>
      <c r="D181" s="92"/>
      <c r="E181" s="92">
        <f t="shared" si="6"/>
        <v>0</v>
      </c>
      <c r="F181" s="92"/>
      <c r="G181" s="92">
        <v>0.55028990487358975</v>
      </c>
      <c r="H181" s="92">
        <v>0.55028990487358975</v>
      </c>
      <c r="I181" s="92"/>
      <c r="J181" s="92">
        <f t="shared" si="7"/>
        <v>0</v>
      </c>
      <c r="K181" s="109">
        <f t="shared" si="8"/>
        <v>0</v>
      </c>
      <c r="M181" s="1"/>
      <c r="N181" s="1"/>
      <c r="P181" s="1"/>
      <c r="Q181" s="1"/>
    </row>
    <row r="182" spans="1:17" x14ac:dyDescent="0.25">
      <c r="A182" s="119" t="s">
        <v>40</v>
      </c>
      <c r="B182" s="56">
        <v>105.84333997086449</v>
      </c>
      <c r="C182" s="56">
        <v>105.36097526846204</v>
      </c>
      <c r="D182" s="56"/>
      <c r="E182" s="56">
        <f t="shared" si="6"/>
        <v>-0.45573458144388956</v>
      </c>
      <c r="F182" s="56"/>
      <c r="G182" s="56">
        <v>1.2547395304994207</v>
      </c>
      <c r="H182" s="56">
        <v>1.2490212485518883</v>
      </c>
      <c r="I182" s="56"/>
      <c r="J182" s="56">
        <f t="shared" si="7"/>
        <v>-5.7182819475323221E-3</v>
      </c>
      <c r="K182" s="108">
        <f t="shared" si="8"/>
        <v>-5.6278278192191402E-5</v>
      </c>
      <c r="M182" s="1"/>
      <c r="N182" s="1"/>
      <c r="P182" s="1"/>
      <c r="Q182" s="1"/>
    </row>
    <row r="183" spans="1:17" x14ac:dyDescent="0.25">
      <c r="A183" s="88" t="s">
        <v>207</v>
      </c>
      <c r="B183" s="92">
        <v>111.46090844072188</v>
      </c>
      <c r="C183" s="92">
        <v>111.46090844072188</v>
      </c>
      <c r="D183" s="92"/>
      <c r="E183" s="92">
        <f t="shared" si="6"/>
        <v>0</v>
      </c>
      <c r="F183" s="92"/>
      <c r="G183" s="92">
        <v>0.6658643079580947</v>
      </c>
      <c r="H183" s="92">
        <v>0.6658643079580947</v>
      </c>
      <c r="I183" s="92"/>
      <c r="J183" s="92">
        <f t="shared" si="7"/>
        <v>0</v>
      </c>
      <c r="K183" s="109">
        <f t="shared" si="8"/>
        <v>0</v>
      </c>
      <c r="M183" s="1"/>
      <c r="N183" s="1"/>
      <c r="P183" s="1"/>
      <c r="Q183" s="1"/>
    </row>
    <row r="184" spans="1:17" x14ac:dyDescent="0.25">
      <c r="A184" s="88" t="s">
        <v>208</v>
      </c>
      <c r="B184" s="56">
        <v>100.13668691991296</v>
      </c>
      <c r="C184" s="56">
        <v>99.164308074308394</v>
      </c>
      <c r="D184" s="56"/>
      <c r="E184" s="56">
        <f t="shared" si="6"/>
        <v>-0.97105154515672032</v>
      </c>
      <c r="F184" s="56"/>
      <c r="G184" s="56">
        <v>0.58887522254132607</v>
      </c>
      <c r="H184" s="56">
        <v>0.58315694059379353</v>
      </c>
      <c r="I184" s="56"/>
      <c r="J184" s="56">
        <f t="shared" si="7"/>
        <v>-5.7182819475325442E-3</v>
      </c>
      <c r="K184" s="108">
        <f t="shared" si="8"/>
        <v>-5.6278278192193591E-5</v>
      </c>
      <c r="M184" s="1"/>
      <c r="N184" s="1"/>
      <c r="P184" s="1"/>
      <c r="Q184" s="1"/>
    </row>
    <row r="185" spans="1:17" x14ac:dyDescent="0.25">
      <c r="A185" s="119" t="s">
        <v>41</v>
      </c>
      <c r="B185" s="92">
        <v>99.454377112809453</v>
      </c>
      <c r="C185" s="92">
        <v>99.454377112809453</v>
      </c>
      <c r="D185" s="92"/>
      <c r="E185" s="92">
        <f t="shared" si="6"/>
        <v>0</v>
      </c>
      <c r="F185" s="92"/>
      <c r="G185" s="92">
        <v>0.50674214790089611</v>
      </c>
      <c r="H185" s="92">
        <v>0.50674214790089611</v>
      </c>
      <c r="I185" s="92"/>
      <c r="J185" s="92">
        <f t="shared" si="7"/>
        <v>0</v>
      </c>
      <c r="K185" s="109">
        <f t="shared" si="8"/>
        <v>0</v>
      </c>
      <c r="M185" s="1"/>
      <c r="N185" s="1"/>
      <c r="P185" s="1"/>
      <c r="Q185" s="1"/>
    </row>
    <row r="186" spans="1:17" x14ac:dyDescent="0.25">
      <c r="A186" s="88" t="s">
        <v>41</v>
      </c>
      <c r="B186" s="56">
        <v>99.454377112809453</v>
      </c>
      <c r="C186" s="56">
        <v>99.454377112809453</v>
      </c>
      <c r="D186" s="56"/>
      <c r="E186" s="56">
        <f t="shared" si="6"/>
        <v>0</v>
      </c>
      <c r="F186" s="56"/>
      <c r="G186" s="56">
        <v>0.50674214790089611</v>
      </c>
      <c r="H186" s="56">
        <v>0.50674214790089611</v>
      </c>
      <c r="I186" s="56"/>
      <c r="J186" s="56">
        <f t="shared" si="7"/>
        <v>0</v>
      </c>
      <c r="K186" s="108">
        <f t="shared" si="8"/>
        <v>0</v>
      </c>
      <c r="M186" s="1"/>
      <c r="N186" s="1"/>
      <c r="P186" s="1"/>
      <c r="Q186" s="1"/>
    </row>
    <row r="187" spans="1:17" x14ac:dyDescent="0.25">
      <c r="A187" s="84" t="s">
        <v>209</v>
      </c>
      <c r="B187" s="92">
        <v>93.33274887028503</v>
      </c>
      <c r="C187" s="92">
        <v>91.584399379187403</v>
      </c>
      <c r="D187" s="92"/>
      <c r="E187" s="92">
        <f t="shared" si="6"/>
        <v>-1.873243328049301</v>
      </c>
      <c r="F187" s="92"/>
      <c r="G187" s="92">
        <v>8.9970376938304373</v>
      </c>
      <c r="H187" s="92">
        <v>8.8285012855086773</v>
      </c>
      <c r="I187" s="92"/>
      <c r="J187" s="92">
        <f t="shared" si="7"/>
        <v>-0.16853640832175998</v>
      </c>
      <c r="K187" s="109">
        <f t="shared" si="8"/>
        <v>-1.6587043031583847E-3</v>
      </c>
      <c r="M187" s="1"/>
      <c r="N187" s="1"/>
      <c r="P187" s="1"/>
      <c r="Q187" s="1"/>
    </row>
    <row r="188" spans="1:17" x14ac:dyDescent="0.25">
      <c r="A188" s="85" t="s">
        <v>210</v>
      </c>
      <c r="B188" s="56">
        <v>92.37486822497813</v>
      </c>
      <c r="C188" s="56">
        <v>92.482457751004119</v>
      </c>
      <c r="D188" s="56"/>
      <c r="E188" s="56">
        <f t="shared" si="6"/>
        <v>0.11647055968075914</v>
      </c>
      <c r="F188" s="56"/>
      <c r="G188" s="56">
        <v>2.3867486013946664</v>
      </c>
      <c r="H188" s="56">
        <v>2.3895284608488838</v>
      </c>
      <c r="I188" s="56"/>
      <c r="J188" s="56">
        <f t="shared" si="7"/>
        <v>2.7798594542174371E-3</v>
      </c>
      <c r="K188" s="108">
        <f t="shared" si="8"/>
        <v>2.7358864976420962E-5</v>
      </c>
      <c r="M188" s="1"/>
      <c r="N188" s="1"/>
      <c r="P188" s="1"/>
      <c r="Q188" s="1"/>
    </row>
    <row r="189" spans="1:17" x14ac:dyDescent="0.25">
      <c r="A189" s="87" t="s">
        <v>211</v>
      </c>
      <c r="B189" s="92">
        <v>90.339908993702124</v>
      </c>
      <c r="C189" s="92">
        <v>90.339908993702124</v>
      </c>
      <c r="D189" s="92"/>
      <c r="E189" s="92">
        <f t="shared" si="6"/>
        <v>0</v>
      </c>
      <c r="F189" s="92"/>
      <c r="G189" s="92">
        <v>1.7007137651608213</v>
      </c>
      <c r="H189" s="92">
        <v>1.7007137651608213</v>
      </c>
      <c r="I189" s="92"/>
      <c r="J189" s="92">
        <f t="shared" si="7"/>
        <v>0</v>
      </c>
      <c r="K189" s="109">
        <f t="shared" si="8"/>
        <v>0</v>
      </c>
      <c r="M189" s="1"/>
      <c r="N189" s="1"/>
      <c r="P189" s="1"/>
      <c r="Q189" s="1"/>
    </row>
    <row r="190" spans="1:17" x14ac:dyDescent="0.25">
      <c r="A190" s="90" t="s">
        <v>211</v>
      </c>
      <c r="B190" s="56">
        <v>90.339908993702124</v>
      </c>
      <c r="C190" s="56">
        <v>90.339908993702124</v>
      </c>
      <c r="D190" s="56"/>
      <c r="E190" s="56">
        <f t="shared" si="6"/>
        <v>0</v>
      </c>
      <c r="F190" s="56"/>
      <c r="G190" s="56">
        <v>1.7007137651608213</v>
      </c>
      <c r="H190" s="56">
        <v>1.7007137651608213</v>
      </c>
      <c r="I190" s="56"/>
      <c r="J190" s="56">
        <f t="shared" si="7"/>
        <v>0</v>
      </c>
      <c r="K190" s="108">
        <f t="shared" si="8"/>
        <v>0</v>
      </c>
      <c r="M190" s="1"/>
      <c r="N190" s="1"/>
      <c r="P190" s="1"/>
      <c r="Q190" s="1"/>
    </row>
    <row r="191" spans="1:17" x14ac:dyDescent="0.25">
      <c r="A191" s="87" t="s">
        <v>42</v>
      </c>
      <c r="B191" s="92">
        <v>100.63049091161669</v>
      </c>
      <c r="C191" s="92">
        <v>101.29510421835883</v>
      </c>
      <c r="D191" s="92"/>
      <c r="E191" s="92">
        <f t="shared" si="6"/>
        <v>0.6604492343437629</v>
      </c>
      <c r="F191" s="92"/>
      <c r="G191" s="92">
        <v>0.42090433445339753</v>
      </c>
      <c r="H191" s="92">
        <v>0.4236841939076148</v>
      </c>
      <c r="I191" s="92"/>
      <c r="J191" s="92">
        <f t="shared" si="7"/>
        <v>2.7798594542172705E-3</v>
      </c>
      <c r="K191" s="109">
        <f t="shared" si="8"/>
        <v>2.7358864976419322E-5</v>
      </c>
      <c r="M191" s="1"/>
      <c r="N191" s="1"/>
      <c r="P191" s="1"/>
      <c r="Q191" s="1"/>
    </row>
    <row r="192" spans="1:17" x14ac:dyDescent="0.25">
      <c r="A192" s="90" t="s">
        <v>212</v>
      </c>
      <c r="B192" s="56">
        <v>100.63049091161669</v>
      </c>
      <c r="C192" s="56">
        <v>101.29510421835883</v>
      </c>
      <c r="D192" s="56"/>
      <c r="E192" s="56">
        <f t="shared" si="6"/>
        <v>0.6604492343437629</v>
      </c>
      <c r="F192" s="56"/>
      <c r="G192" s="56">
        <v>0.42090433445339753</v>
      </c>
      <c r="H192" s="56">
        <v>0.4236841939076148</v>
      </c>
      <c r="I192" s="56"/>
      <c r="J192" s="56">
        <f t="shared" si="7"/>
        <v>2.7798594542172705E-3</v>
      </c>
      <c r="K192" s="108">
        <f t="shared" si="8"/>
        <v>2.7358864976419322E-5</v>
      </c>
      <c r="M192" s="1"/>
      <c r="N192" s="1"/>
      <c r="P192" s="1"/>
      <c r="Q192" s="1"/>
    </row>
    <row r="193" spans="1:17" x14ac:dyDescent="0.25">
      <c r="A193" s="87" t="s">
        <v>213</v>
      </c>
      <c r="B193" s="92">
        <v>93.710561794718018</v>
      </c>
      <c r="C193" s="92">
        <v>93.710561794718018</v>
      </c>
      <c r="D193" s="92"/>
      <c r="E193" s="92">
        <f t="shared" si="6"/>
        <v>0</v>
      </c>
      <c r="F193" s="92"/>
      <c r="G193" s="92">
        <v>0.26513050178044772</v>
      </c>
      <c r="H193" s="92">
        <v>0.26513050178044778</v>
      </c>
      <c r="I193" s="92"/>
      <c r="J193" s="92">
        <f t="shared" si="7"/>
        <v>0</v>
      </c>
      <c r="K193" s="109">
        <f t="shared" si="8"/>
        <v>0</v>
      </c>
      <c r="M193" s="1"/>
      <c r="N193" s="1"/>
      <c r="P193" s="1"/>
      <c r="Q193" s="1"/>
    </row>
    <row r="194" spans="1:17" x14ac:dyDescent="0.25">
      <c r="A194" s="90" t="s">
        <v>213</v>
      </c>
      <c r="B194" s="56">
        <v>93.710561794718018</v>
      </c>
      <c r="C194" s="56">
        <v>93.710561794718018</v>
      </c>
      <c r="D194" s="56"/>
      <c r="E194" s="56">
        <f t="shared" si="6"/>
        <v>0</v>
      </c>
      <c r="F194" s="56"/>
      <c r="G194" s="56">
        <v>0.26513050178044772</v>
      </c>
      <c r="H194" s="56">
        <v>0.26513050178044778</v>
      </c>
      <c r="I194" s="56"/>
      <c r="J194" s="56">
        <f t="shared" si="7"/>
        <v>0</v>
      </c>
      <c r="K194" s="108">
        <f t="shared" si="8"/>
        <v>0</v>
      </c>
      <c r="M194" s="1"/>
      <c r="N194" s="1"/>
      <c r="P194" s="1"/>
      <c r="Q194" s="1"/>
    </row>
    <row r="195" spans="1:17" x14ac:dyDescent="0.25">
      <c r="A195" s="85" t="s">
        <v>214</v>
      </c>
      <c r="B195" s="92">
        <v>93.68350633852755</v>
      </c>
      <c r="C195" s="92">
        <v>91.255547676863387</v>
      </c>
      <c r="D195" s="92"/>
      <c r="E195" s="92">
        <f t="shared" si="6"/>
        <v>-2.5916607485747534</v>
      </c>
      <c r="F195" s="92"/>
      <c r="G195" s="92">
        <v>6.61028909243577</v>
      </c>
      <c r="H195" s="92">
        <v>6.4389728246597944</v>
      </c>
      <c r="I195" s="92"/>
      <c r="J195" s="92">
        <f t="shared" si="7"/>
        <v>-0.17131626777597564</v>
      </c>
      <c r="K195" s="109">
        <f t="shared" si="8"/>
        <v>-1.686063168134788E-3</v>
      </c>
      <c r="M195" s="1"/>
      <c r="N195" s="1"/>
      <c r="P195" s="1"/>
      <c r="Q195" s="1"/>
    </row>
    <row r="196" spans="1:17" x14ac:dyDescent="0.25">
      <c r="A196" s="87" t="s">
        <v>215</v>
      </c>
      <c r="B196" s="56">
        <v>88.772558228456262</v>
      </c>
      <c r="C196" s="56">
        <v>84.634047248260686</v>
      </c>
      <c r="D196" s="56"/>
      <c r="E196" s="56">
        <f t="shared" si="6"/>
        <v>-4.6619260081985132</v>
      </c>
      <c r="F196" s="56"/>
      <c r="G196" s="56">
        <v>3.7155730312055817</v>
      </c>
      <c r="H196" s="56">
        <v>3.5423557657101994</v>
      </c>
      <c r="I196" s="56"/>
      <c r="J196" s="56">
        <f t="shared" si="7"/>
        <v>-0.1732172654953823</v>
      </c>
      <c r="K196" s="108">
        <f t="shared" si="8"/>
        <v>-1.7047724377156029E-3</v>
      </c>
      <c r="M196" s="1"/>
      <c r="N196" s="1"/>
      <c r="P196" s="1"/>
      <c r="Q196" s="1"/>
    </row>
    <row r="197" spans="1:17" x14ac:dyDescent="0.25">
      <c r="A197" s="90" t="s">
        <v>215</v>
      </c>
      <c r="B197" s="92">
        <v>88.772558228456262</v>
      </c>
      <c r="C197" s="92">
        <v>84.634047248260686</v>
      </c>
      <c r="D197" s="92"/>
      <c r="E197" s="92">
        <f t="shared" si="6"/>
        <v>-4.6619260081985132</v>
      </c>
      <c r="F197" s="92"/>
      <c r="G197" s="92">
        <v>3.7155730312055817</v>
      </c>
      <c r="H197" s="92">
        <v>3.5423557657101994</v>
      </c>
      <c r="I197" s="92"/>
      <c r="J197" s="92">
        <f t="shared" si="7"/>
        <v>-0.1732172654953823</v>
      </c>
      <c r="K197" s="109">
        <f t="shared" si="8"/>
        <v>-1.7047724377156029E-3</v>
      </c>
      <c r="M197" s="1"/>
      <c r="N197" s="1"/>
      <c r="P197" s="1"/>
      <c r="Q197" s="1"/>
    </row>
    <row r="198" spans="1:17" x14ac:dyDescent="0.25">
      <c r="A198" s="87" t="s">
        <v>216</v>
      </c>
      <c r="B198" s="56">
        <v>99.984887799731879</v>
      </c>
      <c r="C198" s="56">
        <v>100.08753477451805</v>
      </c>
      <c r="D198" s="56"/>
      <c r="E198" s="56">
        <f t="shared" si="6"/>
        <v>0.1026624893471606</v>
      </c>
      <c r="F198" s="56"/>
      <c r="G198" s="56">
        <v>1.8516964974213208</v>
      </c>
      <c r="H198" s="56">
        <v>1.8535974951407279</v>
      </c>
      <c r="I198" s="56"/>
      <c r="J198" s="56">
        <f t="shared" si="7"/>
        <v>1.9009977194071048E-3</v>
      </c>
      <c r="K198" s="108">
        <f t="shared" si="8"/>
        <v>1.8709269580819273E-5</v>
      </c>
      <c r="M198" s="1"/>
      <c r="N198" s="1"/>
      <c r="P198" s="1"/>
      <c r="Q198" s="1"/>
    </row>
    <row r="199" spans="1:17" x14ac:dyDescent="0.25">
      <c r="A199" s="90" t="s">
        <v>216</v>
      </c>
      <c r="B199" s="92">
        <v>99.984887799731879</v>
      </c>
      <c r="C199" s="92">
        <v>100.08753477451805</v>
      </c>
      <c r="D199" s="92"/>
      <c r="E199" s="92">
        <f t="shared" si="6"/>
        <v>0.1026624893471606</v>
      </c>
      <c r="F199" s="92"/>
      <c r="G199" s="92">
        <v>1.8516964974213208</v>
      </c>
      <c r="H199" s="92">
        <v>1.8535974951407279</v>
      </c>
      <c r="I199" s="92"/>
      <c r="J199" s="92">
        <f t="shared" si="7"/>
        <v>1.9009977194071048E-3</v>
      </c>
      <c r="K199" s="109">
        <f t="shared" si="8"/>
        <v>1.8709269580819273E-5</v>
      </c>
      <c r="M199" s="1"/>
      <c r="N199" s="1"/>
      <c r="P199" s="1"/>
      <c r="Q199" s="1"/>
    </row>
    <row r="200" spans="1:17" x14ac:dyDescent="0.25">
      <c r="A200" s="87" t="s">
        <v>217</v>
      </c>
      <c r="B200" s="56">
        <v>102.40682381478301</v>
      </c>
      <c r="C200" s="56">
        <v>102.40682381478301</v>
      </c>
      <c r="D200" s="56"/>
      <c r="E200" s="56">
        <f t="shared" ref="E200:E263" si="9">((C200/B200-1)*100)</f>
        <v>0</v>
      </c>
      <c r="F200" s="56"/>
      <c r="G200" s="56">
        <v>1.0430195638088673</v>
      </c>
      <c r="H200" s="56">
        <v>1.0430195638088673</v>
      </c>
      <c r="I200" s="56"/>
      <c r="J200" s="56">
        <f t="shared" ref="J200:J263" si="10">H200-G200</f>
        <v>0</v>
      </c>
      <c r="K200" s="108">
        <f t="shared" si="8"/>
        <v>0</v>
      </c>
      <c r="M200" s="1"/>
      <c r="N200" s="1"/>
      <c r="P200" s="1"/>
      <c r="Q200" s="1"/>
    </row>
    <row r="201" spans="1:17" x14ac:dyDescent="0.25">
      <c r="A201" s="88" t="s">
        <v>218</v>
      </c>
      <c r="B201" s="92">
        <v>102.40682381478301</v>
      </c>
      <c r="C201" s="92">
        <v>102.40682381478301</v>
      </c>
      <c r="D201" s="92"/>
      <c r="E201" s="92">
        <f t="shared" si="9"/>
        <v>0</v>
      </c>
      <c r="F201" s="92"/>
      <c r="G201" s="92">
        <v>1.0430195638088673</v>
      </c>
      <c r="H201" s="92">
        <v>1.0430195638088673</v>
      </c>
      <c r="I201" s="92"/>
      <c r="J201" s="92">
        <f t="shared" si="10"/>
        <v>0</v>
      </c>
      <c r="K201" s="109">
        <f t="shared" si="8"/>
        <v>0</v>
      </c>
      <c r="M201" s="1"/>
      <c r="N201" s="1"/>
      <c r="P201" s="1"/>
      <c r="Q201" s="1"/>
    </row>
    <row r="202" spans="1:17" x14ac:dyDescent="0.25">
      <c r="A202" s="84" t="s">
        <v>219</v>
      </c>
      <c r="B202" s="56">
        <v>103.10668447954902</v>
      </c>
      <c r="C202" s="56">
        <v>103.7017244303112</v>
      </c>
      <c r="D202" s="56"/>
      <c r="E202" s="56">
        <f t="shared" si="9"/>
        <v>0.57711093491732424</v>
      </c>
      <c r="F202" s="56"/>
      <c r="G202" s="56">
        <v>1.4884042265253334</v>
      </c>
      <c r="H202" s="56">
        <v>1.4969939700723827</v>
      </c>
      <c r="I202" s="56"/>
      <c r="J202" s="56">
        <f t="shared" si="10"/>
        <v>8.5897435470492223E-3</v>
      </c>
      <c r="K202" s="108">
        <f t="shared" si="8"/>
        <v>8.4538674618699292E-5</v>
      </c>
      <c r="M202" s="1"/>
      <c r="N202" s="1"/>
      <c r="P202" s="1"/>
      <c r="Q202" s="1"/>
    </row>
    <row r="203" spans="1:17" x14ac:dyDescent="0.25">
      <c r="A203" s="120" t="s">
        <v>220</v>
      </c>
      <c r="B203" s="92">
        <v>109.02683688231831</v>
      </c>
      <c r="C203" s="92">
        <v>109.02683688231831</v>
      </c>
      <c r="D203" s="92"/>
      <c r="E203" s="92">
        <f t="shared" si="9"/>
        <v>0</v>
      </c>
      <c r="F203" s="92"/>
      <c r="G203" s="92">
        <v>0.38203918660950764</v>
      </c>
      <c r="H203" s="92">
        <v>0.3820391866095077</v>
      </c>
      <c r="I203" s="92"/>
      <c r="J203" s="92">
        <f t="shared" si="10"/>
        <v>0</v>
      </c>
      <c r="K203" s="109">
        <f t="shared" si="8"/>
        <v>0</v>
      </c>
      <c r="M203" s="1"/>
      <c r="N203" s="1"/>
      <c r="P203" s="1"/>
      <c r="Q203" s="1"/>
    </row>
    <row r="204" spans="1:17" x14ac:dyDescent="0.25">
      <c r="A204" s="119" t="s">
        <v>43</v>
      </c>
      <c r="B204" s="56">
        <v>109.02683688231831</v>
      </c>
      <c r="C204" s="56">
        <v>109.02683688231831</v>
      </c>
      <c r="D204" s="56"/>
      <c r="E204" s="56">
        <f t="shared" si="9"/>
        <v>0</v>
      </c>
      <c r="F204" s="56"/>
      <c r="G204" s="56">
        <v>0.38203918660950764</v>
      </c>
      <c r="H204" s="56">
        <v>0.3820391866095077</v>
      </c>
      <c r="I204" s="56"/>
      <c r="J204" s="56">
        <f t="shared" si="10"/>
        <v>0</v>
      </c>
      <c r="K204" s="108">
        <f t="shared" ref="K204:K263" si="11">J204/$G$5</f>
        <v>0</v>
      </c>
      <c r="M204" s="1"/>
      <c r="N204" s="1"/>
      <c r="P204" s="1"/>
      <c r="Q204" s="1"/>
    </row>
    <row r="205" spans="1:17" x14ac:dyDescent="0.25">
      <c r="A205" s="88" t="s">
        <v>221</v>
      </c>
      <c r="B205" s="92">
        <v>101.66620119123699</v>
      </c>
      <c r="C205" s="92">
        <v>101.66620119123699</v>
      </c>
      <c r="D205" s="92"/>
      <c r="E205" s="92">
        <f t="shared" si="9"/>
        <v>0</v>
      </c>
      <c r="F205" s="92"/>
      <c r="G205" s="92">
        <v>9.757544809644253E-2</v>
      </c>
      <c r="H205" s="92">
        <v>9.7575448096442544E-2</v>
      </c>
      <c r="I205" s="92"/>
      <c r="J205" s="92">
        <f t="shared" si="10"/>
        <v>0</v>
      </c>
      <c r="K205" s="109">
        <f t="shared" si="11"/>
        <v>0</v>
      </c>
      <c r="M205" s="1"/>
      <c r="N205" s="1"/>
      <c r="P205" s="1"/>
      <c r="Q205" s="1"/>
    </row>
    <row r="206" spans="1:17" x14ac:dyDescent="0.25">
      <c r="A206" s="88" t="s">
        <v>222</v>
      </c>
      <c r="B206" s="56">
        <v>111.80339887498948</v>
      </c>
      <c r="C206" s="56">
        <v>111.80339887498948</v>
      </c>
      <c r="D206" s="56"/>
      <c r="E206" s="56">
        <f t="shared" si="9"/>
        <v>0</v>
      </c>
      <c r="F206" s="56"/>
      <c r="G206" s="56">
        <v>0.28446373851306506</v>
      </c>
      <c r="H206" s="56">
        <v>0.28446373851306511</v>
      </c>
      <c r="I206" s="56"/>
      <c r="J206" s="56">
        <f t="shared" si="10"/>
        <v>0</v>
      </c>
      <c r="K206" s="108">
        <f t="shared" si="11"/>
        <v>0</v>
      </c>
      <c r="M206" s="1"/>
      <c r="N206" s="1"/>
      <c r="P206" s="1"/>
      <c r="Q206" s="1"/>
    </row>
    <row r="207" spans="1:17" x14ac:dyDescent="0.25">
      <c r="A207" s="120" t="s">
        <v>223</v>
      </c>
      <c r="B207" s="92">
        <v>100</v>
      </c>
      <c r="C207" s="92">
        <v>100</v>
      </c>
      <c r="D207" s="92"/>
      <c r="E207" s="92">
        <f t="shared" si="9"/>
        <v>0</v>
      </c>
      <c r="F207" s="92"/>
      <c r="G207" s="92">
        <v>0.12657681210551719</v>
      </c>
      <c r="H207" s="92">
        <v>0.12657681210551719</v>
      </c>
      <c r="I207" s="92"/>
      <c r="J207" s="92">
        <f t="shared" si="10"/>
        <v>0</v>
      </c>
      <c r="K207" s="109">
        <f t="shared" si="11"/>
        <v>0</v>
      </c>
      <c r="M207" s="1"/>
      <c r="N207" s="1"/>
      <c r="P207" s="1"/>
      <c r="Q207" s="1"/>
    </row>
    <row r="208" spans="1:17" x14ac:dyDescent="0.25">
      <c r="A208" s="119" t="s">
        <v>224</v>
      </c>
      <c r="B208" s="56">
        <v>100</v>
      </c>
      <c r="C208" s="56">
        <v>100</v>
      </c>
      <c r="D208" s="56"/>
      <c r="E208" s="56">
        <f t="shared" si="9"/>
        <v>0</v>
      </c>
      <c r="F208" s="56"/>
      <c r="G208" s="56">
        <v>0.12657681210551719</v>
      </c>
      <c r="H208" s="56">
        <v>0.12657681210551719</v>
      </c>
      <c r="I208" s="56"/>
      <c r="J208" s="56">
        <f t="shared" si="10"/>
        <v>0</v>
      </c>
      <c r="K208" s="108">
        <f t="shared" si="11"/>
        <v>0</v>
      </c>
      <c r="M208" s="1"/>
      <c r="N208" s="1"/>
      <c r="P208" s="1"/>
      <c r="Q208" s="1"/>
    </row>
    <row r="209" spans="1:17" x14ac:dyDescent="0.25">
      <c r="A209" s="88" t="s">
        <v>225</v>
      </c>
      <c r="B209" s="92">
        <v>100</v>
      </c>
      <c r="C209" s="92">
        <v>100</v>
      </c>
      <c r="D209" s="92"/>
      <c r="E209" s="92">
        <f t="shared" si="9"/>
        <v>0</v>
      </c>
      <c r="F209" s="92"/>
      <c r="G209" s="92">
        <v>0.12657681210551719</v>
      </c>
      <c r="H209" s="92">
        <v>0.12657681210551719</v>
      </c>
      <c r="I209" s="92"/>
      <c r="J209" s="92">
        <f t="shared" si="10"/>
        <v>0</v>
      </c>
      <c r="K209" s="109">
        <f t="shared" si="11"/>
        <v>0</v>
      </c>
      <c r="M209" s="1"/>
      <c r="N209" s="1"/>
      <c r="P209" s="1"/>
      <c r="Q209" s="1"/>
    </row>
    <row r="210" spans="1:17" x14ac:dyDescent="0.25">
      <c r="A210" s="120" t="s">
        <v>226</v>
      </c>
      <c r="B210" s="56">
        <v>100.77571114575423</v>
      </c>
      <c r="C210" s="56">
        <v>102.24268568008088</v>
      </c>
      <c r="D210" s="56"/>
      <c r="E210" s="56">
        <f t="shared" si="9"/>
        <v>1.4556826418271829</v>
      </c>
      <c r="F210" s="56"/>
      <c r="G210" s="56">
        <v>0.50952544985583126</v>
      </c>
      <c r="H210" s="56">
        <v>0.51694252338507451</v>
      </c>
      <c r="I210" s="56"/>
      <c r="J210" s="56">
        <f t="shared" si="10"/>
        <v>7.4170735292432566E-3</v>
      </c>
      <c r="K210" s="108">
        <f t="shared" si="11"/>
        <v>7.2997472191944852E-5</v>
      </c>
      <c r="M210" s="1"/>
      <c r="N210" s="1"/>
      <c r="P210" s="1"/>
      <c r="Q210" s="1"/>
    </row>
    <row r="211" spans="1:17" x14ac:dyDescent="0.25">
      <c r="A211" s="119" t="s">
        <v>44</v>
      </c>
      <c r="B211" s="92">
        <v>100.77571114575423</v>
      </c>
      <c r="C211" s="92">
        <v>102.24268568008088</v>
      </c>
      <c r="D211" s="92"/>
      <c r="E211" s="92">
        <f t="shared" si="9"/>
        <v>1.4556826418271829</v>
      </c>
      <c r="F211" s="92"/>
      <c r="G211" s="92">
        <v>0.50952544985583126</v>
      </c>
      <c r="H211" s="92">
        <v>0.51694252338507451</v>
      </c>
      <c r="I211" s="92"/>
      <c r="J211" s="92">
        <f t="shared" si="10"/>
        <v>7.4170735292432566E-3</v>
      </c>
      <c r="K211" s="109">
        <f t="shared" si="11"/>
        <v>7.2997472191944852E-5</v>
      </c>
      <c r="M211" s="1"/>
      <c r="N211" s="1"/>
      <c r="P211" s="1"/>
      <c r="Q211" s="1"/>
    </row>
    <row r="212" spans="1:17" x14ac:dyDescent="0.25">
      <c r="A212" s="88" t="s">
        <v>227</v>
      </c>
      <c r="B212" s="56">
        <v>100.77571114575423</v>
      </c>
      <c r="C212" s="56">
        <v>102.24268568008088</v>
      </c>
      <c r="D212" s="56"/>
      <c r="E212" s="56">
        <f t="shared" si="9"/>
        <v>1.4556826418271829</v>
      </c>
      <c r="F212" s="56"/>
      <c r="G212" s="56">
        <v>0.50952544985583126</v>
      </c>
      <c r="H212" s="56">
        <v>0.51694252338507451</v>
      </c>
      <c r="I212" s="56"/>
      <c r="J212" s="56">
        <f t="shared" si="10"/>
        <v>7.4170735292432566E-3</v>
      </c>
      <c r="K212" s="108">
        <f t="shared" si="11"/>
        <v>7.2997472191944852E-5</v>
      </c>
      <c r="M212" s="1"/>
      <c r="N212" s="1"/>
      <c r="P212" s="1"/>
      <c r="Q212" s="1"/>
    </row>
    <row r="213" spans="1:17" x14ac:dyDescent="0.25">
      <c r="A213" s="120" t="s">
        <v>45</v>
      </c>
      <c r="B213" s="92">
        <v>102.01617956535887</v>
      </c>
      <c r="C213" s="92">
        <v>102.27057204700024</v>
      </c>
      <c r="D213" s="92"/>
      <c r="E213" s="92">
        <f t="shared" si="9"/>
        <v>0.24936483871991211</v>
      </c>
      <c r="F213" s="92"/>
      <c r="G213" s="92">
        <v>0.47026277795447735</v>
      </c>
      <c r="H213" s="92">
        <v>0.47143544797228343</v>
      </c>
      <c r="I213" s="92"/>
      <c r="J213" s="92">
        <f t="shared" si="10"/>
        <v>1.1726700178060767E-3</v>
      </c>
      <c r="K213" s="109">
        <f t="shared" si="11"/>
        <v>1.1541202426755541E-5</v>
      </c>
      <c r="M213" s="1"/>
      <c r="N213" s="1"/>
      <c r="P213" s="1"/>
      <c r="Q213" s="1"/>
    </row>
    <row r="214" spans="1:17" x14ac:dyDescent="0.25">
      <c r="A214" s="119" t="s">
        <v>46</v>
      </c>
      <c r="B214" s="56">
        <v>101.76265098996241</v>
      </c>
      <c r="C214" s="56">
        <v>101.76265098996241</v>
      </c>
      <c r="D214" s="56"/>
      <c r="E214" s="56">
        <f t="shared" si="9"/>
        <v>0</v>
      </c>
      <c r="F214" s="56"/>
      <c r="G214" s="56">
        <v>0.20304893827425219</v>
      </c>
      <c r="H214" s="56">
        <v>0.20304893827425224</v>
      </c>
      <c r="I214" s="56"/>
      <c r="J214" s="56">
        <f t="shared" si="10"/>
        <v>0</v>
      </c>
      <c r="K214" s="108">
        <f t="shared" si="11"/>
        <v>0</v>
      </c>
      <c r="M214" s="1"/>
      <c r="N214" s="1"/>
      <c r="P214" s="1"/>
      <c r="Q214" s="1"/>
    </row>
    <row r="215" spans="1:17" x14ac:dyDescent="0.25">
      <c r="A215" s="88" t="s">
        <v>228</v>
      </c>
      <c r="B215" s="92">
        <v>103.06401437545139</v>
      </c>
      <c r="C215" s="92">
        <v>103.06401437545139</v>
      </c>
      <c r="D215" s="92"/>
      <c r="E215" s="92">
        <f t="shared" si="9"/>
        <v>0</v>
      </c>
      <c r="F215" s="92"/>
      <c r="G215" s="92">
        <v>8.005375044236214E-2</v>
      </c>
      <c r="H215" s="92">
        <v>8.0053750442362154E-2</v>
      </c>
      <c r="I215" s="92"/>
      <c r="J215" s="92">
        <f t="shared" si="10"/>
        <v>0</v>
      </c>
      <c r="K215" s="109">
        <f t="shared" si="11"/>
        <v>0</v>
      </c>
      <c r="M215" s="1"/>
      <c r="N215" s="1"/>
      <c r="P215" s="1"/>
      <c r="Q215" s="1"/>
    </row>
    <row r="216" spans="1:17" x14ac:dyDescent="0.25">
      <c r="A216" s="88" t="s">
        <v>229</v>
      </c>
      <c r="B216" s="56">
        <v>100.93314619093175</v>
      </c>
      <c r="C216" s="56">
        <v>100.93314619093175</v>
      </c>
      <c r="D216" s="56"/>
      <c r="E216" s="56">
        <f t="shared" si="9"/>
        <v>0</v>
      </c>
      <c r="F216" s="56"/>
      <c r="G216" s="56">
        <v>0.12299518783189008</v>
      </c>
      <c r="H216" s="56">
        <v>0.12299518783189008</v>
      </c>
      <c r="I216" s="56"/>
      <c r="J216" s="56">
        <f t="shared" si="10"/>
        <v>0</v>
      </c>
      <c r="K216" s="108">
        <f t="shared" si="11"/>
        <v>0</v>
      </c>
      <c r="M216" s="1"/>
      <c r="N216" s="1"/>
      <c r="P216" s="1"/>
      <c r="Q216" s="1"/>
    </row>
    <row r="217" spans="1:17" x14ac:dyDescent="0.25">
      <c r="A217" s="119" t="s">
        <v>230</v>
      </c>
      <c r="B217" s="92">
        <v>102.20967569813659</v>
      </c>
      <c r="C217" s="92">
        <v>102.65822365644712</v>
      </c>
      <c r="D217" s="92"/>
      <c r="E217" s="92">
        <f t="shared" si="9"/>
        <v>0.43885077928949023</v>
      </c>
      <c r="F217" s="92"/>
      <c r="G217" s="92">
        <v>0.26721383968022516</v>
      </c>
      <c r="H217" s="92">
        <v>0.26838650969803118</v>
      </c>
      <c r="I217" s="92"/>
      <c r="J217" s="92">
        <f t="shared" si="10"/>
        <v>1.1726700178060212E-3</v>
      </c>
      <c r="K217" s="109">
        <f t="shared" si="11"/>
        <v>1.1541202426754993E-5</v>
      </c>
      <c r="M217" s="1"/>
      <c r="N217" s="1"/>
      <c r="P217" s="1"/>
      <c r="Q217" s="1"/>
    </row>
    <row r="218" spans="1:17" x14ac:dyDescent="0.25">
      <c r="A218" s="88" t="s">
        <v>230</v>
      </c>
      <c r="B218" s="56">
        <v>102.20967569813659</v>
      </c>
      <c r="C218" s="56">
        <v>102.65822365644712</v>
      </c>
      <c r="D218" s="56"/>
      <c r="E218" s="56">
        <f t="shared" si="9"/>
        <v>0.43885077928949023</v>
      </c>
      <c r="F218" s="56"/>
      <c r="G218" s="56">
        <v>0.26721383968022516</v>
      </c>
      <c r="H218" s="56">
        <v>0.26838650969803118</v>
      </c>
      <c r="I218" s="56"/>
      <c r="J218" s="56">
        <f t="shared" si="10"/>
        <v>1.1726700178060212E-3</v>
      </c>
      <c r="K218" s="108">
        <f t="shared" si="11"/>
        <v>1.1541202426754993E-5</v>
      </c>
      <c r="M218" s="1"/>
      <c r="N218" s="1"/>
      <c r="P218" s="1"/>
      <c r="Q218" s="1"/>
    </row>
    <row r="219" spans="1:17" x14ac:dyDescent="0.25">
      <c r="A219" s="84" t="s">
        <v>231</v>
      </c>
      <c r="B219" s="92">
        <v>104.0537477226346</v>
      </c>
      <c r="C219" s="92">
        <v>107.41077935345608</v>
      </c>
      <c r="D219" s="92"/>
      <c r="E219" s="92">
        <f t="shared" si="9"/>
        <v>3.2262476886175895</v>
      </c>
      <c r="F219" s="92"/>
      <c r="G219" s="92">
        <v>4.7223189645476129</v>
      </c>
      <c r="H219" s="92">
        <v>4.8746726709904804</v>
      </c>
      <c r="I219" s="92"/>
      <c r="J219" s="92">
        <f t="shared" si="10"/>
        <v>0.1523537064428675</v>
      </c>
      <c r="K219" s="109">
        <f t="shared" si="11"/>
        <v>1.4994371305009347E-3</v>
      </c>
      <c r="M219" s="1"/>
      <c r="N219" s="1"/>
      <c r="P219" s="1"/>
      <c r="Q219" s="1"/>
    </row>
    <row r="220" spans="1:17" x14ac:dyDescent="0.25">
      <c r="A220" s="85" t="s">
        <v>232</v>
      </c>
      <c r="B220" s="56">
        <v>110.91261917596336</v>
      </c>
      <c r="C220" s="56">
        <v>111.86273618348955</v>
      </c>
      <c r="D220" s="56"/>
      <c r="E220" s="56">
        <f t="shared" si="9"/>
        <v>0.85663562413833549</v>
      </c>
      <c r="F220" s="56"/>
      <c r="G220" s="56">
        <v>1.1679488775922098</v>
      </c>
      <c r="H220" s="56">
        <v>1.1779539437493887</v>
      </c>
      <c r="I220" s="56"/>
      <c r="J220" s="56">
        <f t="shared" si="10"/>
        <v>1.0005066157178888E-2</v>
      </c>
      <c r="K220" s="108">
        <f t="shared" si="11"/>
        <v>9.8468019186773433E-5</v>
      </c>
      <c r="M220" s="1"/>
      <c r="N220" s="1"/>
      <c r="P220" s="1"/>
      <c r="Q220" s="1"/>
    </row>
    <row r="221" spans="1:17" x14ac:dyDescent="0.25">
      <c r="A221" s="87" t="s">
        <v>233</v>
      </c>
      <c r="B221" s="92">
        <v>110.91261917596336</v>
      </c>
      <c r="C221" s="92">
        <v>111.86273618348955</v>
      </c>
      <c r="D221" s="92"/>
      <c r="E221" s="92">
        <f t="shared" si="9"/>
        <v>0.85663562413833549</v>
      </c>
      <c r="F221" s="92"/>
      <c r="G221" s="92">
        <v>1.1679488775922098</v>
      </c>
      <c r="H221" s="92">
        <v>1.1779539437493887</v>
      </c>
      <c r="I221" s="92"/>
      <c r="J221" s="92">
        <f t="shared" si="10"/>
        <v>1.0005066157178888E-2</v>
      </c>
      <c r="K221" s="109">
        <f t="shared" si="11"/>
        <v>9.8468019186773433E-5</v>
      </c>
      <c r="M221" s="1"/>
      <c r="N221" s="1"/>
      <c r="P221" s="1"/>
      <c r="Q221" s="1"/>
    </row>
    <row r="222" spans="1:17" x14ac:dyDescent="0.25">
      <c r="A222" s="90" t="s">
        <v>234</v>
      </c>
      <c r="B222" s="56">
        <v>112.74013683910489</v>
      </c>
      <c r="C222" s="56">
        <v>112.74013683910489</v>
      </c>
      <c r="D222" s="56"/>
      <c r="E222" s="56">
        <f t="shared" si="9"/>
        <v>0</v>
      </c>
      <c r="F222" s="56"/>
      <c r="G222" s="56">
        <v>0.61279311202900277</v>
      </c>
      <c r="H222" s="56">
        <v>0.61279311202900277</v>
      </c>
      <c r="I222" s="56"/>
      <c r="J222" s="56">
        <f t="shared" si="10"/>
        <v>0</v>
      </c>
      <c r="K222" s="108">
        <f t="shared" si="11"/>
        <v>0</v>
      </c>
      <c r="M222" s="1"/>
      <c r="N222" s="1"/>
      <c r="P222" s="1"/>
      <c r="Q222" s="1"/>
    </row>
    <row r="223" spans="1:17" x14ac:dyDescent="0.25">
      <c r="A223" s="90" t="s">
        <v>235</v>
      </c>
      <c r="B223" s="92">
        <v>108.96295011895091</v>
      </c>
      <c r="C223" s="92">
        <v>110.92669001367301</v>
      </c>
      <c r="D223" s="92"/>
      <c r="E223" s="92">
        <f t="shared" si="9"/>
        <v>1.8022088173809125</v>
      </c>
      <c r="F223" s="92"/>
      <c r="G223" s="92">
        <v>0.555155765563207</v>
      </c>
      <c r="H223" s="92">
        <v>0.56516083172038578</v>
      </c>
      <c r="I223" s="92"/>
      <c r="J223" s="92">
        <f t="shared" si="10"/>
        <v>1.0005066157178777E-2</v>
      </c>
      <c r="K223" s="109">
        <f t="shared" si="11"/>
        <v>9.8468019186772349E-5</v>
      </c>
      <c r="M223" s="1"/>
      <c r="N223" s="1"/>
      <c r="P223" s="1"/>
      <c r="Q223" s="1"/>
    </row>
    <row r="224" spans="1:17" x14ac:dyDescent="0.25">
      <c r="A224" s="91" t="s">
        <v>47</v>
      </c>
      <c r="B224" s="56">
        <v>111.34050756197547</v>
      </c>
      <c r="C224" s="56">
        <v>112.84047995092321</v>
      </c>
      <c r="D224" s="56"/>
      <c r="E224" s="56">
        <f t="shared" si="9"/>
        <v>1.3471937768137154</v>
      </c>
      <c r="F224" s="56"/>
      <c r="G224" s="56">
        <v>0.21946091213948143</v>
      </c>
      <c r="H224" s="56">
        <v>0.22241747589036312</v>
      </c>
      <c r="I224" s="56"/>
      <c r="J224" s="56">
        <f t="shared" si="10"/>
        <v>2.9565637508816855E-3</v>
      </c>
      <c r="K224" s="108">
        <f t="shared" si="11"/>
        <v>2.9097956132938282E-5</v>
      </c>
      <c r="M224" s="1"/>
      <c r="N224" s="1"/>
      <c r="P224" s="1"/>
      <c r="Q224" s="1"/>
    </row>
    <row r="225" spans="1:17" x14ac:dyDescent="0.25">
      <c r="A225" s="86" t="s">
        <v>48</v>
      </c>
      <c r="B225" s="92">
        <v>111.34050756197547</v>
      </c>
      <c r="C225" s="92">
        <v>112.84047995092321</v>
      </c>
      <c r="D225" s="92"/>
      <c r="E225" s="92">
        <f t="shared" si="9"/>
        <v>1.3471937768137154</v>
      </c>
      <c r="F225" s="92"/>
      <c r="G225" s="92">
        <v>0.21946091213948143</v>
      </c>
      <c r="H225" s="92">
        <v>0.22241747589036312</v>
      </c>
      <c r="I225" s="92"/>
      <c r="J225" s="92">
        <f t="shared" si="10"/>
        <v>2.9565637508816855E-3</v>
      </c>
      <c r="K225" s="109">
        <f t="shared" si="11"/>
        <v>2.9097956132938282E-5</v>
      </c>
      <c r="M225" s="1"/>
      <c r="N225" s="1"/>
      <c r="P225" s="1"/>
      <c r="Q225" s="1"/>
    </row>
    <row r="226" spans="1:17" x14ac:dyDescent="0.25">
      <c r="A226" s="88" t="s">
        <v>48</v>
      </c>
      <c r="B226" s="56">
        <v>111.34050756197547</v>
      </c>
      <c r="C226" s="56">
        <v>112.84047995092321</v>
      </c>
      <c r="D226" s="56"/>
      <c r="E226" s="56">
        <f t="shared" si="9"/>
        <v>1.3471937768137154</v>
      </c>
      <c r="F226" s="56"/>
      <c r="G226" s="56">
        <v>0.21946091213948143</v>
      </c>
      <c r="H226" s="56">
        <v>0.22241747589036312</v>
      </c>
      <c r="I226" s="56"/>
      <c r="J226" s="56">
        <f t="shared" si="10"/>
        <v>2.9565637508816855E-3</v>
      </c>
      <c r="K226" s="108">
        <f t="shared" si="11"/>
        <v>2.9097956132938282E-5</v>
      </c>
      <c r="M226" s="1"/>
      <c r="N226" s="1"/>
      <c r="P226" s="1"/>
      <c r="Q226" s="1"/>
    </row>
    <row r="227" spans="1:17" x14ac:dyDescent="0.25">
      <c r="A227" s="91" t="s">
        <v>236</v>
      </c>
      <c r="B227" s="92">
        <v>100.35991044366699</v>
      </c>
      <c r="C227" s="92">
        <v>110.6313724619082</v>
      </c>
      <c r="D227" s="92"/>
      <c r="E227" s="92">
        <f t="shared" si="9"/>
        <v>10.23462652849485</v>
      </c>
      <c r="F227" s="92"/>
      <c r="G227" s="92">
        <v>1.0095216442656449</v>
      </c>
      <c r="H227" s="92">
        <v>1.1128424142805542</v>
      </c>
      <c r="I227" s="92"/>
      <c r="J227" s="92">
        <f t="shared" si="10"/>
        <v>0.10332077001490925</v>
      </c>
      <c r="K227" s="109">
        <f t="shared" si="11"/>
        <v>1.0168639971381236E-3</v>
      </c>
      <c r="M227" s="1"/>
      <c r="N227" s="1"/>
      <c r="P227" s="1"/>
      <c r="Q227" s="1"/>
    </row>
    <row r="228" spans="1:17" x14ac:dyDescent="0.25">
      <c r="A228" s="86" t="s">
        <v>237</v>
      </c>
      <c r="B228" s="56">
        <v>100.35991044366699</v>
      </c>
      <c r="C228" s="56">
        <v>110.6313724619082</v>
      </c>
      <c r="D228" s="56"/>
      <c r="E228" s="56">
        <f t="shared" si="9"/>
        <v>10.23462652849485</v>
      </c>
      <c r="F228" s="56"/>
      <c r="G228" s="56">
        <v>1.0095216442656449</v>
      </c>
      <c r="H228" s="56">
        <v>1.1128424142805542</v>
      </c>
      <c r="I228" s="56"/>
      <c r="J228" s="56">
        <f t="shared" si="10"/>
        <v>0.10332077001490925</v>
      </c>
      <c r="K228" s="108">
        <f t="shared" si="11"/>
        <v>1.0168639971381236E-3</v>
      </c>
      <c r="M228" s="1"/>
      <c r="N228" s="1"/>
      <c r="P228" s="1"/>
      <c r="Q228" s="1"/>
    </row>
    <row r="229" spans="1:17" x14ac:dyDescent="0.25">
      <c r="A229" s="88" t="s">
        <v>237</v>
      </c>
      <c r="B229" s="92">
        <v>100.35991044366699</v>
      </c>
      <c r="C229" s="92">
        <v>110.6313724619082</v>
      </c>
      <c r="D229" s="92"/>
      <c r="E229" s="92">
        <f t="shared" si="9"/>
        <v>10.23462652849485</v>
      </c>
      <c r="F229" s="92"/>
      <c r="G229" s="92">
        <v>1.0095216442656449</v>
      </c>
      <c r="H229" s="92">
        <v>1.1128424142805542</v>
      </c>
      <c r="I229" s="92"/>
      <c r="J229" s="92">
        <f t="shared" si="10"/>
        <v>0.10332077001490925</v>
      </c>
      <c r="K229" s="109">
        <f t="shared" si="11"/>
        <v>1.0168639971381236E-3</v>
      </c>
      <c r="M229" s="1"/>
      <c r="N229" s="1"/>
      <c r="P229" s="1"/>
      <c r="Q229" s="1"/>
    </row>
    <row r="230" spans="1:17" x14ac:dyDescent="0.25">
      <c r="A230" s="91" t="s">
        <v>238</v>
      </c>
      <c r="B230" s="56">
        <v>101.88783108913795</v>
      </c>
      <c r="C230" s="56">
        <v>103.46831053077072</v>
      </c>
      <c r="D230" s="56"/>
      <c r="E230" s="56">
        <f t="shared" si="9"/>
        <v>1.551195490902213</v>
      </c>
      <c r="F230" s="56"/>
      <c r="G230" s="56">
        <v>2.3253875305502762</v>
      </c>
      <c r="H230" s="56">
        <v>2.3614588370701748</v>
      </c>
      <c r="I230" s="56"/>
      <c r="J230" s="56">
        <f t="shared" si="10"/>
        <v>3.6071306519898538E-2</v>
      </c>
      <c r="K230" s="108">
        <f t="shared" si="11"/>
        <v>3.5500715804310785E-4</v>
      </c>
      <c r="M230" s="1"/>
      <c r="N230" s="1"/>
      <c r="P230" s="1"/>
      <c r="Q230" s="1"/>
    </row>
    <row r="231" spans="1:17" x14ac:dyDescent="0.25">
      <c r="A231" s="86" t="s">
        <v>239</v>
      </c>
      <c r="B231" s="92">
        <v>101.88783108913795</v>
      </c>
      <c r="C231" s="92">
        <v>103.46831053077072</v>
      </c>
      <c r="D231" s="92"/>
      <c r="E231" s="92">
        <f t="shared" si="9"/>
        <v>1.551195490902213</v>
      </c>
      <c r="F231" s="92"/>
      <c r="G231" s="92">
        <v>2.3253875305502762</v>
      </c>
      <c r="H231" s="92">
        <v>2.3614588370701748</v>
      </c>
      <c r="I231" s="92"/>
      <c r="J231" s="92">
        <f t="shared" si="10"/>
        <v>3.6071306519898538E-2</v>
      </c>
      <c r="K231" s="109">
        <f t="shared" si="11"/>
        <v>3.5500715804310785E-4</v>
      </c>
      <c r="M231" s="1"/>
      <c r="N231" s="1"/>
      <c r="P231" s="1"/>
      <c r="Q231" s="1"/>
    </row>
    <row r="232" spans="1:17" x14ac:dyDescent="0.25">
      <c r="A232" s="88" t="s">
        <v>240</v>
      </c>
      <c r="B232" s="56">
        <v>101.481713115918</v>
      </c>
      <c r="C232" s="56">
        <v>101.481713115918</v>
      </c>
      <c r="D232" s="56"/>
      <c r="E232" s="56">
        <f t="shared" si="9"/>
        <v>0</v>
      </c>
      <c r="F232" s="56"/>
      <c r="G232" s="56">
        <v>1.5909251144374805</v>
      </c>
      <c r="H232" s="56">
        <v>1.590925114437481</v>
      </c>
      <c r="I232" s="56"/>
      <c r="J232" s="56">
        <f t="shared" si="10"/>
        <v>0</v>
      </c>
      <c r="K232" s="108">
        <f t="shared" si="11"/>
        <v>0</v>
      </c>
      <c r="M232" s="1"/>
      <c r="N232" s="1"/>
      <c r="P232" s="1"/>
      <c r="Q232" s="1"/>
    </row>
    <row r="233" spans="1:17" x14ac:dyDescent="0.25">
      <c r="A233" s="88" t="s">
        <v>241</v>
      </c>
      <c r="B233" s="92">
        <v>102.77877014511732</v>
      </c>
      <c r="C233" s="92">
        <v>107.8264954477465</v>
      </c>
      <c r="D233" s="92"/>
      <c r="E233" s="92">
        <f t="shared" si="9"/>
        <v>4.9112528740148376</v>
      </c>
      <c r="F233" s="92"/>
      <c r="G233" s="92">
        <v>0.73446241611279517</v>
      </c>
      <c r="H233" s="92">
        <v>0.77053372263269371</v>
      </c>
      <c r="I233" s="92"/>
      <c r="J233" s="92">
        <f t="shared" si="10"/>
        <v>3.6071306519898538E-2</v>
      </c>
      <c r="K233" s="109">
        <f t="shared" si="11"/>
        <v>3.5500715804310785E-4</v>
      </c>
      <c r="M233" s="1"/>
      <c r="N233" s="1"/>
      <c r="P233" s="1"/>
      <c r="Q233" s="1"/>
    </row>
    <row r="234" spans="1:17" x14ac:dyDescent="0.25">
      <c r="A234" s="84" t="s">
        <v>242</v>
      </c>
      <c r="B234" s="56">
        <v>108.35082392575892</v>
      </c>
      <c r="C234" s="56">
        <v>108.33820575866567</v>
      </c>
      <c r="D234" s="56"/>
      <c r="E234" s="56">
        <f t="shared" si="9"/>
        <v>-1.1645658644832135E-2</v>
      </c>
      <c r="F234" s="56"/>
      <c r="G234" s="56">
        <v>6.7846650865504028</v>
      </c>
      <c r="H234" s="56">
        <v>6.7838749676142278</v>
      </c>
      <c r="I234" s="56"/>
      <c r="J234" s="56">
        <f t="shared" si="10"/>
        <v>-7.9011893617497719E-4</v>
      </c>
      <c r="K234" s="108">
        <f t="shared" si="11"/>
        <v>-7.7762051089773317E-6</v>
      </c>
      <c r="M234" s="1"/>
      <c r="N234" s="1"/>
      <c r="P234" s="1"/>
      <c r="Q234" s="1"/>
    </row>
    <row r="235" spans="1:17" x14ac:dyDescent="0.25">
      <c r="A235" s="120" t="s">
        <v>243</v>
      </c>
      <c r="B235" s="92">
        <v>108.48024820686088</v>
      </c>
      <c r="C235" s="92">
        <v>108.4674344785608</v>
      </c>
      <c r="D235" s="92"/>
      <c r="E235" s="92">
        <f t="shared" si="9"/>
        <v>-1.1812038146929993E-2</v>
      </c>
      <c r="F235" s="92"/>
      <c r="G235" s="92">
        <v>6.6890990898144258</v>
      </c>
      <c r="H235" s="92">
        <v>6.6883089708782508</v>
      </c>
      <c r="I235" s="92"/>
      <c r="J235" s="92">
        <f t="shared" si="10"/>
        <v>-7.9011893617497719E-4</v>
      </c>
      <c r="K235" s="109">
        <f t="shared" si="11"/>
        <v>-7.7762051089773317E-6</v>
      </c>
      <c r="M235" s="1"/>
      <c r="N235" s="1"/>
      <c r="P235" s="1"/>
      <c r="Q235" s="1"/>
    </row>
    <row r="236" spans="1:17" x14ac:dyDescent="0.25">
      <c r="A236" s="119" t="s">
        <v>244</v>
      </c>
      <c r="B236" s="56">
        <v>108.48024820686088</v>
      </c>
      <c r="C236" s="56">
        <v>108.4674344785608</v>
      </c>
      <c r="D236" s="56"/>
      <c r="E236" s="56">
        <f t="shared" si="9"/>
        <v>-1.1812038146929993E-2</v>
      </c>
      <c r="F236" s="56"/>
      <c r="G236" s="56">
        <v>6.6890990898144258</v>
      </c>
      <c r="H236" s="56">
        <v>6.6883089708782508</v>
      </c>
      <c r="I236" s="56"/>
      <c r="J236" s="56">
        <f t="shared" si="10"/>
        <v>-7.9011893617497719E-4</v>
      </c>
      <c r="K236" s="108">
        <f t="shared" si="11"/>
        <v>-7.7762051089773317E-6</v>
      </c>
      <c r="M236" s="1"/>
      <c r="N236" s="1"/>
      <c r="P236" s="1"/>
      <c r="Q236" s="1"/>
    </row>
    <row r="237" spans="1:17" x14ac:dyDescent="0.25">
      <c r="A237" s="88" t="s">
        <v>245</v>
      </c>
      <c r="B237" s="92">
        <v>108.48024820686088</v>
      </c>
      <c r="C237" s="92">
        <v>108.4674344785608</v>
      </c>
      <c r="D237" s="92"/>
      <c r="E237" s="92">
        <f t="shared" si="9"/>
        <v>-1.1812038146929993E-2</v>
      </c>
      <c r="F237" s="92"/>
      <c r="G237" s="92">
        <v>6.6890990898144258</v>
      </c>
      <c r="H237" s="92">
        <v>6.6883089708782508</v>
      </c>
      <c r="I237" s="92"/>
      <c r="J237" s="92">
        <f t="shared" si="10"/>
        <v>-7.9011893617497719E-4</v>
      </c>
      <c r="K237" s="109">
        <f t="shared" si="11"/>
        <v>-7.7762051089773317E-6</v>
      </c>
      <c r="M237" s="1"/>
      <c r="N237" s="1"/>
      <c r="P237" s="1"/>
      <c r="Q237" s="1"/>
    </row>
    <row r="238" spans="1:17" x14ac:dyDescent="0.25">
      <c r="A238" s="120" t="s">
        <v>246</v>
      </c>
      <c r="B238" s="56">
        <v>100</v>
      </c>
      <c r="C238" s="56">
        <v>100</v>
      </c>
      <c r="D238" s="56"/>
      <c r="E238" s="56">
        <f t="shared" si="9"/>
        <v>0</v>
      </c>
      <c r="F238" s="56"/>
      <c r="G238" s="56">
        <v>9.5565996735977432E-2</v>
      </c>
      <c r="H238" s="56">
        <v>9.5565996735977432E-2</v>
      </c>
      <c r="I238" s="56"/>
      <c r="J238" s="56">
        <f t="shared" si="10"/>
        <v>0</v>
      </c>
      <c r="K238" s="108">
        <f t="shared" si="11"/>
        <v>0</v>
      </c>
      <c r="M238" s="1"/>
      <c r="N238" s="1"/>
      <c r="P238" s="1"/>
      <c r="Q238" s="1"/>
    </row>
    <row r="239" spans="1:17" x14ac:dyDescent="0.25">
      <c r="A239" s="119" t="s">
        <v>247</v>
      </c>
      <c r="B239" s="92">
        <v>100</v>
      </c>
      <c r="C239" s="92">
        <v>100</v>
      </c>
      <c r="D239" s="92"/>
      <c r="E239" s="92">
        <f t="shared" si="9"/>
        <v>0</v>
      </c>
      <c r="F239" s="92"/>
      <c r="G239" s="92">
        <v>9.5565996735977432E-2</v>
      </c>
      <c r="H239" s="92">
        <v>9.5565996735977432E-2</v>
      </c>
      <c r="I239" s="92"/>
      <c r="J239" s="92">
        <f t="shared" si="10"/>
        <v>0</v>
      </c>
      <c r="K239" s="109">
        <f t="shared" si="11"/>
        <v>0</v>
      </c>
      <c r="M239" s="1"/>
      <c r="N239" s="1"/>
      <c r="P239" s="1"/>
      <c r="Q239" s="1"/>
    </row>
    <row r="240" spans="1:17" x14ac:dyDescent="0.25">
      <c r="A240" s="88" t="s">
        <v>248</v>
      </c>
      <c r="B240" s="56">
        <v>100</v>
      </c>
      <c r="C240" s="56">
        <v>100</v>
      </c>
      <c r="D240" s="56"/>
      <c r="E240" s="56">
        <f t="shared" si="9"/>
        <v>0</v>
      </c>
      <c r="F240" s="56"/>
      <c r="G240" s="56">
        <v>9.5565996735977432E-2</v>
      </c>
      <c r="H240" s="56">
        <v>9.5565996735977432E-2</v>
      </c>
      <c r="I240" s="56"/>
      <c r="J240" s="56">
        <f t="shared" si="10"/>
        <v>0</v>
      </c>
      <c r="K240" s="108">
        <f t="shared" si="11"/>
        <v>0</v>
      </c>
      <c r="M240" s="1"/>
      <c r="N240" s="1"/>
      <c r="P240" s="1"/>
      <c r="Q240" s="1"/>
    </row>
    <row r="241" spans="1:17" x14ac:dyDescent="0.25">
      <c r="A241" s="84" t="s">
        <v>249</v>
      </c>
      <c r="B241" s="92">
        <v>104.88547448742325</v>
      </c>
      <c r="C241" s="92">
        <v>104.31919476152513</v>
      </c>
      <c r="D241" s="92"/>
      <c r="E241" s="92">
        <f t="shared" si="9"/>
        <v>-0.53990290711420919</v>
      </c>
      <c r="F241" s="92"/>
      <c r="G241" s="92">
        <v>0.10012084408930709</v>
      </c>
      <c r="H241" s="92">
        <v>9.9580288741441647E-2</v>
      </c>
      <c r="I241" s="92"/>
      <c r="J241" s="92">
        <f t="shared" si="10"/>
        <v>-5.405553478654429E-4</v>
      </c>
      <c r="K241" s="109">
        <f t="shared" si="11"/>
        <v>-5.3200462174790727E-6</v>
      </c>
      <c r="M241" s="1"/>
      <c r="N241" s="1"/>
      <c r="P241" s="1"/>
      <c r="Q241" s="1"/>
    </row>
    <row r="242" spans="1:17" x14ac:dyDescent="0.25">
      <c r="A242" s="120" t="s">
        <v>250</v>
      </c>
      <c r="B242" s="56">
        <v>104.88547448742325</v>
      </c>
      <c r="C242" s="56">
        <v>104.31919476152513</v>
      </c>
      <c r="D242" s="56"/>
      <c r="E242" s="56">
        <f t="shared" si="9"/>
        <v>-0.53990290711420919</v>
      </c>
      <c r="F242" s="56"/>
      <c r="G242" s="56">
        <v>0.10012084408930709</v>
      </c>
      <c r="H242" s="56">
        <v>9.9580288741441647E-2</v>
      </c>
      <c r="I242" s="56"/>
      <c r="J242" s="56">
        <f t="shared" si="10"/>
        <v>-5.405553478654429E-4</v>
      </c>
      <c r="K242" s="108">
        <f t="shared" si="11"/>
        <v>-5.3200462174790727E-6</v>
      </c>
      <c r="M242" s="1"/>
      <c r="N242" s="1"/>
      <c r="P242" s="1"/>
      <c r="Q242" s="1"/>
    </row>
    <row r="243" spans="1:17" x14ac:dyDescent="0.25">
      <c r="A243" s="119" t="s">
        <v>251</v>
      </c>
      <c r="B243" s="92">
        <v>114.74519585280694</v>
      </c>
      <c r="C243" s="92">
        <v>113.03606698777303</v>
      </c>
      <c r="D243" s="92"/>
      <c r="E243" s="92">
        <f t="shared" si="9"/>
        <v>-1.4894992791039008</v>
      </c>
      <c r="F243" s="92"/>
      <c r="G243" s="92">
        <v>3.6291078179686485E-2</v>
      </c>
      <c r="H243" s="92">
        <v>3.5750522831821029E-2</v>
      </c>
      <c r="I243" s="92"/>
      <c r="J243" s="92">
        <f t="shared" si="10"/>
        <v>-5.4055534786545678E-4</v>
      </c>
      <c r="K243" s="109">
        <f t="shared" si="11"/>
        <v>-5.320046217479209E-6</v>
      </c>
      <c r="M243" s="1"/>
      <c r="N243" s="1"/>
      <c r="P243" s="1"/>
      <c r="Q243" s="1"/>
    </row>
    <row r="244" spans="1:17" x14ac:dyDescent="0.25">
      <c r="A244" s="88" t="s">
        <v>251</v>
      </c>
      <c r="B244" s="56">
        <v>114.74519585280694</v>
      </c>
      <c r="C244" s="56">
        <v>113.03606698777303</v>
      </c>
      <c r="D244" s="56"/>
      <c r="E244" s="56">
        <f t="shared" si="9"/>
        <v>-1.4894992791039008</v>
      </c>
      <c r="F244" s="56"/>
      <c r="G244" s="56">
        <v>3.6291078179686485E-2</v>
      </c>
      <c r="H244" s="56">
        <v>3.5750522831821029E-2</v>
      </c>
      <c r="I244" s="56"/>
      <c r="J244" s="56">
        <f t="shared" si="10"/>
        <v>-5.4055534786545678E-4</v>
      </c>
      <c r="K244" s="108">
        <f t="shared" si="11"/>
        <v>-5.320046217479209E-6</v>
      </c>
      <c r="M244" s="1"/>
      <c r="N244" s="1"/>
      <c r="P244" s="1"/>
      <c r="Q244" s="1"/>
    </row>
    <row r="245" spans="1:17" x14ac:dyDescent="0.25">
      <c r="A245" s="119" t="s">
        <v>277</v>
      </c>
      <c r="B245" s="92">
        <v>100</v>
      </c>
      <c r="C245" s="92">
        <v>100</v>
      </c>
      <c r="D245" s="92"/>
      <c r="E245" s="92">
        <f t="shared" si="9"/>
        <v>0</v>
      </c>
      <c r="F245" s="92"/>
      <c r="G245" s="92">
        <v>4.2537059317885297E-2</v>
      </c>
      <c r="H245" s="92">
        <v>4.2537059317885303E-2</v>
      </c>
      <c r="I245" s="92"/>
      <c r="J245" s="92">
        <f t="shared" si="10"/>
        <v>0</v>
      </c>
      <c r="K245" s="109">
        <f t="shared" si="11"/>
        <v>0</v>
      </c>
      <c r="M245" s="1"/>
      <c r="N245" s="1"/>
      <c r="P245" s="1"/>
      <c r="Q245" s="1"/>
    </row>
    <row r="246" spans="1:17" x14ac:dyDescent="0.25">
      <c r="A246" s="88" t="s">
        <v>277</v>
      </c>
      <c r="B246" s="56">
        <v>100</v>
      </c>
      <c r="C246" s="56">
        <v>100</v>
      </c>
      <c r="D246" s="56"/>
      <c r="E246" s="56">
        <f t="shared" si="9"/>
        <v>0</v>
      </c>
      <c r="F246" s="56"/>
      <c r="G246" s="56">
        <v>4.2537059317885297E-2</v>
      </c>
      <c r="H246" s="56">
        <v>4.2537059317885303E-2</v>
      </c>
      <c r="I246" s="56"/>
      <c r="J246" s="56">
        <f t="shared" si="10"/>
        <v>0</v>
      </c>
      <c r="K246" s="108">
        <f t="shared" si="11"/>
        <v>0</v>
      </c>
      <c r="M246" s="1"/>
      <c r="N246" s="1"/>
      <c r="P246" s="1"/>
      <c r="Q246" s="1"/>
    </row>
    <row r="247" spans="1:17" x14ac:dyDescent="0.25">
      <c r="A247" s="119" t="s">
        <v>252</v>
      </c>
      <c r="B247" s="92">
        <v>100</v>
      </c>
      <c r="C247" s="92">
        <v>100</v>
      </c>
      <c r="D247" s="92"/>
      <c r="E247" s="92">
        <f t="shared" si="9"/>
        <v>0</v>
      </c>
      <c r="F247" s="92"/>
      <c r="G247" s="92">
        <v>2.1292706591735308E-2</v>
      </c>
      <c r="H247" s="92">
        <v>2.1292706591735312E-2</v>
      </c>
      <c r="I247" s="92"/>
      <c r="J247" s="92">
        <f t="shared" si="10"/>
        <v>0</v>
      </c>
      <c r="K247" s="109">
        <f t="shared" si="11"/>
        <v>0</v>
      </c>
      <c r="M247" s="1"/>
      <c r="N247" s="1"/>
      <c r="P247" s="1"/>
      <c r="Q247" s="1"/>
    </row>
    <row r="248" spans="1:17" x14ac:dyDescent="0.25">
      <c r="A248" s="88" t="s">
        <v>253</v>
      </c>
      <c r="B248" s="56">
        <v>100</v>
      </c>
      <c r="C248" s="56">
        <v>100</v>
      </c>
      <c r="D248" s="56"/>
      <c r="E248" s="56">
        <f t="shared" si="9"/>
        <v>0</v>
      </c>
      <c r="F248" s="56"/>
      <c r="G248" s="56">
        <v>2.1292706591735308E-2</v>
      </c>
      <c r="H248" s="56">
        <v>2.1292706591735312E-2</v>
      </c>
      <c r="I248" s="56"/>
      <c r="J248" s="56">
        <f t="shared" si="10"/>
        <v>0</v>
      </c>
      <c r="K248" s="108">
        <f t="shared" si="11"/>
        <v>0</v>
      </c>
      <c r="M248" s="1"/>
      <c r="N248" s="1"/>
      <c r="P248" s="1"/>
      <c r="Q248" s="1"/>
    </row>
    <row r="249" spans="1:17" x14ac:dyDescent="0.25">
      <c r="A249" s="84" t="s">
        <v>254</v>
      </c>
      <c r="B249" s="92">
        <v>104.57503390492569</v>
      </c>
      <c r="C249" s="92">
        <v>104.94365592360123</v>
      </c>
      <c r="D249" s="92"/>
      <c r="E249" s="92">
        <f t="shared" si="9"/>
        <v>0.35249524184775005</v>
      </c>
      <c r="F249" s="92"/>
      <c r="G249" s="92">
        <v>4.5471424566983503</v>
      </c>
      <c r="H249" s="92">
        <v>4.563170917498252</v>
      </c>
      <c r="I249" s="92"/>
      <c r="J249" s="92">
        <f t="shared" si="10"/>
        <v>1.6028460799901723E-2</v>
      </c>
      <c r="K249" s="109">
        <f t="shared" si="11"/>
        <v>1.5774916035379789E-4</v>
      </c>
      <c r="M249" s="1"/>
      <c r="N249" s="1"/>
      <c r="P249" s="1"/>
      <c r="Q249" s="1"/>
    </row>
    <row r="250" spans="1:17" x14ac:dyDescent="0.25">
      <c r="A250" s="120" t="s">
        <v>49</v>
      </c>
      <c r="B250" s="56">
        <v>106.31423751310564</v>
      </c>
      <c r="C250" s="56">
        <v>106.72804715793825</v>
      </c>
      <c r="D250" s="56"/>
      <c r="E250" s="56">
        <f t="shared" si="9"/>
        <v>0.38923257553495905</v>
      </c>
      <c r="F250" s="56"/>
      <c r="G250" s="56">
        <v>4.1179648897247247</v>
      </c>
      <c r="H250" s="56">
        <v>4.1339933505246265</v>
      </c>
      <c r="I250" s="56"/>
      <c r="J250" s="56">
        <f t="shared" si="10"/>
        <v>1.6028460799901723E-2</v>
      </c>
      <c r="K250" s="108">
        <f t="shared" si="11"/>
        <v>1.5774916035379789E-4</v>
      </c>
      <c r="M250" s="1"/>
      <c r="N250" s="1"/>
      <c r="P250" s="1"/>
      <c r="Q250" s="1"/>
    </row>
    <row r="251" spans="1:17" x14ac:dyDescent="0.25">
      <c r="A251" s="119" t="s">
        <v>51</v>
      </c>
      <c r="B251" s="92">
        <v>105.49679815986669</v>
      </c>
      <c r="C251" s="92">
        <v>105.94027553239636</v>
      </c>
      <c r="D251" s="92"/>
      <c r="E251" s="92">
        <f t="shared" si="9"/>
        <v>0.42037045698546383</v>
      </c>
      <c r="F251" s="92"/>
      <c r="G251" s="92">
        <v>3.8129370257946782</v>
      </c>
      <c r="H251" s="92">
        <v>3.8289654865945799</v>
      </c>
      <c r="I251" s="92"/>
      <c r="J251" s="92">
        <f t="shared" si="10"/>
        <v>1.6028460799901723E-2</v>
      </c>
      <c r="K251" s="109">
        <f t="shared" si="11"/>
        <v>1.5774916035379789E-4</v>
      </c>
      <c r="M251" s="1"/>
      <c r="N251" s="1"/>
      <c r="P251" s="1"/>
      <c r="Q251" s="1"/>
    </row>
    <row r="252" spans="1:17" x14ac:dyDescent="0.25">
      <c r="A252" s="88" t="s">
        <v>51</v>
      </c>
      <c r="B252" s="56">
        <v>105.49679815986669</v>
      </c>
      <c r="C252" s="56">
        <v>105.94027553239636</v>
      </c>
      <c r="D252" s="56"/>
      <c r="E252" s="56">
        <f t="shared" si="9"/>
        <v>0.42037045698546383</v>
      </c>
      <c r="F252" s="56"/>
      <c r="G252" s="56">
        <v>3.8129370257946782</v>
      </c>
      <c r="H252" s="56">
        <v>3.8289654865945799</v>
      </c>
      <c r="I252" s="56"/>
      <c r="J252" s="56">
        <f t="shared" si="10"/>
        <v>1.6028460799901723E-2</v>
      </c>
      <c r="K252" s="108">
        <f t="shared" si="11"/>
        <v>1.5774916035379789E-4</v>
      </c>
      <c r="M252" s="1"/>
      <c r="N252" s="1"/>
      <c r="P252" s="1"/>
      <c r="Q252" s="1"/>
    </row>
    <row r="253" spans="1:17" x14ac:dyDescent="0.25">
      <c r="A253" s="119" t="s">
        <v>50</v>
      </c>
      <c r="B253" s="92">
        <v>117.71599675433353</v>
      </c>
      <c r="C253" s="92">
        <v>117.71599675433353</v>
      </c>
      <c r="D253" s="92"/>
      <c r="E253" s="92">
        <f t="shared" si="9"/>
        <v>0</v>
      </c>
      <c r="F253" s="92"/>
      <c r="G253" s="92">
        <v>0.30502786393004711</v>
      </c>
      <c r="H253" s="92">
        <v>0.30502786393004711</v>
      </c>
      <c r="I253" s="92"/>
      <c r="J253" s="92">
        <f t="shared" si="10"/>
        <v>0</v>
      </c>
      <c r="K253" s="109">
        <f t="shared" si="11"/>
        <v>0</v>
      </c>
      <c r="M253" s="1"/>
      <c r="N253" s="1"/>
      <c r="P253" s="1"/>
      <c r="Q253" s="1"/>
    </row>
    <row r="254" spans="1:17" x14ac:dyDescent="0.25">
      <c r="A254" s="88" t="s">
        <v>255</v>
      </c>
      <c r="B254" s="56">
        <v>121.28542228909474</v>
      </c>
      <c r="C254" s="56">
        <v>121.28542228909474</v>
      </c>
      <c r="D254" s="56"/>
      <c r="E254" s="56">
        <f t="shared" si="9"/>
        <v>0</v>
      </c>
      <c r="F254" s="56"/>
      <c r="G254" s="56">
        <v>0.11817948658511501</v>
      </c>
      <c r="H254" s="56">
        <v>0.11817948658511501</v>
      </c>
      <c r="I254" s="56"/>
      <c r="J254" s="56">
        <f t="shared" si="10"/>
        <v>0</v>
      </c>
      <c r="K254" s="108">
        <f t="shared" si="11"/>
        <v>0</v>
      </c>
      <c r="M254" s="1"/>
      <c r="N254" s="1"/>
      <c r="P254" s="1"/>
      <c r="Q254" s="1"/>
    </row>
    <row r="255" spans="1:17" x14ac:dyDescent="0.25">
      <c r="A255" s="88" t="s">
        <v>256</v>
      </c>
      <c r="B255" s="92">
        <v>115.56485870369846</v>
      </c>
      <c r="C255" s="92">
        <v>115.56485870369846</v>
      </c>
      <c r="D255" s="92"/>
      <c r="E255" s="92">
        <f t="shared" si="9"/>
        <v>0</v>
      </c>
      <c r="F255" s="92"/>
      <c r="G255" s="92">
        <v>0.18684837734493209</v>
      </c>
      <c r="H255" s="92">
        <v>0.18684837734493212</v>
      </c>
      <c r="I255" s="92"/>
      <c r="J255" s="92">
        <f t="shared" si="10"/>
        <v>0</v>
      </c>
      <c r="K255" s="109">
        <f t="shared" si="11"/>
        <v>0</v>
      </c>
      <c r="M255" s="1"/>
      <c r="N255" s="1"/>
      <c r="P255" s="1"/>
      <c r="Q255" s="1"/>
    </row>
    <row r="256" spans="1:17" x14ac:dyDescent="0.25">
      <c r="A256" s="120" t="s">
        <v>257</v>
      </c>
      <c r="B256" s="56">
        <v>88.480404054209586</v>
      </c>
      <c r="C256" s="56">
        <v>88.480404054209586</v>
      </c>
      <c r="D256" s="56"/>
      <c r="E256" s="56">
        <f t="shared" si="9"/>
        <v>0</v>
      </c>
      <c r="F256" s="56"/>
      <c r="G256" s="56">
        <v>0.35527330749785935</v>
      </c>
      <c r="H256" s="56">
        <v>0.35527330749785935</v>
      </c>
      <c r="I256" s="56"/>
      <c r="J256" s="56">
        <f t="shared" si="10"/>
        <v>0</v>
      </c>
      <c r="K256" s="108">
        <f t="shared" si="11"/>
        <v>0</v>
      </c>
      <c r="M256" s="1"/>
      <c r="N256" s="1"/>
      <c r="P256" s="1"/>
      <c r="Q256" s="1"/>
    </row>
    <row r="257" spans="1:17" x14ac:dyDescent="0.25">
      <c r="A257" s="87" t="s">
        <v>258</v>
      </c>
      <c r="B257" s="92">
        <v>66.332495807108003</v>
      </c>
      <c r="C257" s="92">
        <v>66.332495807108003</v>
      </c>
      <c r="D257" s="92"/>
      <c r="E257" s="92">
        <f t="shared" si="9"/>
        <v>0</v>
      </c>
      <c r="F257" s="92"/>
      <c r="G257" s="92">
        <v>9.3492058361260399E-2</v>
      </c>
      <c r="H257" s="92">
        <v>9.3492058361260413E-2</v>
      </c>
      <c r="I257" s="92"/>
      <c r="J257" s="92">
        <f t="shared" si="10"/>
        <v>0</v>
      </c>
      <c r="K257" s="109">
        <f t="shared" si="11"/>
        <v>0</v>
      </c>
      <c r="M257" s="1"/>
      <c r="N257" s="1"/>
      <c r="P257" s="1"/>
      <c r="Q257" s="1"/>
    </row>
    <row r="258" spans="1:17" x14ac:dyDescent="0.25">
      <c r="A258" s="90" t="s">
        <v>258</v>
      </c>
      <c r="B258" s="56">
        <v>66.332495807108003</v>
      </c>
      <c r="C258" s="56">
        <v>66.332495807108003</v>
      </c>
      <c r="D258" s="56"/>
      <c r="E258" s="56">
        <f t="shared" si="9"/>
        <v>0</v>
      </c>
      <c r="F258" s="56"/>
      <c r="G258" s="56">
        <v>9.3492058361260399E-2</v>
      </c>
      <c r="H258" s="56">
        <v>9.3492058361260413E-2</v>
      </c>
      <c r="I258" s="56"/>
      <c r="J258" s="56">
        <f t="shared" si="10"/>
        <v>0</v>
      </c>
      <c r="K258" s="108">
        <f t="shared" si="11"/>
        <v>0</v>
      </c>
      <c r="M258" s="1"/>
      <c r="N258" s="1"/>
      <c r="P258" s="1"/>
      <c r="Q258" s="1"/>
    </row>
    <row r="259" spans="1:17" x14ac:dyDescent="0.25">
      <c r="A259" s="87" t="s">
        <v>259</v>
      </c>
      <c r="B259" s="92">
        <v>100.45979852493306</v>
      </c>
      <c r="C259" s="92">
        <v>100.45979852493306</v>
      </c>
      <c r="D259" s="92"/>
      <c r="E259" s="92">
        <f t="shared" si="9"/>
        <v>0</v>
      </c>
      <c r="F259" s="92"/>
      <c r="G259" s="92">
        <v>0.261781249136599</v>
      </c>
      <c r="H259" s="92">
        <v>0.261781249136599</v>
      </c>
      <c r="I259" s="92"/>
      <c r="J259" s="92">
        <f t="shared" si="10"/>
        <v>0</v>
      </c>
      <c r="K259" s="109">
        <f t="shared" si="11"/>
        <v>0</v>
      </c>
      <c r="M259" s="1"/>
      <c r="N259" s="1"/>
      <c r="P259" s="1"/>
      <c r="Q259" s="1"/>
    </row>
    <row r="260" spans="1:17" x14ac:dyDescent="0.25">
      <c r="A260" s="90" t="s">
        <v>260</v>
      </c>
      <c r="B260" s="56">
        <v>100.45979852493306</v>
      </c>
      <c r="C260" s="56">
        <v>100.45979852493306</v>
      </c>
      <c r="D260" s="56"/>
      <c r="E260" s="56">
        <f t="shared" si="9"/>
        <v>0</v>
      </c>
      <c r="F260" s="56"/>
      <c r="G260" s="56">
        <v>0.261781249136599</v>
      </c>
      <c r="H260" s="56">
        <v>0.261781249136599</v>
      </c>
      <c r="I260" s="56"/>
      <c r="J260" s="56">
        <f t="shared" si="10"/>
        <v>0</v>
      </c>
      <c r="K260" s="108">
        <f t="shared" si="11"/>
        <v>0</v>
      </c>
      <c r="M260" s="1"/>
      <c r="N260" s="1"/>
      <c r="P260" s="1"/>
      <c r="Q260" s="1"/>
    </row>
    <row r="261" spans="1:17" x14ac:dyDescent="0.25">
      <c r="A261" s="120" t="s">
        <v>261</v>
      </c>
      <c r="B261" s="92">
        <v>100.83422686168673</v>
      </c>
      <c r="C261" s="92">
        <v>100.83422686168673</v>
      </c>
      <c r="D261" s="92"/>
      <c r="E261" s="92">
        <f t="shared" si="9"/>
        <v>0</v>
      </c>
      <c r="F261" s="92"/>
      <c r="G261" s="92">
        <v>7.3904259475766232E-2</v>
      </c>
      <c r="H261" s="92">
        <v>7.3904259475766246E-2</v>
      </c>
      <c r="I261" s="92"/>
      <c r="J261" s="92">
        <f t="shared" si="10"/>
        <v>0</v>
      </c>
      <c r="K261" s="109">
        <f t="shared" si="11"/>
        <v>0</v>
      </c>
      <c r="M261" s="1"/>
      <c r="N261" s="1"/>
      <c r="P261" s="1"/>
      <c r="Q261" s="1"/>
    </row>
    <row r="262" spans="1:17" x14ac:dyDescent="0.25">
      <c r="A262" s="87" t="s">
        <v>262</v>
      </c>
      <c r="B262" s="56">
        <v>100.83422686168673</v>
      </c>
      <c r="C262" s="56">
        <v>100.83422686168673</v>
      </c>
      <c r="D262" s="56"/>
      <c r="E262" s="56">
        <f t="shared" si="9"/>
        <v>0</v>
      </c>
      <c r="F262" s="56"/>
      <c r="G262" s="56">
        <v>7.3904259475766232E-2</v>
      </c>
      <c r="H262" s="56">
        <v>7.3904259475766246E-2</v>
      </c>
      <c r="I262" s="56"/>
      <c r="J262" s="56">
        <f t="shared" si="10"/>
        <v>0</v>
      </c>
      <c r="K262" s="108">
        <f t="shared" si="11"/>
        <v>0</v>
      </c>
      <c r="M262" s="1"/>
      <c r="N262" s="1"/>
      <c r="P262" s="1"/>
      <c r="Q262" s="1"/>
    </row>
    <row r="263" spans="1:17" x14ac:dyDescent="0.25">
      <c r="A263" s="90" t="s">
        <v>263</v>
      </c>
      <c r="B263" s="92">
        <v>100.83422686168673</v>
      </c>
      <c r="C263" s="92">
        <v>100.83422686168673</v>
      </c>
      <c r="D263" s="92"/>
      <c r="E263" s="92">
        <f t="shared" si="9"/>
        <v>0</v>
      </c>
      <c r="F263" s="92"/>
      <c r="G263" s="92">
        <v>7.3904259475766232E-2</v>
      </c>
      <c r="H263" s="92">
        <v>7.3904259475766246E-2</v>
      </c>
      <c r="I263" s="92"/>
      <c r="J263" s="92">
        <f t="shared" si="10"/>
        <v>0</v>
      </c>
      <c r="K263" s="109">
        <f t="shared" si="11"/>
        <v>0</v>
      </c>
      <c r="M263" s="1"/>
      <c r="N263" s="1"/>
      <c r="P263" s="1"/>
      <c r="Q263" s="1"/>
    </row>
    <row r="264" spans="1:17" ht="6.75" customHeight="1" x14ac:dyDescent="0.25">
      <c r="A264" s="29"/>
      <c r="B264" s="52"/>
      <c r="C264" s="52"/>
      <c r="D264" s="28"/>
      <c r="E264" s="28"/>
      <c r="F264" s="28"/>
      <c r="G264" s="52"/>
      <c r="H264" s="52"/>
      <c r="I264" s="26"/>
      <c r="J264" s="28"/>
      <c r="K264" s="28"/>
    </row>
    <row r="265" spans="1:17" x14ac:dyDescent="0.25">
      <c r="A265" s="83" t="s">
        <v>279</v>
      </c>
    </row>
    <row r="266" spans="1:17" x14ac:dyDescent="0.25">
      <c r="A266" s="20" t="s">
        <v>268</v>
      </c>
    </row>
  </sheetData>
  <mergeCells count="3">
    <mergeCell ref="A3:A4"/>
    <mergeCell ref="B3:C3"/>
    <mergeCell ref="G3:H3"/>
  </mergeCells>
  <pageMargins left="0.17" right="0.19" top="0.42" bottom="0.41" header="0.3" footer="0.3"/>
  <pageSetup paperSize="9" scale="59" orientation="portrait" horizontalDpi="4294967295" verticalDpi="4294967295" r:id="rId1"/>
  <rowBreaks count="2" manualBreakCount="2">
    <brk id="132" max="13" man="1"/>
    <brk id="201"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N266"/>
  <sheetViews>
    <sheetView zoomScale="85" zoomScaleNormal="85" zoomScaleSheetLayoutView="130" workbookViewId="0">
      <selection sqref="A1:XFD1048576"/>
    </sheetView>
  </sheetViews>
  <sheetFormatPr defaultRowHeight="15" x14ac:dyDescent="0.25"/>
  <cols>
    <col min="1" max="1" width="62.7109375" style="50" customWidth="1"/>
    <col min="2" max="2" width="9.7109375" style="2" bestFit="1" customWidth="1"/>
    <col min="3" max="3" width="9.7109375" style="51" bestFit="1" customWidth="1"/>
    <col min="4" max="4" width="1.85546875" customWidth="1"/>
    <col min="5" max="5" width="11" customWidth="1"/>
    <col min="6" max="6" width="1.85546875" customWidth="1"/>
    <col min="7" max="7" width="9.7109375" bestFit="1" customWidth="1"/>
    <col min="8" max="8" width="9.7109375" style="50" bestFit="1" customWidth="1"/>
    <col min="9" max="9" width="1.85546875" customWidth="1"/>
    <col min="10" max="10" width="13.28515625" customWidth="1"/>
    <col min="11" max="11" width="12.85546875" customWidth="1"/>
    <col min="16" max="16" width="10.140625" bestFit="1" customWidth="1"/>
  </cols>
  <sheetData>
    <row r="1" spans="1:14" ht="15.75" x14ac:dyDescent="0.25">
      <c r="A1" s="122" t="s">
        <v>90</v>
      </c>
    </row>
    <row r="2" spans="1:14" x14ac:dyDescent="0.25">
      <c r="A2" s="49"/>
      <c r="B2" s="28"/>
      <c r="C2" s="52"/>
      <c r="D2" s="26"/>
      <c r="E2" s="26"/>
      <c r="F2" s="26"/>
      <c r="G2" s="26"/>
      <c r="H2" s="49"/>
      <c r="I2" s="26"/>
      <c r="J2" s="26"/>
    </row>
    <row r="3" spans="1:14" ht="45" x14ac:dyDescent="0.25">
      <c r="A3" s="150" t="s">
        <v>81</v>
      </c>
      <c r="B3" s="155" t="s">
        <v>83</v>
      </c>
      <c r="C3" s="155"/>
      <c r="D3" s="47"/>
      <c r="E3" s="95" t="s">
        <v>84</v>
      </c>
      <c r="F3" s="26"/>
      <c r="G3" s="156" t="s">
        <v>85</v>
      </c>
      <c r="H3" s="156"/>
      <c r="I3" s="95"/>
      <c r="J3" s="96" t="s">
        <v>86</v>
      </c>
      <c r="K3" s="60" t="s">
        <v>269</v>
      </c>
    </row>
    <row r="4" spans="1:14" ht="30" x14ac:dyDescent="0.25">
      <c r="A4" s="151"/>
      <c r="B4" s="73">
        <v>45108</v>
      </c>
      <c r="C4" s="73">
        <v>45139</v>
      </c>
      <c r="D4" s="74"/>
      <c r="E4" s="75" t="s">
        <v>282</v>
      </c>
      <c r="F4" s="74"/>
      <c r="G4" s="73">
        <v>45108</v>
      </c>
      <c r="H4" s="73">
        <v>45139</v>
      </c>
      <c r="I4" s="74"/>
      <c r="J4" s="75" t="s">
        <v>284</v>
      </c>
      <c r="K4" s="75" t="s">
        <v>282</v>
      </c>
    </row>
    <row r="5" spans="1:14" x14ac:dyDescent="0.25">
      <c r="A5" s="112" t="s">
        <v>82</v>
      </c>
      <c r="B5" s="65">
        <v>102.69323952876553</v>
      </c>
      <c r="C5" s="65">
        <v>102.348248153951</v>
      </c>
      <c r="D5" s="65"/>
      <c r="E5" s="65">
        <f>((C5/B5-1)*100)</f>
        <v>-0.33594360874932283</v>
      </c>
      <c r="F5" s="65"/>
      <c r="G5" s="65">
        <v>102.69323952876553</v>
      </c>
      <c r="H5" s="65">
        <v>102.348248153951</v>
      </c>
      <c r="I5" s="65"/>
      <c r="J5" s="65">
        <f>H5-G5</f>
        <v>-0.34499137481452635</v>
      </c>
      <c r="K5" s="106">
        <f>SUM(K7+K72+K79+K97+K116+K149+K166+K187+K202+K219+K234+K241+K249)</f>
        <v>-3.3594360874931858E-3</v>
      </c>
    </row>
    <row r="6" spans="1:14" x14ac:dyDescent="0.25">
      <c r="A6" s="110"/>
      <c r="B6" s="111"/>
      <c r="C6" s="111"/>
      <c r="D6" s="111"/>
      <c r="E6" s="111"/>
      <c r="F6" s="111"/>
      <c r="G6" s="111"/>
      <c r="H6" s="111"/>
      <c r="I6" s="111"/>
      <c r="J6" s="111"/>
      <c r="K6" s="54"/>
    </row>
    <row r="7" spans="1:14" x14ac:dyDescent="0.25">
      <c r="A7" s="84" t="s">
        <v>0</v>
      </c>
      <c r="B7" s="92">
        <v>103.78544619727798</v>
      </c>
      <c r="C7" s="92">
        <v>103.04272377736773</v>
      </c>
      <c r="D7" s="92"/>
      <c r="E7" s="92">
        <f t="shared" ref="E7:E70" si="0">((C7/B7-1)*100)</f>
        <v>-0.71563253531565785</v>
      </c>
      <c r="F7" s="92"/>
      <c r="G7" s="92">
        <v>32.449400307420689</v>
      </c>
      <c r="H7" s="92">
        <v>32.217181841305965</v>
      </c>
      <c r="I7" s="92"/>
      <c r="J7" s="92">
        <f>H7-G7</f>
        <v>-0.2322184661147233</v>
      </c>
      <c r="K7" s="107">
        <f>J7/$G$5</f>
        <v>-2.2612828963261629E-3</v>
      </c>
      <c r="M7" s="62"/>
      <c r="N7" s="1"/>
    </row>
    <row r="8" spans="1:14" x14ac:dyDescent="0.25">
      <c r="A8" s="85" t="s">
        <v>1</v>
      </c>
      <c r="B8" s="56">
        <v>103.68999752662049</v>
      </c>
      <c r="C8" s="56">
        <v>102.84755386207237</v>
      </c>
      <c r="D8" s="56"/>
      <c r="E8" s="56">
        <f t="shared" si="0"/>
        <v>-0.8124637714759686</v>
      </c>
      <c r="F8" s="56"/>
      <c r="G8" s="56">
        <v>28.114064826250669</v>
      </c>
      <c r="H8" s="56">
        <v>27.885648234848123</v>
      </c>
      <c r="I8" s="56"/>
      <c r="J8" s="56">
        <f t="shared" ref="J8:J71" si="1">H8-G8</f>
        <v>-0.22841659140254578</v>
      </c>
      <c r="K8" s="108">
        <f>J8/$G$5</f>
        <v>-2.2242612313205265E-3</v>
      </c>
      <c r="M8" s="62"/>
      <c r="N8" s="1"/>
    </row>
    <row r="9" spans="1:14" x14ac:dyDescent="0.25">
      <c r="A9" s="87" t="s">
        <v>272</v>
      </c>
      <c r="B9" s="92">
        <v>104.07707630389289</v>
      </c>
      <c r="C9" s="92">
        <v>104.22230163915931</v>
      </c>
      <c r="D9" s="92"/>
      <c r="E9" s="92">
        <f t="shared" si="0"/>
        <v>0.13953633251799769</v>
      </c>
      <c r="F9" s="92"/>
      <c r="G9" s="92">
        <v>3.5272066388682348</v>
      </c>
      <c r="H9" s="92">
        <v>3.5321283736524434</v>
      </c>
      <c r="I9" s="92"/>
      <c r="J9" s="92">
        <f t="shared" si="1"/>
        <v>4.9217347842085424E-3</v>
      </c>
      <c r="K9" s="109">
        <f>J9/$G$5</f>
        <v>4.7926570500582066E-5</v>
      </c>
      <c r="M9" s="62"/>
      <c r="N9" s="1"/>
    </row>
    <row r="10" spans="1:14" x14ac:dyDescent="0.25">
      <c r="A10" s="88" t="s">
        <v>95</v>
      </c>
      <c r="B10" s="56">
        <v>101.60665752949484</v>
      </c>
      <c r="C10" s="56">
        <v>101.64803474723571</v>
      </c>
      <c r="D10" s="56"/>
      <c r="E10" s="56">
        <f t="shared" si="0"/>
        <v>4.0722939566095739E-2</v>
      </c>
      <c r="F10" s="56"/>
      <c r="G10" s="56">
        <v>0.62173822077646013</v>
      </c>
      <c r="H10" s="56">
        <v>0.62199141085636633</v>
      </c>
      <c r="I10" s="56"/>
      <c r="J10" s="56">
        <f t="shared" si="1"/>
        <v>2.5319007990620701E-4</v>
      </c>
      <c r="K10" s="108">
        <f t="shared" ref="K10:K73" si="2">J10/$G$5</f>
        <v>2.465499005270796E-6</v>
      </c>
      <c r="M10" s="62"/>
      <c r="N10" s="1"/>
    </row>
    <row r="11" spans="1:14" x14ac:dyDescent="0.25">
      <c r="A11" s="88" t="s">
        <v>96</v>
      </c>
      <c r="B11" s="92">
        <v>101.37681150546025</v>
      </c>
      <c r="C11" s="92">
        <v>102.0273415300869</v>
      </c>
      <c r="D11" s="92"/>
      <c r="E11" s="92">
        <f t="shared" si="0"/>
        <v>0.64169509275955328</v>
      </c>
      <c r="F11" s="92"/>
      <c r="G11" s="92">
        <v>0.29924498959950824</v>
      </c>
      <c r="H11" s="92">
        <v>0.30116523001309714</v>
      </c>
      <c r="I11" s="92"/>
      <c r="J11" s="92">
        <f t="shared" si="1"/>
        <v>1.9202404135889029E-3</v>
      </c>
      <c r="K11" s="109">
        <f t="shared" si="2"/>
        <v>1.8698800645499375E-5</v>
      </c>
      <c r="M11" s="62"/>
      <c r="N11" s="1"/>
    </row>
    <row r="12" spans="1:14" x14ac:dyDescent="0.25">
      <c r="A12" s="88" t="s">
        <v>97</v>
      </c>
      <c r="B12" s="56">
        <v>104.86613184439322</v>
      </c>
      <c r="C12" s="56">
        <v>104.79524648924833</v>
      </c>
      <c r="D12" s="56"/>
      <c r="E12" s="56">
        <f t="shared" si="0"/>
        <v>-6.759604259083396E-2</v>
      </c>
      <c r="F12" s="56"/>
      <c r="G12" s="56">
        <v>1.9968366701670892</v>
      </c>
      <c r="H12" s="56">
        <v>1.9954868876010539</v>
      </c>
      <c r="I12" s="56"/>
      <c r="J12" s="56">
        <f t="shared" si="1"/>
        <v>-1.3497825660353513E-3</v>
      </c>
      <c r="K12" s="108">
        <f t="shared" si="2"/>
        <v>-1.3143830813295767E-5</v>
      </c>
      <c r="M12" s="62"/>
      <c r="N12" s="1"/>
    </row>
    <row r="13" spans="1:14" x14ac:dyDescent="0.25">
      <c r="A13" s="88" t="s">
        <v>98</v>
      </c>
      <c r="B13" s="92">
        <v>104.11889569831783</v>
      </c>
      <c r="C13" s="92">
        <v>104.93660758824349</v>
      </c>
      <c r="D13" s="92"/>
      <c r="E13" s="92">
        <f t="shared" si="0"/>
        <v>0.78536358308578524</v>
      </c>
      <c r="F13" s="92"/>
      <c r="G13" s="92">
        <v>0.16380900939515328</v>
      </c>
      <c r="H13" s="92">
        <v>0.16509550570075643</v>
      </c>
      <c r="I13" s="92"/>
      <c r="J13" s="92">
        <f t="shared" si="1"/>
        <v>1.286496305603152E-3</v>
      </c>
      <c r="K13" s="109">
        <f t="shared" si="2"/>
        <v>1.2527565704486223E-5</v>
      </c>
      <c r="M13" s="62"/>
      <c r="N13" s="1"/>
    </row>
    <row r="14" spans="1:14" x14ac:dyDescent="0.25">
      <c r="A14" s="88" t="s">
        <v>99</v>
      </c>
      <c r="B14" s="56">
        <v>107.46950986011109</v>
      </c>
      <c r="C14" s="56">
        <v>107.68609807507228</v>
      </c>
      <c r="D14" s="56"/>
      <c r="E14" s="56">
        <f t="shared" si="0"/>
        <v>0.20153457035685385</v>
      </c>
      <c r="F14" s="56"/>
      <c r="G14" s="56">
        <v>0.36451851173919814</v>
      </c>
      <c r="H14" s="56">
        <v>0.3652531425557029</v>
      </c>
      <c r="I14" s="56"/>
      <c r="J14" s="56">
        <f t="shared" si="1"/>
        <v>7.3463081650476658E-4</v>
      </c>
      <c r="K14" s="108">
        <f t="shared" si="2"/>
        <v>7.1536434129043931E-6</v>
      </c>
      <c r="M14" s="62"/>
      <c r="N14" s="1"/>
    </row>
    <row r="15" spans="1:14" x14ac:dyDescent="0.25">
      <c r="A15" s="88" t="s">
        <v>100</v>
      </c>
      <c r="B15" s="92">
        <v>99.757365789587666</v>
      </c>
      <c r="C15" s="92">
        <v>102.3134228061504</v>
      </c>
      <c r="D15" s="92"/>
      <c r="E15" s="92">
        <f t="shared" si="0"/>
        <v>2.5622739697779062</v>
      </c>
      <c r="F15" s="92"/>
      <c r="G15" s="92">
        <v>8.1059237190825376E-2</v>
      </c>
      <c r="H15" s="92">
        <v>8.3136196925466435E-2</v>
      </c>
      <c r="I15" s="92"/>
      <c r="J15" s="92">
        <f t="shared" si="1"/>
        <v>2.0769597346410595E-3</v>
      </c>
      <c r="K15" s="109">
        <f t="shared" si="2"/>
        <v>2.0224892545718938E-5</v>
      </c>
      <c r="M15" s="62"/>
      <c r="N15" s="1"/>
    </row>
    <row r="16" spans="1:14" x14ac:dyDescent="0.25">
      <c r="A16" s="87" t="s">
        <v>3</v>
      </c>
      <c r="B16" s="56">
        <v>94.141309800051545</v>
      </c>
      <c r="C16" s="56">
        <v>94.228572102022582</v>
      </c>
      <c r="D16" s="56"/>
      <c r="E16" s="56">
        <f t="shared" si="0"/>
        <v>9.2692891310286463E-2</v>
      </c>
      <c r="F16" s="56"/>
      <c r="G16" s="56">
        <v>1.0997672097316622</v>
      </c>
      <c r="H16" s="56">
        <v>1.1007866157560451</v>
      </c>
      <c r="I16" s="56"/>
      <c r="J16" s="56">
        <f t="shared" si="1"/>
        <v>1.0194060243828851E-3</v>
      </c>
      <c r="K16" s="108">
        <f t="shared" si="2"/>
        <v>9.9267101618440811E-6</v>
      </c>
      <c r="M16" s="62"/>
      <c r="N16" s="1"/>
    </row>
    <row r="17" spans="1:14" x14ac:dyDescent="0.25">
      <c r="A17" s="88" t="s">
        <v>101</v>
      </c>
      <c r="B17" s="92">
        <v>92.697529583678929</v>
      </c>
      <c r="C17" s="92">
        <v>92.49224738281859</v>
      </c>
      <c r="D17" s="92"/>
      <c r="E17" s="92">
        <f t="shared" si="0"/>
        <v>-0.22145379901956641</v>
      </c>
      <c r="F17" s="92"/>
      <c r="G17" s="92">
        <v>0.88799585252835733</v>
      </c>
      <c r="H17" s="92">
        <v>0.8860293519777972</v>
      </c>
      <c r="I17" s="92"/>
      <c r="J17" s="92">
        <f t="shared" si="1"/>
        <v>-1.9665005505601352E-3</v>
      </c>
      <c r="K17" s="109">
        <f t="shared" si="2"/>
        <v>-1.9149269801828545E-5</v>
      </c>
      <c r="M17" s="62"/>
      <c r="N17" s="1"/>
    </row>
    <row r="18" spans="1:14" x14ac:dyDescent="0.25">
      <c r="A18" s="88" t="s">
        <v>102</v>
      </c>
      <c r="B18" s="56">
        <v>100.71923713206367</v>
      </c>
      <c r="C18" s="56">
        <v>102.13934529186147</v>
      </c>
      <c r="D18" s="56"/>
      <c r="E18" s="56">
        <f t="shared" si="0"/>
        <v>1.4099671524872237</v>
      </c>
      <c r="F18" s="56"/>
      <c r="G18" s="56">
        <v>0.21177135720330506</v>
      </c>
      <c r="H18" s="56">
        <v>0.21475726377824803</v>
      </c>
      <c r="I18" s="56"/>
      <c r="J18" s="56">
        <f t="shared" si="1"/>
        <v>2.9859065749429647E-3</v>
      </c>
      <c r="K18" s="108">
        <f t="shared" si="2"/>
        <v>2.9075979963672084E-5</v>
      </c>
      <c r="M18" s="62"/>
      <c r="N18" s="1"/>
    </row>
    <row r="19" spans="1:14" x14ac:dyDescent="0.25">
      <c r="A19" s="87" t="s">
        <v>4</v>
      </c>
      <c r="B19" s="92">
        <v>102.79479660878526</v>
      </c>
      <c r="C19" s="92">
        <v>102.49611909717127</v>
      </c>
      <c r="D19" s="92"/>
      <c r="E19" s="92">
        <f t="shared" si="0"/>
        <v>-0.29055703349527562</v>
      </c>
      <c r="F19" s="92"/>
      <c r="G19" s="92">
        <v>6.7361915581400389</v>
      </c>
      <c r="H19" s="92">
        <v>6.7166190797781491</v>
      </c>
      <c r="I19" s="92"/>
      <c r="J19" s="92">
        <f t="shared" si="1"/>
        <v>-1.95724783618898E-2</v>
      </c>
      <c r="K19" s="109">
        <f t="shared" si="2"/>
        <v>-1.9059169280960631E-4</v>
      </c>
      <c r="M19" s="62"/>
      <c r="N19" s="1"/>
    </row>
    <row r="20" spans="1:14" x14ac:dyDescent="0.25">
      <c r="A20" s="88" t="s">
        <v>103</v>
      </c>
      <c r="B20" s="56">
        <v>102.82390403453256</v>
      </c>
      <c r="C20" s="56">
        <v>103.72424175791529</v>
      </c>
      <c r="D20" s="56"/>
      <c r="E20" s="56">
        <f t="shared" si="0"/>
        <v>0.87561130053996905</v>
      </c>
      <c r="F20" s="56"/>
      <c r="G20" s="56">
        <v>3.3772796620438301</v>
      </c>
      <c r="H20" s="56">
        <v>3.4068515044155241</v>
      </c>
      <c r="I20" s="56"/>
      <c r="J20" s="56">
        <f t="shared" si="1"/>
        <v>2.9571842371693968E-2</v>
      </c>
      <c r="K20" s="108">
        <f t="shared" si="2"/>
        <v>2.8796289324781269E-4</v>
      </c>
      <c r="M20" s="62"/>
      <c r="N20" s="1"/>
    </row>
    <row r="21" spans="1:14" x14ac:dyDescent="0.25">
      <c r="A21" s="88" t="s">
        <v>104</v>
      </c>
      <c r="B21" s="92">
        <v>97.669935458798776</v>
      </c>
      <c r="C21" s="92">
        <v>98.591830824049751</v>
      </c>
      <c r="D21" s="92"/>
      <c r="E21" s="92">
        <f t="shared" si="0"/>
        <v>0.94388857832292672</v>
      </c>
      <c r="F21" s="92"/>
      <c r="G21" s="92">
        <v>0.75709618414062718</v>
      </c>
      <c r="H21" s="92">
        <v>0.76424232854964924</v>
      </c>
      <c r="I21" s="92"/>
      <c r="J21" s="92">
        <f t="shared" si="1"/>
        <v>7.1461444090220594E-3</v>
      </c>
      <c r="K21" s="109">
        <f t="shared" si="2"/>
        <v>6.9587291644649535E-5</v>
      </c>
      <c r="M21" s="62"/>
      <c r="N21" s="1"/>
    </row>
    <row r="22" spans="1:14" x14ac:dyDescent="0.25">
      <c r="A22" s="88" t="s">
        <v>105</v>
      </c>
      <c r="B22" s="56">
        <v>104.34971438000542</v>
      </c>
      <c r="C22" s="56">
        <v>102.09210100141082</v>
      </c>
      <c r="D22" s="56"/>
      <c r="E22" s="56">
        <f t="shared" si="0"/>
        <v>-2.1635070033571457</v>
      </c>
      <c r="F22" s="56"/>
      <c r="G22" s="56">
        <v>2.6018157119555809</v>
      </c>
      <c r="H22" s="56">
        <v>2.5455252468129759</v>
      </c>
      <c r="I22" s="56"/>
      <c r="J22" s="56">
        <f t="shared" si="1"/>
        <v>-5.6290465142605051E-2</v>
      </c>
      <c r="K22" s="108">
        <f t="shared" si="2"/>
        <v>-5.4814187770206102E-4</v>
      </c>
      <c r="M22" s="62"/>
      <c r="N22" s="1"/>
    </row>
    <row r="23" spans="1:14" x14ac:dyDescent="0.25">
      <c r="A23" s="119" t="s">
        <v>106</v>
      </c>
      <c r="B23" s="92">
        <v>103.38892603523988</v>
      </c>
      <c r="C23" s="92">
        <v>103.36082578776357</v>
      </c>
      <c r="D23" s="92"/>
      <c r="E23" s="92">
        <f t="shared" si="0"/>
        <v>-2.7179165655255577E-2</v>
      </c>
      <c r="F23" s="92"/>
      <c r="G23" s="92">
        <v>3.663678811705112</v>
      </c>
      <c r="H23" s="92">
        <v>3.6626830543718025</v>
      </c>
      <c r="I23" s="92"/>
      <c r="J23" s="92">
        <f t="shared" si="1"/>
        <v>-9.9575733330947713E-4</v>
      </c>
      <c r="K23" s="109">
        <f t="shared" si="2"/>
        <v>-9.6964253720962248E-6</v>
      </c>
      <c r="M23" s="62"/>
      <c r="N23" s="1"/>
    </row>
    <row r="24" spans="1:14" x14ac:dyDescent="0.25">
      <c r="A24" s="88" t="s">
        <v>107</v>
      </c>
      <c r="B24" s="56">
        <v>104.15649571292215</v>
      </c>
      <c r="C24" s="56">
        <v>104.08293907246629</v>
      </c>
      <c r="D24" s="56"/>
      <c r="E24" s="56">
        <f t="shared" si="0"/>
        <v>-7.0621270380100132E-2</v>
      </c>
      <c r="F24" s="56"/>
      <c r="G24" s="56">
        <v>1.5836886514617494</v>
      </c>
      <c r="H24" s="56">
        <v>1.5825702304172218</v>
      </c>
      <c r="I24" s="56"/>
      <c r="J24" s="56">
        <f t="shared" si="1"/>
        <v>-1.1184210445276399E-3</v>
      </c>
      <c r="K24" s="108">
        <f t="shared" si="2"/>
        <v>-1.0890892620193928E-5</v>
      </c>
      <c r="M24" s="62"/>
      <c r="N24" s="1"/>
    </row>
    <row r="25" spans="1:14" x14ac:dyDescent="0.25">
      <c r="A25" s="88" t="s">
        <v>108</v>
      </c>
      <c r="B25" s="92">
        <v>103.79722814396314</v>
      </c>
      <c r="C25" s="92">
        <v>103.61853313994985</v>
      </c>
      <c r="D25" s="92"/>
      <c r="E25" s="92">
        <f t="shared" si="0"/>
        <v>-0.17215778032670936</v>
      </c>
      <c r="F25" s="92"/>
      <c r="G25" s="92">
        <v>0.11087191065840052</v>
      </c>
      <c r="H25" s="92">
        <v>0.11068103603800522</v>
      </c>
      <c r="I25" s="92"/>
      <c r="J25" s="92">
        <f t="shared" si="1"/>
        <v>-1.9087462039529823E-4</v>
      </c>
      <c r="K25" s="109">
        <f t="shared" si="2"/>
        <v>-1.8586873027978838E-6</v>
      </c>
      <c r="M25" s="62"/>
      <c r="N25" s="1"/>
    </row>
    <row r="26" spans="1:14" x14ac:dyDescent="0.25">
      <c r="A26" s="88" t="s">
        <v>109</v>
      </c>
      <c r="B26" s="56">
        <v>108.49434166140232</v>
      </c>
      <c r="C26" s="56">
        <v>108.60992720301418</v>
      </c>
      <c r="D26" s="56"/>
      <c r="E26" s="56">
        <f t="shared" si="0"/>
        <v>0.10653600901380234</v>
      </c>
      <c r="F26" s="56"/>
      <c r="G26" s="56">
        <v>0.40829130182220064</v>
      </c>
      <c r="H26" s="56">
        <v>0.40872627908031262</v>
      </c>
      <c r="I26" s="56"/>
      <c r="J26" s="56">
        <f t="shared" si="1"/>
        <v>4.3497725811197929E-4</v>
      </c>
      <c r="K26" s="108">
        <f t="shared" si="2"/>
        <v>4.2356951646280205E-6</v>
      </c>
      <c r="M26" s="62"/>
      <c r="N26" s="1"/>
    </row>
    <row r="27" spans="1:14" x14ac:dyDescent="0.25">
      <c r="A27" s="88" t="s">
        <v>110</v>
      </c>
      <c r="B27" s="92">
        <v>100.85719480049939</v>
      </c>
      <c r="C27" s="92">
        <v>101.02092283425569</v>
      </c>
      <c r="D27" s="92"/>
      <c r="E27" s="92">
        <f t="shared" si="0"/>
        <v>0.1623364937723748</v>
      </c>
      <c r="F27" s="92"/>
      <c r="G27" s="92">
        <v>0.97496690228026772</v>
      </c>
      <c r="H27" s="92">
        <v>0.97654962936487066</v>
      </c>
      <c r="I27" s="92"/>
      <c r="J27" s="92">
        <f t="shared" si="1"/>
        <v>1.5827270846029418E-3</v>
      </c>
      <c r="K27" s="109">
        <f t="shared" si="2"/>
        <v>1.5412183819165643E-5</v>
      </c>
      <c r="M27" s="62"/>
      <c r="N27" s="1"/>
    </row>
    <row r="28" spans="1:14" x14ac:dyDescent="0.25">
      <c r="A28" s="88" t="s">
        <v>111</v>
      </c>
      <c r="B28" s="56">
        <v>102.19471557830242</v>
      </c>
      <c r="C28" s="56">
        <v>101.89744874444735</v>
      </c>
      <c r="D28" s="56"/>
      <c r="E28" s="56">
        <f t="shared" si="0"/>
        <v>-0.2908827840783057</v>
      </c>
      <c r="F28" s="56"/>
      <c r="G28" s="56">
        <v>0.58586004548249415</v>
      </c>
      <c r="H28" s="56">
        <v>0.58415587947139225</v>
      </c>
      <c r="I28" s="56"/>
      <c r="J28" s="56">
        <f t="shared" si="1"/>
        <v>-1.7041660111019041E-3</v>
      </c>
      <c r="K28" s="108">
        <f t="shared" si="2"/>
        <v>-1.6594724432902403E-5</v>
      </c>
      <c r="M28" s="62"/>
      <c r="N28" s="1"/>
    </row>
    <row r="29" spans="1:14" x14ac:dyDescent="0.25">
      <c r="A29" s="87" t="s">
        <v>5</v>
      </c>
      <c r="B29" s="92">
        <v>101.13370288168269</v>
      </c>
      <c r="C29" s="92">
        <v>101.92352410969249</v>
      </c>
      <c r="D29" s="92"/>
      <c r="E29" s="92">
        <f t="shared" si="0"/>
        <v>0.78096737833659446</v>
      </c>
      <c r="F29" s="92"/>
      <c r="G29" s="92">
        <v>0.53425859419906552</v>
      </c>
      <c r="H29" s="92">
        <v>0.53843097953571994</v>
      </c>
      <c r="I29" s="92"/>
      <c r="J29" s="92">
        <f t="shared" si="1"/>
        <v>4.1723853366544272E-3</v>
      </c>
      <c r="K29" s="109">
        <f t="shared" si="2"/>
        <v>4.062960089486412E-5</v>
      </c>
      <c r="M29" s="62"/>
      <c r="N29" s="1"/>
    </row>
    <row r="30" spans="1:14" x14ac:dyDescent="0.25">
      <c r="A30" s="88" t="s">
        <v>112</v>
      </c>
      <c r="B30" s="56">
        <v>100.38869826038587</v>
      </c>
      <c r="C30" s="56">
        <v>101.34943818879884</v>
      </c>
      <c r="D30" s="56"/>
      <c r="E30" s="56">
        <f t="shared" si="0"/>
        <v>0.95702000828921108</v>
      </c>
      <c r="F30" s="56"/>
      <c r="G30" s="56">
        <v>0.4350942851197302</v>
      </c>
      <c r="H30" s="56">
        <v>0.43925822448324897</v>
      </c>
      <c r="I30" s="56"/>
      <c r="J30" s="56">
        <f t="shared" si="1"/>
        <v>4.163939363518776E-3</v>
      </c>
      <c r="K30" s="108">
        <f t="shared" si="2"/>
        <v>4.0547356209874067E-5</v>
      </c>
      <c r="M30" s="62"/>
      <c r="N30" s="1"/>
    </row>
    <row r="31" spans="1:14" x14ac:dyDescent="0.25">
      <c r="A31" s="88" t="s">
        <v>113</v>
      </c>
      <c r="B31" s="92">
        <v>104.53758568141448</v>
      </c>
      <c r="C31" s="92">
        <v>104.54648930458821</v>
      </c>
      <c r="D31" s="92"/>
      <c r="E31" s="92">
        <f t="shared" si="0"/>
        <v>8.5171501863934296E-3</v>
      </c>
      <c r="F31" s="92"/>
      <c r="G31" s="92">
        <v>9.9164309079335336E-2</v>
      </c>
      <c r="H31" s="92">
        <v>9.9172755052470946E-2</v>
      </c>
      <c r="I31" s="92"/>
      <c r="J31" s="92">
        <f t="shared" si="1"/>
        <v>8.4459731356095746E-6</v>
      </c>
      <c r="K31" s="109">
        <f t="shared" si="2"/>
        <v>8.2244684989645911E-8</v>
      </c>
      <c r="M31" s="62"/>
      <c r="N31" s="1"/>
    </row>
    <row r="32" spans="1:14" x14ac:dyDescent="0.25">
      <c r="A32" s="87" t="s">
        <v>6</v>
      </c>
      <c r="B32" s="56">
        <v>106.0941415155451</v>
      </c>
      <c r="C32" s="56">
        <v>100.43562877822656</v>
      </c>
      <c r="D32" s="56"/>
      <c r="E32" s="56">
        <f t="shared" si="0"/>
        <v>-5.3334827507788951</v>
      </c>
      <c r="F32" s="56"/>
      <c r="G32" s="56">
        <v>4.7028745747606484</v>
      </c>
      <c r="H32" s="56">
        <v>4.4520475705250231</v>
      </c>
      <c r="I32" s="56"/>
      <c r="J32" s="56">
        <f t="shared" si="1"/>
        <v>-0.25082700423562532</v>
      </c>
      <c r="K32" s="108">
        <f t="shared" si="2"/>
        <v>-2.4424879903157193E-3</v>
      </c>
      <c r="M32" s="62"/>
      <c r="N32" s="1"/>
    </row>
    <row r="33" spans="1:14" x14ac:dyDescent="0.25">
      <c r="A33" s="88" t="s">
        <v>114</v>
      </c>
      <c r="B33" s="92">
        <v>106.78667331018094</v>
      </c>
      <c r="C33" s="92">
        <v>97.002219177287387</v>
      </c>
      <c r="D33" s="92"/>
      <c r="E33" s="92">
        <f t="shared" si="0"/>
        <v>-9.162617234524074</v>
      </c>
      <c r="F33" s="92"/>
      <c r="G33" s="92">
        <v>2.9786664737694757</v>
      </c>
      <c r="H33" s="92">
        <v>2.705742666084884</v>
      </c>
      <c r="I33" s="92"/>
      <c r="J33" s="92">
        <f t="shared" si="1"/>
        <v>-0.27292380768459168</v>
      </c>
      <c r="K33" s="109">
        <f t="shared" si="2"/>
        <v>-2.6576609028692941E-3</v>
      </c>
      <c r="M33" s="62"/>
      <c r="N33" s="1"/>
    </row>
    <row r="34" spans="1:14" x14ac:dyDescent="0.25">
      <c r="A34" s="88" t="s">
        <v>115</v>
      </c>
      <c r="B34" s="56">
        <v>109.00036911884392</v>
      </c>
      <c r="C34" s="56">
        <v>114.58763768213986</v>
      </c>
      <c r="D34" s="56"/>
      <c r="E34" s="56">
        <f t="shared" si="0"/>
        <v>5.1259171032752127</v>
      </c>
      <c r="F34" s="56"/>
      <c r="G34" s="56">
        <v>0.69461092115797718</v>
      </c>
      <c r="H34" s="56">
        <v>0.73021610116683155</v>
      </c>
      <c r="I34" s="56"/>
      <c r="J34" s="56">
        <f t="shared" si="1"/>
        <v>3.5605180008854376E-2</v>
      </c>
      <c r="K34" s="108">
        <f t="shared" si="2"/>
        <v>3.4671396259615476E-4</v>
      </c>
      <c r="M34" s="62"/>
      <c r="N34" s="1"/>
    </row>
    <row r="35" spans="1:14" x14ac:dyDescent="0.25">
      <c r="A35" s="88" t="s">
        <v>116</v>
      </c>
      <c r="B35" s="92">
        <v>106.66973012278477</v>
      </c>
      <c r="C35" s="92">
        <v>105.29573812891999</v>
      </c>
      <c r="D35" s="92"/>
      <c r="E35" s="92">
        <f t="shared" si="0"/>
        <v>-1.2880805007036256</v>
      </c>
      <c r="F35" s="92"/>
      <c r="G35" s="92">
        <v>0.40746421636917907</v>
      </c>
      <c r="H35" s="92">
        <v>0.40221574925078274</v>
      </c>
      <c r="I35" s="92"/>
      <c r="J35" s="92">
        <f t="shared" si="1"/>
        <v>-5.2484671183963272E-3</v>
      </c>
      <c r="K35" s="109">
        <f>J35/$G$5</f>
        <v>-5.1108204809588972E-5</v>
      </c>
      <c r="M35" s="62"/>
      <c r="N35" s="1"/>
    </row>
    <row r="36" spans="1:14" x14ac:dyDescent="0.25">
      <c r="A36" s="88" t="s">
        <v>117</v>
      </c>
      <c r="B36" s="56">
        <v>104.08163354527291</v>
      </c>
      <c r="C36" s="56">
        <v>100.79740085489101</v>
      </c>
      <c r="D36" s="56"/>
      <c r="E36" s="56">
        <f t="shared" si="0"/>
        <v>-3.1554392244942386</v>
      </c>
      <c r="F36" s="56"/>
      <c r="G36" s="56">
        <v>0.46976194390576875</v>
      </c>
      <c r="H36" s="56">
        <v>0.45493889126601955</v>
      </c>
      <c r="I36" s="56"/>
      <c r="J36" s="56">
        <f t="shared" si="1"/>
        <v>-1.4823052639749201E-2</v>
      </c>
      <c r="K36" s="108">
        <f t="shared" si="2"/>
        <v>-1.4434302304385964E-4</v>
      </c>
      <c r="M36" s="62"/>
      <c r="N36" s="1"/>
    </row>
    <row r="37" spans="1:14" x14ac:dyDescent="0.25">
      <c r="A37" s="88" t="s">
        <v>118</v>
      </c>
      <c r="B37" s="92">
        <v>88.181003342607667</v>
      </c>
      <c r="C37" s="92">
        <v>91.979262053362334</v>
      </c>
      <c r="D37" s="92"/>
      <c r="E37" s="92">
        <f t="shared" si="0"/>
        <v>4.3073434943775579</v>
      </c>
      <c r="F37" s="92"/>
      <c r="G37" s="92">
        <v>0.15237101955824653</v>
      </c>
      <c r="H37" s="92">
        <v>0.1589341627565054</v>
      </c>
      <c r="I37" s="92"/>
      <c r="J37" s="92">
        <f t="shared" si="1"/>
        <v>6.563143198258875E-3</v>
      </c>
      <c r="K37" s="109">
        <f t="shared" si="2"/>
        <v>6.3910177810881744E-5</v>
      </c>
      <c r="M37" s="62"/>
      <c r="N37" s="1"/>
    </row>
    <row r="38" spans="1:14" x14ac:dyDescent="0.25">
      <c r="A38" s="87" t="s">
        <v>7</v>
      </c>
      <c r="B38" s="56">
        <v>104.85217432506569</v>
      </c>
      <c r="C38" s="56">
        <v>105.33963411205849</v>
      </c>
      <c r="D38" s="56"/>
      <c r="E38" s="56">
        <f t="shared" si="0"/>
        <v>0.4649019346814498</v>
      </c>
      <c r="F38" s="56"/>
      <c r="G38" s="56">
        <v>3.6295880473385544</v>
      </c>
      <c r="H38" s="56">
        <v>3.6464620723915986</v>
      </c>
      <c r="I38" s="56"/>
      <c r="J38" s="56">
        <f t="shared" si="1"/>
        <v>1.6874025053044139E-2</v>
      </c>
      <c r="K38" s="108">
        <f t="shared" si="2"/>
        <v>1.643148578277885E-4</v>
      </c>
      <c r="M38" s="62"/>
      <c r="N38" s="1"/>
    </row>
    <row r="39" spans="1:14" x14ac:dyDescent="0.25">
      <c r="A39" s="88" t="s">
        <v>119</v>
      </c>
      <c r="B39" s="92">
        <v>107.26452871751239</v>
      </c>
      <c r="C39" s="92">
        <v>110.82991252826577</v>
      </c>
      <c r="D39" s="92"/>
      <c r="E39" s="92">
        <f t="shared" si="0"/>
        <v>3.3239169121257461</v>
      </c>
      <c r="F39" s="92"/>
      <c r="G39" s="92">
        <v>9.1414995258157467E-2</v>
      </c>
      <c r="H39" s="92">
        <v>9.4453553745762323E-2</v>
      </c>
      <c r="I39" s="92"/>
      <c r="J39" s="92">
        <f t="shared" si="1"/>
        <v>3.038558487604856E-3</v>
      </c>
      <c r="K39" s="109">
        <f t="shared" si="2"/>
        <v>2.95886905656893E-5</v>
      </c>
      <c r="M39" s="62"/>
      <c r="N39" s="1"/>
    </row>
    <row r="40" spans="1:14" x14ac:dyDescent="0.25">
      <c r="A40" s="88" t="s">
        <v>120</v>
      </c>
      <c r="B40" s="56">
        <v>103.60536309414381</v>
      </c>
      <c r="C40" s="56">
        <v>103.36013788538145</v>
      </c>
      <c r="D40" s="56"/>
      <c r="E40" s="56">
        <f t="shared" si="0"/>
        <v>-0.23669161657156046</v>
      </c>
      <c r="F40" s="56"/>
      <c r="G40" s="56">
        <v>1.4022605942856456</v>
      </c>
      <c r="H40" s="56">
        <v>1.398941561016485</v>
      </c>
      <c r="I40" s="56"/>
      <c r="J40" s="56">
        <f t="shared" si="1"/>
        <v>-3.3190332691606095E-3</v>
      </c>
      <c r="K40" s="108">
        <f t="shared" si="2"/>
        <v>-3.2319880883988582E-5</v>
      </c>
      <c r="M40" s="62"/>
      <c r="N40" s="1"/>
    </row>
    <row r="41" spans="1:14" x14ac:dyDescent="0.25">
      <c r="A41" s="88" t="s">
        <v>121</v>
      </c>
      <c r="B41" s="92">
        <v>95.755447089027314</v>
      </c>
      <c r="C41" s="92">
        <v>98.125301147712307</v>
      </c>
      <c r="D41" s="92"/>
      <c r="E41" s="92">
        <f t="shared" si="0"/>
        <v>2.4749026094376125</v>
      </c>
      <c r="F41" s="92"/>
      <c r="G41" s="92">
        <v>9.8616542597420864E-2</v>
      </c>
      <c r="H41" s="92">
        <v>0.10105720598350158</v>
      </c>
      <c r="I41" s="92"/>
      <c r="J41" s="92">
        <f t="shared" si="1"/>
        <v>2.4406633860807186E-3</v>
      </c>
      <c r="K41" s="109">
        <f t="shared" si="2"/>
        <v>2.3766543905717E-5</v>
      </c>
      <c r="M41" s="62"/>
      <c r="N41" s="1"/>
    </row>
    <row r="42" spans="1:14" x14ac:dyDescent="0.25">
      <c r="A42" s="88" t="s">
        <v>122</v>
      </c>
      <c r="B42" s="56">
        <v>106.57609784520656</v>
      </c>
      <c r="C42" s="56">
        <v>107.34129539069231</v>
      </c>
      <c r="D42" s="56"/>
      <c r="E42" s="56">
        <f t="shared" si="0"/>
        <v>0.71798232526503192</v>
      </c>
      <c r="F42" s="56"/>
      <c r="G42" s="56">
        <v>1.2253973234131721</v>
      </c>
      <c r="H42" s="56">
        <v>1.2341954596095495</v>
      </c>
      <c r="I42" s="56"/>
      <c r="J42" s="56">
        <f t="shared" si="1"/>
        <v>8.7981361963773708E-3</v>
      </c>
      <c r="K42" s="108">
        <f t="shared" si="2"/>
        <v>8.5673957085684432E-5</v>
      </c>
      <c r="M42" s="62"/>
      <c r="N42" s="1"/>
    </row>
    <row r="43" spans="1:14" x14ac:dyDescent="0.25">
      <c r="A43" s="88" t="s">
        <v>123</v>
      </c>
      <c r="B43" s="92">
        <v>101.07843611391947</v>
      </c>
      <c r="C43" s="92">
        <v>103.20352731755169</v>
      </c>
      <c r="D43" s="92"/>
      <c r="E43" s="92">
        <f t="shared" si="0"/>
        <v>2.102417968989112</v>
      </c>
      <c r="F43" s="92"/>
      <c r="G43" s="92">
        <v>0.27879948936327764</v>
      </c>
      <c r="H43" s="92">
        <v>0.28466101992510112</v>
      </c>
      <c r="I43" s="92"/>
      <c r="J43" s="92">
        <f t="shared" si="1"/>
        <v>5.8615305618234803E-3</v>
      </c>
      <c r="K43" s="109">
        <f t="shared" si="2"/>
        <v>5.7078056829452729E-5</v>
      </c>
      <c r="M43" s="62"/>
      <c r="N43" s="1"/>
    </row>
    <row r="44" spans="1:14" x14ac:dyDescent="0.25">
      <c r="A44" s="88" t="s">
        <v>124</v>
      </c>
      <c r="B44" s="56">
        <v>97.964572512617806</v>
      </c>
      <c r="C44" s="56">
        <v>97.964572512617806</v>
      </c>
      <c r="D44" s="56"/>
      <c r="E44" s="56">
        <f t="shared" si="0"/>
        <v>0</v>
      </c>
      <c r="F44" s="56"/>
      <c r="G44" s="56">
        <v>0.10432056177747791</v>
      </c>
      <c r="H44" s="56">
        <v>0.10432056177747791</v>
      </c>
      <c r="I44" s="56"/>
      <c r="J44" s="56">
        <f t="shared" si="1"/>
        <v>0</v>
      </c>
      <c r="K44" s="108">
        <f t="shared" si="2"/>
        <v>0</v>
      </c>
      <c r="M44" s="62"/>
      <c r="N44" s="1"/>
    </row>
    <row r="45" spans="1:14" x14ac:dyDescent="0.25">
      <c r="A45" s="88" t="s">
        <v>125</v>
      </c>
      <c r="B45" s="92">
        <v>110.55276089463248</v>
      </c>
      <c r="C45" s="92">
        <v>110.56672756566127</v>
      </c>
      <c r="D45" s="92"/>
      <c r="E45" s="92">
        <f t="shared" si="0"/>
        <v>1.263348912841078E-2</v>
      </c>
      <c r="F45" s="92"/>
      <c r="G45" s="92">
        <v>0.42877854064340265</v>
      </c>
      <c r="H45" s="92">
        <v>0.42883271033371989</v>
      </c>
      <c r="I45" s="92"/>
      <c r="J45" s="92">
        <f t="shared" si="1"/>
        <v>5.4169690317240615E-5</v>
      </c>
      <c r="K45" s="109">
        <f t="shared" si="2"/>
        <v>5.2749032522308421E-7</v>
      </c>
      <c r="M45" s="62"/>
      <c r="N45" s="1"/>
    </row>
    <row r="46" spans="1:14" x14ac:dyDescent="0.25">
      <c r="A46" s="87" t="s">
        <v>8</v>
      </c>
      <c r="B46" s="56">
        <v>102.93639246027895</v>
      </c>
      <c r="C46" s="56">
        <v>102.4066230164361</v>
      </c>
      <c r="D46" s="56"/>
      <c r="E46" s="56">
        <f t="shared" si="0"/>
        <v>-0.51465709180286145</v>
      </c>
      <c r="F46" s="56"/>
      <c r="G46" s="56">
        <v>1.4869722382717756</v>
      </c>
      <c r="H46" s="56">
        <v>1.4793194301943704</v>
      </c>
      <c r="I46" s="56"/>
      <c r="J46" s="56">
        <f t="shared" si="1"/>
        <v>-7.6528080774052043E-3</v>
      </c>
      <c r="K46" s="108">
        <f t="shared" si="2"/>
        <v>-7.4521050387757674E-5</v>
      </c>
      <c r="M46" s="62"/>
      <c r="N46" s="1"/>
    </row>
    <row r="47" spans="1:14" x14ac:dyDescent="0.25">
      <c r="A47" s="90" t="s">
        <v>126</v>
      </c>
      <c r="B47" s="92">
        <v>101.62346231642923</v>
      </c>
      <c r="C47" s="92">
        <v>101.62346231642923</v>
      </c>
      <c r="D47" s="92"/>
      <c r="E47" s="92">
        <f t="shared" si="0"/>
        <v>0</v>
      </c>
      <c r="F47" s="92"/>
      <c r="G47" s="92">
        <v>9.8034272733535793E-2</v>
      </c>
      <c r="H47" s="92">
        <v>9.8034272733535793E-2</v>
      </c>
      <c r="I47" s="92"/>
      <c r="J47" s="92">
        <f t="shared" si="1"/>
        <v>0</v>
      </c>
      <c r="K47" s="109">
        <f t="shared" si="2"/>
        <v>0</v>
      </c>
      <c r="M47" s="62"/>
      <c r="N47" s="1"/>
    </row>
    <row r="48" spans="1:14" x14ac:dyDescent="0.25">
      <c r="A48" s="90" t="s">
        <v>273</v>
      </c>
      <c r="B48" s="56">
        <v>102.38779391036888</v>
      </c>
      <c r="C48" s="56">
        <v>103.94679572123442</v>
      </c>
      <c r="D48" s="56"/>
      <c r="E48" s="56">
        <f t="shared" si="0"/>
        <v>1.522644205255852</v>
      </c>
      <c r="F48" s="56"/>
      <c r="G48" s="56">
        <v>9.9018557296810805E-2</v>
      </c>
      <c r="H48" s="56">
        <v>0.10052625762161865</v>
      </c>
      <c r="I48" s="56"/>
      <c r="J48" s="56">
        <f t="shared" si="1"/>
        <v>1.507700324807848E-3</v>
      </c>
      <c r="K48" s="108">
        <f t="shared" si="2"/>
        <v>1.4681592787668601E-5</v>
      </c>
      <c r="M48" s="62"/>
      <c r="N48" s="1"/>
    </row>
    <row r="49" spans="1:14" x14ac:dyDescent="0.25">
      <c r="A49" s="90" t="s">
        <v>127</v>
      </c>
      <c r="B49" s="92">
        <v>100.32034136746738</v>
      </c>
      <c r="C49" s="92">
        <v>99.818676486771892</v>
      </c>
      <c r="D49" s="92"/>
      <c r="E49" s="92">
        <f t="shared" si="0"/>
        <v>-0.50006297213236461</v>
      </c>
      <c r="F49" s="92"/>
      <c r="G49" s="92">
        <v>0.17069617641329121</v>
      </c>
      <c r="H49" s="92">
        <v>0.16984258804020261</v>
      </c>
      <c r="I49" s="92"/>
      <c r="J49" s="92">
        <f t="shared" si="1"/>
        <v>-8.5358837308860402E-4</v>
      </c>
      <c r="K49" s="109">
        <f t="shared" si="2"/>
        <v>-8.3120210931655758E-6</v>
      </c>
      <c r="M49" s="62"/>
      <c r="N49" s="1"/>
    </row>
    <row r="50" spans="1:14" x14ac:dyDescent="0.25">
      <c r="A50" s="90" t="s">
        <v>128</v>
      </c>
      <c r="B50" s="56">
        <v>104.43890616562655</v>
      </c>
      <c r="C50" s="56">
        <v>100.72146417878585</v>
      </c>
      <c r="D50" s="56"/>
      <c r="E50" s="56">
        <f t="shared" si="0"/>
        <v>-3.5594417093427921</v>
      </c>
      <c r="F50" s="56"/>
      <c r="G50" s="56">
        <v>0.2214797134393158</v>
      </c>
      <c r="H50" s="56">
        <v>0.21359627214142393</v>
      </c>
      <c r="I50" s="56"/>
      <c r="J50" s="56">
        <f t="shared" si="1"/>
        <v>-7.8834412978918689E-3</v>
      </c>
      <c r="K50" s="108">
        <f t="shared" si="2"/>
        <v>-7.6766896575344948E-5</v>
      </c>
      <c r="M50" s="62"/>
      <c r="N50" s="1"/>
    </row>
    <row r="51" spans="1:14" x14ac:dyDescent="0.25">
      <c r="A51" s="90" t="s">
        <v>129</v>
      </c>
      <c r="B51" s="92">
        <v>103.18238442151051</v>
      </c>
      <c r="C51" s="92">
        <v>103.10862693540369</v>
      </c>
      <c r="D51" s="92"/>
      <c r="E51" s="92">
        <f t="shared" si="0"/>
        <v>-7.148263390145404E-2</v>
      </c>
      <c r="F51" s="92"/>
      <c r="G51" s="92">
        <v>0.59242183467481069</v>
      </c>
      <c r="H51" s="92">
        <v>0.59199835594357775</v>
      </c>
      <c r="I51" s="92"/>
      <c r="J51" s="92">
        <f t="shared" si="1"/>
        <v>-4.2347873123294022E-4</v>
      </c>
      <c r="K51" s="109">
        <f t="shared" si="2"/>
        <v>-4.1237255069192654E-6</v>
      </c>
      <c r="M51" s="62"/>
      <c r="N51" s="1"/>
    </row>
    <row r="52" spans="1:14" x14ac:dyDescent="0.25">
      <c r="A52" s="90" t="s">
        <v>130</v>
      </c>
      <c r="B52" s="56">
        <v>103.49558045938102</v>
      </c>
      <c r="C52" s="56">
        <v>103.49558045938102</v>
      </c>
      <c r="D52" s="56"/>
      <c r="E52" s="56">
        <f t="shared" si="0"/>
        <v>0</v>
      </c>
      <c r="F52" s="56"/>
      <c r="G52" s="56">
        <v>0.30532168371401136</v>
      </c>
      <c r="H52" s="56">
        <v>0.30532168371401136</v>
      </c>
      <c r="I52" s="56"/>
      <c r="J52" s="56">
        <f t="shared" si="1"/>
        <v>0</v>
      </c>
      <c r="K52" s="108">
        <f t="shared" si="2"/>
        <v>0</v>
      </c>
      <c r="M52" s="62"/>
      <c r="N52" s="1"/>
    </row>
    <row r="53" spans="1:14" x14ac:dyDescent="0.25">
      <c r="A53" s="87" t="s">
        <v>9</v>
      </c>
      <c r="B53" s="92">
        <v>105.43937725210425</v>
      </c>
      <c r="C53" s="92">
        <v>106.35138526307718</v>
      </c>
      <c r="D53" s="92"/>
      <c r="E53" s="92">
        <f t="shared" si="0"/>
        <v>0.86495959549564017</v>
      </c>
      <c r="F53" s="92"/>
      <c r="G53" s="92">
        <v>2.7335271532355789</v>
      </c>
      <c r="H53" s="92">
        <v>2.7571710586429696</v>
      </c>
      <c r="I53" s="92"/>
      <c r="J53" s="92">
        <f t="shared" si="1"/>
        <v>2.3643905407390697E-2</v>
      </c>
      <c r="K53" s="109">
        <f t="shared" si="2"/>
        <v>2.3023818817954198E-4</v>
      </c>
      <c r="M53" s="62"/>
      <c r="N53" s="1"/>
    </row>
    <row r="54" spans="1:14" x14ac:dyDescent="0.25">
      <c r="A54" s="90" t="s">
        <v>131</v>
      </c>
      <c r="B54" s="56">
        <v>111.37941779735368</v>
      </c>
      <c r="C54" s="56">
        <v>111.76317068739222</v>
      </c>
      <c r="D54" s="56"/>
      <c r="E54" s="56">
        <f t="shared" si="0"/>
        <v>0.34454560602636963</v>
      </c>
      <c r="F54" s="56"/>
      <c r="G54" s="56">
        <v>0.26658017047846699</v>
      </c>
      <c r="H54" s="56">
        <v>0.26749866074238821</v>
      </c>
      <c r="I54" s="56"/>
      <c r="J54" s="56">
        <f t="shared" si="1"/>
        <v>9.1849026392121225E-4</v>
      </c>
      <c r="K54" s="108">
        <f t="shared" si="2"/>
        <v>8.9440187897075043E-6</v>
      </c>
      <c r="M54" s="62"/>
      <c r="N54" s="1"/>
    </row>
    <row r="55" spans="1:14" x14ac:dyDescent="0.25">
      <c r="A55" s="90" t="s">
        <v>132</v>
      </c>
      <c r="B55" s="92">
        <v>101.6185125748609</v>
      </c>
      <c r="C55" s="92">
        <v>102.6247975801715</v>
      </c>
      <c r="D55" s="92"/>
      <c r="E55" s="92">
        <f t="shared" si="0"/>
        <v>0.99025756214379257</v>
      </c>
      <c r="F55" s="92"/>
      <c r="G55" s="92">
        <v>0.41128523808658568</v>
      </c>
      <c r="H55" s="92">
        <v>0.41535802125871929</v>
      </c>
      <c r="I55" s="92"/>
      <c r="J55" s="92">
        <f t="shared" si="1"/>
        <v>4.0727831721336094E-3</v>
      </c>
      <c r="K55" s="109">
        <f t="shared" si="2"/>
        <v>3.9659700977616712E-5</v>
      </c>
      <c r="M55" s="62"/>
      <c r="N55" s="1"/>
    </row>
    <row r="56" spans="1:14" x14ac:dyDescent="0.25">
      <c r="A56" s="90" t="s">
        <v>133</v>
      </c>
      <c r="B56" s="56">
        <v>104.21035781089277</v>
      </c>
      <c r="C56" s="56">
        <v>104.38707411230644</v>
      </c>
      <c r="D56" s="56"/>
      <c r="E56" s="56">
        <f t="shared" si="0"/>
        <v>0.16957652303080106</v>
      </c>
      <c r="F56" s="56"/>
      <c r="G56" s="56">
        <v>0.28812935071532686</v>
      </c>
      <c r="H56" s="56">
        <v>0.28861795045010119</v>
      </c>
      <c r="I56" s="56"/>
      <c r="J56" s="56">
        <f t="shared" si="1"/>
        <v>4.8859973477433094E-4</v>
      </c>
      <c r="K56" s="108">
        <f t="shared" si="2"/>
        <v>4.7578568659085745E-6</v>
      </c>
      <c r="M56" s="62"/>
      <c r="N56" s="1"/>
    </row>
    <row r="57" spans="1:14" x14ac:dyDescent="0.25">
      <c r="A57" s="90" t="s">
        <v>134</v>
      </c>
      <c r="B57" s="92">
        <v>105.12895647813393</v>
      </c>
      <c r="C57" s="92">
        <v>106.59697342736068</v>
      </c>
      <c r="D57" s="92"/>
      <c r="E57" s="92">
        <f t="shared" si="0"/>
        <v>1.3963963863106388</v>
      </c>
      <c r="F57" s="92"/>
      <c r="G57" s="92">
        <v>1.3007790921424198</v>
      </c>
      <c r="H57" s="92">
        <v>1.3189431243789811</v>
      </c>
      <c r="I57" s="92"/>
      <c r="J57" s="92">
        <f t="shared" si="1"/>
        <v>1.8164032236561267E-2</v>
      </c>
      <c r="K57" s="109">
        <f t="shared" si="2"/>
        <v>1.7687661154630648E-4</v>
      </c>
      <c r="M57" s="62"/>
      <c r="N57" s="1"/>
    </row>
    <row r="58" spans="1:14" x14ac:dyDescent="0.25">
      <c r="A58" s="90" t="s">
        <v>135</v>
      </c>
      <c r="B58" s="56">
        <v>107.39190643704049</v>
      </c>
      <c r="C58" s="56">
        <v>107.39190643704049</v>
      </c>
      <c r="D58" s="56"/>
      <c r="E58" s="56">
        <f t="shared" si="0"/>
        <v>0</v>
      </c>
      <c r="F58" s="56"/>
      <c r="G58" s="56">
        <v>0.46675330181277958</v>
      </c>
      <c r="H58" s="56">
        <v>0.46675330181277963</v>
      </c>
      <c r="I58" s="56"/>
      <c r="J58" s="56">
        <f t="shared" si="1"/>
        <v>0</v>
      </c>
      <c r="K58" s="108">
        <f t="shared" si="2"/>
        <v>0</v>
      </c>
      <c r="M58" s="62"/>
      <c r="N58" s="1"/>
    </row>
    <row r="59" spans="1:14" x14ac:dyDescent="0.25">
      <c r="A59" s="85" t="s">
        <v>10</v>
      </c>
      <c r="B59" s="92">
        <v>104.40870823394495</v>
      </c>
      <c r="C59" s="92">
        <v>104.31714696278404</v>
      </c>
      <c r="D59" s="92"/>
      <c r="E59" s="92">
        <f t="shared" si="0"/>
        <v>-8.7695052174918686E-2</v>
      </c>
      <c r="F59" s="92"/>
      <c r="G59" s="92">
        <v>4.3353354811700147</v>
      </c>
      <c r="H59" s="92">
        <v>4.3315336064578451</v>
      </c>
      <c r="I59" s="92"/>
      <c r="J59" s="92">
        <f t="shared" si="1"/>
        <v>-3.8018747121695284E-3</v>
      </c>
      <c r="K59" s="109">
        <f t="shared" si="2"/>
        <v>-3.7021665005558429E-5</v>
      </c>
      <c r="M59" s="62"/>
      <c r="N59" s="1"/>
    </row>
    <row r="60" spans="1:14" x14ac:dyDescent="0.25">
      <c r="A60" s="87" t="s">
        <v>136</v>
      </c>
      <c r="B60" s="56">
        <v>104.08316271639225</v>
      </c>
      <c r="C60" s="56">
        <v>103.49831983656887</v>
      </c>
      <c r="D60" s="56"/>
      <c r="E60" s="56">
        <f t="shared" si="0"/>
        <v>-0.56189960466226374</v>
      </c>
      <c r="F60" s="56"/>
      <c r="G60" s="56">
        <v>0.72102562663856706</v>
      </c>
      <c r="H60" s="56">
        <v>0.71697418649297151</v>
      </c>
      <c r="I60" s="56"/>
      <c r="J60" s="56">
        <f t="shared" si="1"/>
        <v>-4.0514401455955529E-3</v>
      </c>
      <c r="K60" s="108">
        <f t="shared" si="2"/>
        <v>-3.9451868148153015E-5</v>
      </c>
      <c r="M60" s="62"/>
      <c r="N60" s="1"/>
    </row>
    <row r="61" spans="1:14" x14ac:dyDescent="0.25">
      <c r="A61" s="90" t="s">
        <v>136</v>
      </c>
      <c r="B61" s="92">
        <v>104.08316271639225</v>
      </c>
      <c r="C61" s="92">
        <v>103.49831983656887</v>
      </c>
      <c r="D61" s="92"/>
      <c r="E61" s="92">
        <f t="shared" si="0"/>
        <v>-0.56189960466226374</v>
      </c>
      <c r="F61" s="92"/>
      <c r="G61" s="92">
        <v>0.72102562663856706</v>
      </c>
      <c r="H61" s="92">
        <v>0.71697418649297151</v>
      </c>
      <c r="I61" s="92"/>
      <c r="J61" s="92">
        <f t="shared" si="1"/>
        <v>-4.0514401455955529E-3</v>
      </c>
      <c r="K61" s="109">
        <f t="shared" si="2"/>
        <v>-3.9451868148153015E-5</v>
      </c>
      <c r="M61" s="62"/>
      <c r="N61" s="1"/>
    </row>
    <row r="62" spans="1:14" x14ac:dyDescent="0.25">
      <c r="A62" s="87" t="s">
        <v>137</v>
      </c>
      <c r="B62" s="56">
        <v>107.47377734803275</v>
      </c>
      <c r="C62" s="56">
        <v>107.51186513754926</v>
      </c>
      <c r="D62" s="56"/>
      <c r="E62" s="56">
        <f t="shared" si="0"/>
        <v>3.5439146605198424E-2</v>
      </c>
      <c r="F62" s="56"/>
      <c r="G62" s="56">
        <v>0.70420836089860828</v>
      </c>
      <c r="H62" s="56">
        <v>0.70445792633203319</v>
      </c>
      <c r="I62" s="56"/>
      <c r="J62" s="56">
        <f t="shared" si="1"/>
        <v>2.4956543342491422E-4</v>
      </c>
      <c r="K62" s="108">
        <f t="shared" si="2"/>
        <v>2.4302031425837736E-6</v>
      </c>
      <c r="M62" s="62"/>
      <c r="N62" s="1"/>
    </row>
    <row r="63" spans="1:14" x14ac:dyDescent="0.25">
      <c r="A63" s="90" t="s">
        <v>137</v>
      </c>
      <c r="B63" s="92">
        <v>107.47377734803275</v>
      </c>
      <c r="C63" s="92">
        <v>107.51186513754926</v>
      </c>
      <c r="D63" s="92"/>
      <c r="E63" s="92">
        <f t="shared" si="0"/>
        <v>3.5439146605198424E-2</v>
      </c>
      <c r="F63" s="92"/>
      <c r="G63" s="92">
        <v>0.70420836089860828</v>
      </c>
      <c r="H63" s="92">
        <v>0.70445792633203319</v>
      </c>
      <c r="I63" s="92"/>
      <c r="J63" s="92">
        <f t="shared" si="1"/>
        <v>2.4956543342491422E-4</v>
      </c>
      <c r="K63" s="109">
        <f t="shared" si="2"/>
        <v>2.4302031425837736E-6</v>
      </c>
      <c r="M63" s="62"/>
      <c r="N63" s="1"/>
    </row>
    <row r="64" spans="1:14" x14ac:dyDescent="0.25">
      <c r="A64" s="87" t="s">
        <v>138</v>
      </c>
      <c r="B64" s="56">
        <v>103.23491885233631</v>
      </c>
      <c r="C64" s="56">
        <v>103.23491885233631</v>
      </c>
      <c r="D64" s="56"/>
      <c r="E64" s="56">
        <f t="shared" si="0"/>
        <v>0</v>
      </c>
      <c r="F64" s="56"/>
      <c r="G64" s="56">
        <v>1.7670932813407949</v>
      </c>
      <c r="H64" s="56">
        <v>1.7670932813407954</v>
      </c>
      <c r="I64" s="56"/>
      <c r="J64" s="56">
        <f t="shared" si="1"/>
        <v>0</v>
      </c>
      <c r="K64" s="108">
        <f t="shared" si="2"/>
        <v>0</v>
      </c>
      <c r="M64" s="62"/>
      <c r="N64" s="1"/>
    </row>
    <row r="65" spans="1:14" x14ac:dyDescent="0.25">
      <c r="A65" s="90" t="s">
        <v>138</v>
      </c>
      <c r="B65" s="92">
        <v>103.23491885233631</v>
      </c>
      <c r="C65" s="92">
        <v>103.23491885233631</v>
      </c>
      <c r="D65" s="92"/>
      <c r="E65" s="92">
        <f t="shared" si="0"/>
        <v>0</v>
      </c>
      <c r="F65" s="92"/>
      <c r="G65" s="92">
        <v>1.7670932813407949</v>
      </c>
      <c r="H65" s="92">
        <v>1.7670932813407954</v>
      </c>
      <c r="I65" s="92"/>
      <c r="J65" s="92">
        <f t="shared" si="1"/>
        <v>0</v>
      </c>
      <c r="K65" s="109">
        <f t="shared" si="2"/>
        <v>0</v>
      </c>
      <c r="M65" s="62"/>
      <c r="N65" s="1"/>
    </row>
    <row r="66" spans="1:14" x14ac:dyDescent="0.25">
      <c r="A66" s="87" t="s">
        <v>139</v>
      </c>
      <c r="B66" s="56">
        <v>104.75931941224054</v>
      </c>
      <c r="C66" s="56">
        <v>104.75931941224054</v>
      </c>
      <c r="D66" s="56"/>
      <c r="E66" s="56">
        <f t="shared" si="0"/>
        <v>0</v>
      </c>
      <c r="F66" s="56"/>
      <c r="G66" s="56">
        <v>0.76887877021240214</v>
      </c>
      <c r="H66" s="56">
        <v>0.76887877021240225</v>
      </c>
      <c r="I66" s="56"/>
      <c r="J66" s="56">
        <f t="shared" si="1"/>
        <v>0</v>
      </c>
      <c r="K66" s="108">
        <f t="shared" si="2"/>
        <v>0</v>
      </c>
      <c r="M66" s="62"/>
      <c r="N66" s="1"/>
    </row>
    <row r="67" spans="1:14" x14ac:dyDescent="0.25">
      <c r="A67" s="90" t="s">
        <v>139</v>
      </c>
      <c r="B67" s="92">
        <v>104.75931941224054</v>
      </c>
      <c r="C67" s="92">
        <v>104.75931941224054</v>
      </c>
      <c r="D67" s="92"/>
      <c r="E67" s="92">
        <f t="shared" si="0"/>
        <v>0</v>
      </c>
      <c r="F67" s="92"/>
      <c r="G67" s="92">
        <v>0.76887877021240214</v>
      </c>
      <c r="H67" s="92">
        <v>0.76887877021240225</v>
      </c>
      <c r="I67" s="92"/>
      <c r="J67" s="92">
        <f t="shared" si="1"/>
        <v>0</v>
      </c>
      <c r="K67" s="109">
        <f t="shared" si="2"/>
        <v>0</v>
      </c>
      <c r="M67" s="62"/>
      <c r="N67" s="1"/>
    </row>
    <row r="68" spans="1:14" x14ac:dyDescent="0.25">
      <c r="A68" s="87" t="s">
        <v>140</v>
      </c>
      <c r="B68" s="56">
        <v>105.40326696280731</v>
      </c>
      <c r="C68" s="56">
        <v>105.40326696280731</v>
      </c>
      <c r="D68" s="56"/>
      <c r="E68" s="56">
        <f t="shared" si="0"/>
        <v>0</v>
      </c>
      <c r="F68" s="56"/>
      <c r="G68" s="56">
        <v>0.21956161188185719</v>
      </c>
      <c r="H68" s="56">
        <v>0.21956161188185722</v>
      </c>
      <c r="I68" s="56"/>
      <c r="J68" s="56">
        <f t="shared" si="1"/>
        <v>0</v>
      </c>
      <c r="K68" s="108">
        <f t="shared" si="2"/>
        <v>0</v>
      </c>
      <c r="M68" s="62"/>
      <c r="N68" s="1"/>
    </row>
    <row r="69" spans="1:14" x14ac:dyDescent="0.25">
      <c r="A69" s="90" t="s">
        <v>140</v>
      </c>
      <c r="B69" s="92">
        <v>105.40326696280731</v>
      </c>
      <c r="C69" s="92">
        <v>105.40326696280731</v>
      </c>
      <c r="D69" s="92"/>
      <c r="E69" s="92">
        <f t="shared" si="0"/>
        <v>0</v>
      </c>
      <c r="F69" s="92"/>
      <c r="G69" s="92">
        <v>0.21956161188185719</v>
      </c>
      <c r="H69" s="92">
        <v>0.21956161188185722</v>
      </c>
      <c r="I69" s="92"/>
      <c r="J69" s="92">
        <f t="shared" si="1"/>
        <v>0</v>
      </c>
      <c r="K69" s="109">
        <f t="shared" si="2"/>
        <v>0</v>
      </c>
      <c r="M69" s="62"/>
      <c r="N69" s="1"/>
    </row>
    <row r="70" spans="1:14" x14ac:dyDescent="0.25">
      <c r="A70" s="87" t="s">
        <v>141</v>
      </c>
      <c r="B70" s="56">
        <v>102.82455293477838</v>
      </c>
      <c r="C70" s="56">
        <v>102.82455293477838</v>
      </c>
      <c r="D70" s="56"/>
      <c r="E70" s="56">
        <f t="shared" si="0"/>
        <v>0</v>
      </c>
      <c r="F70" s="56"/>
      <c r="G70" s="56">
        <v>0.15456783019778597</v>
      </c>
      <c r="H70" s="56">
        <v>0.154567830197786</v>
      </c>
      <c r="I70" s="56"/>
      <c r="J70" s="56">
        <f t="shared" si="1"/>
        <v>0</v>
      </c>
      <c r="K70" s="108">
        <f t="shared" si="2"/>
        <v>0</v>
      </c>
      <c r="M70" s="62"/>
      <c r="N70" s="1"/>
    </row>
    <row r="71" spans="1:14" x14ac:dyDescent="0.25">
      <c r="A71" s="90" t="s">
        <v>141</v>
      </c>
      <c r="B71" s="92">
        <v>102.82455293477838</v>
      </c>
      <c r="C71" s="92">
        <v>102.82455293477838</v>
      </c>
      <c r="D71" s="92"/>
      <c r="E71" s="92">
        <f t="shared" ref="E71:E134" si="3">((C71/B71-1)*100)</f>
        <v>0</v>
      </c>
      <c r="F71" s="92"/>
      <c r="G71" s="92">
        <v>0.15456783019778597</v>
      </c>
      <c r="H71" s="92">
        <v>0.154567830197786</v>
      </c>
      <c r="I71" s="92"/>
      <c r="J71" s="92">
        <f t="shared" si="1"/>
        <v>0</v>
      </c>
      <c r="K71" s="109">
        <f t="shared" si="2"/>
        <v>0</v>
      </c>
      <c r="M71" s="62"/>
      <c r="N71" s="1"/>
    </row>
    <row r="72" spans="1:14" x14ac:dyDescent="0.25">
      <c r="A72" s="84" t="s">
        <v>142</v>
      </c>
      <c r="B72" s="56">
        <v>103.86421777097704</v>
      </c>
      <c r="C72" s="56">
        <v>104.0693774638342</v>
      </c>
      <c r="D72" s="56"/>
      <c r="E72" s="56">
        <f t="shared" si="3"/>
        <v>0.19752682613904948</v>
      </c>
      <c r="F72" s="56"/>
      <c r="G72" s="56">
        <v>2.7854351661055743</v>
      </c>
      <c r="H72" s="56">
        <v>2.7909371477833438</v>
      </c>
      <c r="I72" s="56"/>
      <c r="J72" s="56">
        <f t="shared" ref="J72:J135" si="4">H72-G72</f>
        <v>5.5019816777694963E-3</v>
      </c>
      <c r="K72" s="108">
        <f t="shared" si="2"/>
        <v>5.3576863511334936E-5</v>
      </c>
      <c r="M72" s="62"/>
      <c r="N72" s="1"/>
    </row>
    <row r="73" spans="1:14" x14ac:dyDescent="0.25">
      <c r="A73" s="120" t="s">
        <v>11</v>
      </c>
      <c r="B73" s="92">
        <v>105.1584653919101</v>
      </c>
      <c r="C73" s="92">
        <v>105.1584653919101</v>
      </c>
      <c r="D73" s="92"/>
      <c r="E73" s="92">
        <f t="shared" si="3"/>
        <v>0</v>
      </c>
      <c r="F73" s="92"/>
      <c r="G73" s="92">
        <v>2.0740924778625955</v>
      </c>
      <c r="H73" s="92">
        <v>2.074092477862596</v>
      </c>
      <c r="I73" s="92"/>
      <c r="J73" s="92">
        <f t="shared" si="4"/>
        <v>0</v>
      </c>
      <c r="K73" s="109">
        <f t="shared" si="2"/>
        <v>0</v>
      </c>
      <c r="M73" s="62"/>
      <c r="N73" s="1"/>
    </row>
    <row r="74" spans="1:14" x14ac:dyDescent="0.25">
      <c r="A74" s="119" t="s">
        <v>12</v>
      </c>
      <c r="B74" s="56">
        <v>105.1584653919101</v>
      </c>
      <c r="C74" s="56">
        <v>105.1584653919101</v>
      </c>
      <c r="D74" s="56"/>
      <c r="E74" s="56">
        <f t="shared" si="3"/>
        <v>0</v>
      </c>
      <c r="F74" s="56"/>
      <c r="G74" s="56">
        <v>2.0740924778625955</v>
      </c>
      <c r="H74" s="56">
        <v>2.074092477862596</v>
      </c>
      <c r="I74" s="56"/>
      <c r="J74" s="56">
        <f t="shared" si="4"/>
        <v>0</v>
      </c>
      <c r="K74" s="108">
        <f t="shared" ref="K74:K137" si="5">J74/$G$5</f>
        <v>0</v>
      </c>
      <c r="M74" s="62"/>
      <c r="N74" s="1"/>
    </row>
    <row r="75" spans="1:14" x14ac:dyDescent="0.25">
      <c r="A75" s="88" t="s">
        <v>143</v>
      </c>
      <c r="B75" s="92">
        <v>105.1584653919101</v>
      </c>
      <c r="C75" s="92">
        <v>105.1584653919101</v>
      </c>
      <c r="D75" s="92"/>
      <c r="E75" s="92">
        <f t="shared" si="3"/>
        <v>0</v>
      </c>
      <c r="F75" s="92"/>
      <c r="G75" s="92">
        <v>2.0740924778625955</v>
      </c>
      <c r="H75" s="92">
        <v>2.074092477862596</v>
      </c>
      <c r="I75" s="92"/>
      <c r="J75" s="92">
        <f t="shared" si="4"/>
        <v>0</v>
      </c>
      <c r="K75" s="109">
        <f t="shared" si="5"/>
        <v>0</v>
      </c>
      <c r="M75" s="62"/>
      <c r="N75" s="1"/>
    </row>
    <row r="76" spans="1:14" x14ac:dyDescent="0.25">
      <c r="A76" s="120" t="s">
        <v>13</v>
      </c>
      <c r="B76" s="56">
        <v>100.26609097248539</v>
      </c>
      <c r="C76" s="56">
        <v>101.04161338179671</v>
      </c>
      <c r="D76" s="56"/>
      <c r="E76" s="56">
        <f t="shared" si="3"/>
        <v>0.77346429065847655</v>
      </c>
      <c r="F76" s="56"/>
      <c r="G76" s="56">
        <v>0.71134268824297864</v>
      </c>
      <c r="H76" s="56">
        <v>0.71684466992074825</v>
      </c>
      <c r="I76" s="56"/>
      <c r="J76" s="56">
        <f t="shared" si="4"/>
        <v>5.5019816777696073E-3</v>
      </c>
      <c r="K76" s="108">
        <f t="shared" si="5"/>
        <v>5.3576863511336013E-5</v>
      </c>
      <c r="M76" s="62"/>
      <c r="N76" s="1"/>
    </row>
    <row r="77" spans="1:14" x14ac:dyDescent="0.25">
      <c r="A77" s="119" t="s">
        <v>14</v>
      </c>
      <c r="B77" s="92">
        <v>100.26609097248539</v>
      </c>
      <c r="C77" s="92">
        <v>101.04161338179671</v>
      </c>
      <c r="D77" s="92"/>
      <c r="E77" s="92">
        <f t="shared" si="3"/>
        <v>0.77346429065847655</v>
      </c>
      <c r="F77" s="92"/>
      <c r="G77" s="92">
        <v>0.71134268824297864</v>
      </c>
      <c r="H77" s="92">
        <v>0.71684466992074825</v>
      </c>
      <c r="I77" s="92"/>
      <c r="J77" s="92">
        <f t="shared" si="4"/>
        <v>5.5019816777696073E-3</v>
      </c>
      <c r="K77" s="109">
        <f t="shared" si="5"/>
        <v>5.3576863511336013E-5</v>
      </c>
      <c r="M77" s="62"/>
      <c r="N77" s="1"/>
    </row>
    <row r="78" spans="1:14" x14ac:dyDescent="0.25">
      <c r="A78" s="88" t="s">
        <v>14</v>
      </c>
      <c r="B78" s="56">
        <v>100.26609097248539</v>
      </c>
      <c r="C78" s="56">
        <v>101.04161338179671</v>
      </c>
      <c r="D78" s="56"/>
      <c r="E78" s="56">
        <f t="shared" si="3"/>
        <v>0.77346429065847655</v>
      </c>
      <c r="F78" s="56"/>
      <c r="G78" s="56">
        <v>0.71134268824297864</v>
      </c>
      <c r="H78" s="56">
        <v>0.71684466992074825</v>
      </c>
      <c r="I78" s="56"/>
      <c r="J78" s="56">
        <f t="shared" si="4"/>
        <v>5.5019816777696073E-3</v>
      </c>
      <c r="K78" s="108">
        <f t="shared" si="5"/>
        <v>5.3576863511336013E-5</v>
      </c>
      <c r="M78" s="62"/>
      <c r="N78" s="1"/>
    </row>
    <row r="79" spans="1:14" x14ac:dyDescent="0.25">
      <c r="A79" s="84" t="s">
        <v>15</v>
      </c>
      <c r="B79" s="92">
        <v>100.58808923573933</v>
      </c>
      <c r="C79" s="92">
        <v>100.91255470334542</v>
      </c>
      <c r="D79" s="92"/>
      <c r="E79" s="92">
        <f t="shared" si="3"/>
        <v>0.32256847711429337</v>
      </c>
      <c r="F79" s="92"/>
      <c r="G79" s="92">
        <v>4.6841370392666928</v>
      </c>
      <c r="H79" s="92">
        <v>4.6992465887802028</v>
      </c>
      <c r="I79" s="92"/>
      <c r="J79" s="92">
        <f t="shared" si="4"/>
        <v>1.5109549513510068E-2</v>
      </c>
      <c r="K79" s="109">
        <f t="shared" si="5"/>
        <v>1.4713285492642107E-4</v>
      </c>
      <c r="M79" s="62"/>
      <c r="N79" s="1"/>
    </row>
    <row r="80" spans="1:14" x14ac:dyDescent="0.25">
      <c r="A80" s="120" t="s">
        <v>16</v>
      </c>
      <c r="B80" s="56">
        <v>100.64561779523282</v>
      </c>
      <c r="C80" s="56">
        <v>100.72948047466889</v>
      </c>
      <c r="D80" s="56"/>
      <c r="E80" s="56">
        <f t="shared" si="3"/>
        <v>8.3324720214528192E-2</v>
      </c>
      <c r="F80" s="56"/>
      <c r="G80" s="56">
        <v>3.4444252264289101</v>
      </c>
      <c r="H80" s="56">
        <v>3.4472952841118314</v>
      </c>
      <c r="I80" s="56"/>
      <c r="J80" s="56">
        <f t="shared" si="4"/>
        <v>2.8700576829212565E-3</v>
      </c>
      <c r="K80" s="108">
        <f t="shared" si="5"/>
        <v>2.7947873648657475E-5</v>
      </c>
      <c r="M80" s="62"/>
      <c r="N80" s="1"/>
    </row>
    <row r="81" spans="1:14" x14ac:dyDescent="0.25">
      <c r="A81" s="119" t="s">
        <v>17</v>
      </c>
      <c r="B81" s="92">
        <v>100.94951172501077</v>
      </c>
      <c r="C81" s="92">
        <v>100.94951172501077</v>
      </c>
      <c r="D81" s="92"/>
      <c r="E81" s="92">
        <f t="shared" si="3"/>
        <v>0</v>
      </c>
      <c r="F81" s="92"/>
      <c r="G81" s="92">
        <v>0.65519244724937198</v>
      </c>
      <c r="H81" s="92">
        <v>0.65519244724937198</v>
      </c>
      <c r="I81" s="92"/>
      <c r="J81" s="92">
        <f t="shared" si="4"/>
        <v>0</v>
      </c>
      <c r="K81" s="109">
        <f t="shared" si="5"/>
        <v>0</v>
      </c>
      <c r="M81" s="62"/>
      <c r="N81" s="1"/>
    </row>
    <row r="82" spans="1:14" x14ac:dyDescent="0.25">
      <c r="A82" s="88" t="s">
        <v>17</v>
      </c>
      <c r="B82" s="56">
        <v>100.94951172501077</v>
      </c>
      <c r="C82" s="56">
        <v>100.94951172501077</v>
      </c>
      <c r="D82" s="56"/>
      <c r="E82" s="56">
        <f t="shared" si="3"/>
        <v>0</v>
      </c>
      <c r="F82" s="56"/>
      <c r="G82" s="56">
        <v>0.65519244724937198</v>
      </c>
      <c r="H82" s="56">
        <v>0.65519244724937198</v>
      </c>
      <c r="I82" s="56"/>
      <c r="J82" s="56">
        <f t="shared" si="4"/>
        <v>0</v>
      </c>
      <c r="K82" s="108">
        <f t="shared" si="5"/>
        <v>0</v>
      </c>
      <c r="M82" s="62"/>
      <c r="N82" s="1"/>
    </row>
    <row r="83" spans="1:14" x14ac:dyDescent="0.25">
      <c r="A83" s="119" t="s">
        <v>18</v>
      </c>
      <c r="B83" s="92">
        <v>100.3673667032168</v>
      </c>
      <c r="C83" s="92">
        <v>100.49362813513319</v>
      </c>
      <c r="D83" s="92"/>
      <c r="E83" s="92">
        <f t="shared" si="3"/>
        <v>0.1257992872222502</v>
      </c>
      <c r="F83" s="92"/>
      <c r="G83" s="92">
        <v>2.281457825631132</v>
      </c>
      <c r="H83" s="92">
        <v>2.2843278833140528</v>
      </c>
      <c r="I83" s="92"/>
      <c r="J83" s="92">
        <f t="shared" si="4"/>
        <v>2.8700576829208124E-3</v>
      </c>
      <c r="K83" s="109">
        <f t="shared" si="5"/>
        <v>2.7947873648653152E-5</v>
      </c>
      <c r="M83" s="62"/>
      <c r="N83" s="1"/>
    </row>
    <row r="84" spans="1:14" x14ac:dyDescent="0.25">
      <c r="A84" s="88" t="s">
        <v>144</v>
      </c>
      <c r="B84" s="56">
        <v>100.73264697341075</v>
      </c>
      <c r="C84" s="56">
        <v>100.98677411182929</v>
      </c>
      <c r="D84" s="56"/>
      <c r="E84" s="56">
        <f t="shared" si="3"/>
        <v>0.25227882524085921</v>
      </c>
      <c r="F84" s="56"/>
      <c r="G84" s="56">
        <v>1.1376530234672713</v>
      </c>
      <c r="H84" s="56">
        <v>1.1405230811501919</v>
      </c>
      <c r="I84" s="56"/>
      <c r="J84" s="56">
        <f t="shared" si="4"/>
        <v>2.8700576829205904E-3</v>
      </c>
      <c r="K84" s="108">
        <f t="shared" si="5"/>
        <v>2.794787364865099E-5</v>
      </c>
      <c r="M84" s="62"/>
      <c r="N84" s="1"/>
    </row>
    <row r="85" spans="1:14" x14ac:dyDescent="0.25">
      <c r="A85" s="88" t="s">
        <v>145</v>
      </c>
      <c r="B85" s="92">
        <v>101.02206368642419</v>
      </c>
      <c r="C85" s="92">
        <v>101.02206368642419</v>
      </c>
      <c r="D85" s="92"/>
      <c r="E85" s="92">
        <f t="shared" si="3"/>
        <v>0</v>
      </c>
      <c r="F85" s="92"/>
      <c r="G85" s="92">
        <v>0.68047036808925943</v>
      </c>
      <c r="H85" s="92">
        <v>0.68047036808925943</v>
      </c>
      <c r="I85" s="92"/>
      <c r="J85" s="92">
        <f t="shared" si="4"/>
        <v>0</v>
      </c>
      <c r="K85" s="109">
        <f t="shared" si="5"/>
        <v>0</v>
      </c>
      <c r="M85" s="62"/>
      <c r="N85" s="1"/>
    </row>
    <row r="86" spans="1:14" x14ac:dyDescent="0.25">
      <c r="A86" s="88" t="s">
        <v>146</v>
      </c>
      <c r="B86" s="56">
        <v>97.213717329511312</v>
      </c>
      <c r="C86" s="56">
        <v>97.213717329511312</v>
      </c>
      <c r="D86" s="56"/>
      <c r="E86" s="56">
        <f t="shared" si="3"/>
        <v>0</v>
      </c>
      <c r="F86" s="56"/>
      <c r="G86" s="56">
        <v>0.2812272704497723</v>
      </c>
      <c r="H86" s="56">
        <v>0.28122727044977242</v>
      </c>
      <c r="I86" s="56"/>
      <c r="J86" s="56">
        <f t="shared" si="4"/>
        <v>0</v>
      </c>
      <c r="K86" s="108">
        <f t="shared" si="5"/>
        <v>0</v>
      </c>
      <c r="M86" s="62"/>
      <c r="N86" s="1"/>
    </row>
    <row r="87" spans="1:14" x14ac:dyDescent="0.25">
      <c r="A87" s="88" t="s">
        <v>147</v>
      </c>
      <c r="B87" s="92">
        <v>100.69236407413663</v>
      </c>
      <c r="C87" s="92">
        <v>100.69236407413663</v>
      </c>
      <c r="D87" s="92"/>
      <c r="E87" s="92">
        <f t="shared" si="3"/>
        <v>0</v>
      </c>
      <c r="F87" s="92"/>
      <c r="G87" s="92">
        <v>0.1821071636248292</v>
      </c>
      <c r="H87" s="92">
        <v>0.18210716362482923</v>
      </c>
      <c r="I87" s="92"/>
      <c r="J87" s="92">
        <f t="shared" si="4"/>
        <v>0</v>
      </c>
      <c r="K87" s="109">
        <f t="shared" si="5"/>
        <v>0</v>
      </c>
      <c r="M87" s="62"/>
      <c r="N87" s="1"/>
    </row>
    <row r="88" spans="1:14" x14ac:dyDescent="0.25">
      <c r="A88" s="119" t="s">
        <v>19</v>
      </c>
      <c r="B88" s="56">
        <v>102.40267991685263</v>
      </c>
      <c r="C88" s="56">
        <v>102.40267991685263</v>
      </c>
      <c r="D88" s="56"/>
      <c r="E88" s="56">
        <f t="shared" si="3"/>
        <v>0</v>
      </c>
      <c r="F88" s="56"/>
      <c r="G88" s="56">
        <v>0.22207099823368312</v>
      </c>
      <c r="H88" s="56">
        <v>0.22207099823368315</v>
      </c>
      <c r="I88" s="56"/>
      <c r="J88" s="56">
        <f t="shared" si="4"/>
        <v>0</v>
      </c>
      <c r="K88" s="108">
        <f t="shared" si="5"/>
        <v>0</v>
      </c>
      <c r="M88" s="62"/>
      <c r="N88" s="1"/>
    </row>
    <row r="89" spans="1:14" x14ac:dyDescent="0.25">
      <c r="A89" s="88" t="s">
        <v>148</v>
      </c>
      <c r="B89" s="92">
        <v>102.40267991685263</v>
      </c>
      <c r="C89" s="92">
        <v>102.40267991685263</v>
      </c>
      <c r="D89" s="92"/>
      <c r="E89" s="92">
        <f t="shared" si="3"/>
        <v>0</v>
      </c>
      <c r="F89" s="92"/>
      <c r="G89" s="92">
        <v>0.22207099823368312</v>
      </c>
      <c r="H89" s="92">
        <v>0.22207099823368315</v>
      </c>
      <c r="I89" s="92"/>
      <c r="J89" s="92">
        <f t="shared" si="4"/>
        <v>0</v>
      </c>
      <c r="K89" s="109">
        <f t="shared" si="5"/>
        <v>0</v>
      </c>
      <c r="M89" s="62"/>
      <c r="N89" s="1"/>
    </row>
    <row r="90" spans="1:14" x14ac:dyDescent="0.25">
      <c r="A90" s="119" t="s">
        <v>149</v>
      </c>
      <c r="B90" s="56">
        <v>100.83698624310428</v>
      </c>
      <c r="C90" s="56">
        <v>100.83698624310428</v>
      </c>
      <c r="D90" s="56"/>
      <c r="E90" s="56">
        <f t="shared" si="3"/>
        <v>0</v>
      </c>
      <c r="F90" s="56"/>
      <c r="G90" s="56">
        <v>0.28570395531472326</v>
      </c>
      <c r="H90" s="56">
        <v>0.28570395531472326</v>
      </c>
      <c r="I90" s="56"/>
      <c r="J90" s="56">
        <f t="shared" si="4"/>
        <v>0</v>
      </c>
      <c r="K90" s="108">
        <f t="shared" si="5"/>
        <v>0</v>
      </c>
      <c r="M90" s="62"/>
      <c r="N90" s="1"/>
    </row>
    <row r="91" spans="1:14" x14ac:dyDescent="0.25">
      <c r="A91" s="88" t="s">
        <v>150</v>
      </c>
      <c r="B91" s="92">
        <v>100.83698624310428</v>
      </c>
      <c r="C91" s="92">
        <v>100.83698624310428</v>
      </c>
      <c r="D91" s="92"/>
      <c r="E91" s="92">
        <f t="shared" si="3"/>
        <v>0</v>
      </c>
      <c r="F91" s="92"/>
      <c r="G91" s="92">
        <v>0.28570395531472326</v>
      </c>
      <c r="H91" s="92">
        <v>0.28570395531472326</v>
      </c>
      <c r="I91" s="92"/>
      <c r="J91" s="92">
        <f t="shared" si="4"/>
        <v>0</v>
      </c>
      <c r="K91" s="109">
        <f t="shared" si="5"/>
        <v>0</v>
      </c>
      <c r="M91" s="62"/>
      <c r="N91" s="1"/>
    </row>
    <row r="92" spans="1:14" x14ac:dyDescent="0.25">
      <c r="A92" s="85" t="s">
        <v>20</v>
      </c>
      <c r="B92" s="56">
        <v>100.42859608302753</v>
      </c>
      <c r="C92" s="56">
        <v>101.42011279569162</v>
      </c>
      <c r="D92" s="56"/>
      <c r="E92" s="56">
        <f t="shared" si="3"/>
        <v>0.98728524676814367</v>
      </c>
      <c r="F92" s="56"/>
      <c r="G92" s="56">
        <v>1.239711812837782</v>
      </c>
      <c r="H92" s="56">
        <v>1.2519513046683715</v>
      </c>
      <c r="I92" s="56"/>
      <c r="J92" s="56">
        <f t="shared" si="4"/>
        <v>1.2239491830589477E-2</v>
      </c>
      <c r="K92" s="108">
        <f t="shared" si="5"/>
        <v>1.1918498127777008E-4</v>
      </c>
      <c r="M92" s="62"/>
      <c r="N92" s="1"/>
    </row>
    <row r="93" spans="1:14" x14ac:dyDescent="0.25">
      <c r="A93" s="87" t="s">
        <v>21</v>
      </c>
      <c r="B93" s="92">
        <v>100.42859608302753</v>
      </c>
      <c r="C93" s="92">
        <v>101.42011279569162</v>
      </c>
      <c r="D93" s="92"/>
      <c r="E93" s="92">
        <f t="shared" si="3"/>
        <v>0.98728524676814367</v>
      </c>
      <c r="F93" s="92"/>
      <c r="G93" s="92">
        <v>1.239711812837782</v>
      </c>
      <c r="H93" s="92">
        <v>1.2519513046683715</v>
      </c>
      <c r="I93" s="92"/>
      <c r="J93" s="92">
        <f t="shared" si="4"/>
        <v>1.2239491830589477E-2</v>
      </c>
      <c r="K93" s="109">
        <f t="shared" si="5"/>
        <v>1.1918498127777008E-4</v>
      </c>
      <c r="M93" s="62"/>
      <c r="N93" s="1"/>
    </row>
    <row r="94" spans="1:14" x14ac:dyDescent="0.25">
      <c r="A94" s="88" t="s">
        <v>151</v>
      </c>
      <c r="B94" s="56">
        <v>101.0703093840979</v>
      </c>
      <c r="C94" s="56">
        <v>101.25740029827918</v>
      </c>
      <c r="D94" s="56"/>
      <c r="E94" s="56">
        <f t="shared" si="3"/>
        <v>0.1851096680334452</v>
      </c>
      <c r="F94" s="56"/>
      <c r="G94" s="56">
        <v>0.48345573394409386</v>
      </c>
      <c r="H94" s="56">
        <v>0.48435065724828646</v>
      </c>
      <c r="I94" s="56"/>
      <c r="J94" s="56">
        <f t="shared" si="4"/>
        <v>8.9492330419260746E-4</v>
      </c>
      <c r="K94" s="108">
        <f t="shared" si="5"/>
        <v>8.714529878492434E-6</v>
      </c>
      <c r="M94" s="62"/>
      <c r="N94" s="1"/>
    </row>
    <row r="95" spans="1:14" x14ac:dyDescent="0.25">
      <c r="A95" s="88" t="s">
        <v>152</v>
      </c>
      <c r="B95" s="92">
        <v>98.300307903628948</v>
      </c>
      <c r="C95" s="92">
        <v>100.66017495298661</v>
      </c>
      <c r="D95" s="92"/>
      <c r="E95" s="92">
        <f t="shared" si="3"/>
        <v>2.4006710657215935</v>
      </c>
      <c r="F95" s="92"/>
      <c r="G95" s="92">
        <v>0.47255822292283944</v>
      </c>
      <c r="H95" s="92">
        <v>0.4839027914492362</v>
      </c>
      <c r="I95" s="92"/>
      <c r="J95" s="92">
        <f t="shared" si="4"/>
        <v>1.1344568526396759E-2</v>
      </c>
      <c r="K95" s="109">
        <f t="shared" si="5"/>
        <v>1.1047045139927656E-4</v>
      </c>
      <c r="M95" s="62"/>
      <c r="N95" s="1"/>
    </row>
    <row r="96" spans="1:14" x14ac:dyDescent="0.25">
      <c r="A96" s="88" t="s">
        <v>153</v>
      </c>
      <c r="B96" s="56">
        <v>103.02950435395125</v>
      </c>
      <c r="C96" s="56">
        <v>103.02950435395125</v>
      </c>
      <c r="D96" s="56"/>
      <c r="E96" s="56">
        <f t="shared" si="3"/>
        <v>0</v>
      </c>
      <c r="F96" s="56"/>
      <c r="G96" s="56">
        <v>0.28369785597084873</v>
      </c>
      <c r="H96" s="56">
        <v>0.28369785597084879</v>
      </c>
      <c r="I96" s="56"/>
      <c r="J96" s="56">
        <f t="shared" si="4"/>
        <v>0</v>
      </c>
      <c r="K96" s="108">
        <f t="shared" si="5"/>
        <v>0</v>
      </c>
      <c r="M96" s="62"/>
      <c r="N96" s="1"/>
    </row>
    <row r="97" spans="1:14" x14ac:dyDescent="0.25">
      <c r="A97" s="84" t="s">
        <v>22</v>
      </c>
      <c r="B97" s="92">
        <v>103.1405159286756</v>
      </c>
      <c r="C97" s="92">
        <v>103.17676887234971</v>
      </c>
      <c r="D97" s="92"/>
      <c r="E97" s="92">
        <f t="shared" si="3"/>
        <v>3.5149081180851915E-2</v>
      </c>
      <c r="F97" s="92"/>
      <c r="G97" s="92">
        <v>11.4794137982545</v>
      </c>
      <c r="H97" s="92">
        <v>11.483448706729535</v>
      </c>
      <c r="I97" s="92"/>
      <c r="J97" s="92">
        <f t="shared" si="4"/>
        <v>4.0349084750346265E-3</v>
      </c>
      <c r="K97" s="109">
        <f t="shared" si="5"/>
        <v>3.9290887049136311E-5</v>
      </c>
      <c r="M97" s="62"/>
      <c r="N97" s="1"/>
    </row>
    <row r="98" spans="1:14" x14ac:dyDescent="0.25">
      <c r="A98" s="120" t="s">
        <v>23</v>
      </c>
      <c r="B98" s="56">
        <v>99.992138667940239</v>
      </c>
      <c r="C98" s="56">
        <v>99.992138667940239</v>
      </c>
      <c r="D98" s="56"/>
      <c r="E98" s="56">
        <f t="shared" si="3"/>
        <v>0</v>
      </c>
      <c r="F98" s="56"/>
      <c r="G98" s="56">
        <v>0.70976506223566749</v>
      </c>
      <c r="H98" s="56">
        <v>0.7097650622356676</v>
      </c>
      <c r="I98" s="56"/>
      <c r="J98" s="56">
        <f t="shared" si="4"/>
        <v>0</v>
      </c>
      <c r="K98" s="108">
        <f t="shared" si="5"/>
        <v>0</v>
      </c>
      <c r="M98" s="62"/>
      <c r="N98" s="1"/>
    </row>
    <row r="99" spans="1:14" x14ac:dyDescent="0.25">
      <c r="A99" s="119" t="s">
        <v>154</v>
      </c>
      <c r="B99" s="92">
        <v>99.992138667940239</v>
      </c>
      <c r="C99" s="92">
        <v>99.992138667940239</v>
      </c>
      <c r="D99" s="92"/>
      <c r="E99" s="92">
        <f t="shared" si="3"/>
        <v>0</v>
      </c>
      <c r="F99" s="92"/>
      <c r="G99" s="92">
        <v>0.70976506223566749</v>
      </c>
      <c r="H99" s="92">
        <v>0.7097650622356676</v>
      </c>
      <c r="I99" s="92"/>
      <c r="J99" s="92">
        <f t="shared" si="4"/>
        <v>0</v>
      </c>
      <c r="K99" s="109">
        <f t="shared" si="5"/>
        <v>0</v>
      </c>
      <c r="M99" s="62"/>
      <c r="N99" s="1"/>
    </row>
    <row r="100" spans="1:14" x14ac:dyDescent="0.25">
      <c r="A100" s="88" t="s">
        <v>154</v>
      </c>
      <c r="B100" s="56">
        <v>99.992138667940239</v>
      </c>
      <c r="C100" s="56">
        <v>99.992138667940239</v>
      </c>
      <c r="D100" s="56"/>
      <c r="E100" s="56">
        <f t="shared" si="3"/>
        <v>0</v>
      </c>
      <c r="F100" s="56"/>
      <c r="G100" s="56">
        <v>0.70976506223566749</v>
      </c>
      <c r="H100" s="56">
        <v>0.7097650622356676</v>
      </c>
      <c r="I100" s="56"/>
      <c r="J100" s="56">
        <f t="shared" si="4"/>
        <v>0</v>
      </c>
      <c r="K100" s="108">
        <f t="shared" si="5"/>
        <v>0</v>
      </c>
      <c r="M100" s="62"/>
      <c r="N100" s="1"/>
    </row>
    <row r="101" spans="1:14" x14ac:dyDescent="0.25">
      <c r="A101" s="120" t="s">
        <v>155</v>
      </c>
      <c r="B101" s="92">
        <v>101.74494923972901</v>
      </c>
      <c r="C101" s="92">
        <v>101.81299717904491</v>
      </c>
      <c r="D101" s="92"/>
      <c r="E101" s="92">
        <f t="shared" si="3"/>
        <v>6.6880901533084014E-2</v>
      </c>
      <c r="F101" s="92"/>
      <c r="G101" s="92">
        <v>3.1444818479569299</v>
      </c>
      <c r="H101" s="92">
        <v>3.1465849057653874</v>
      </c>
      <c r="I101" s="92"/>
      <c r="J101" s="92">
        <f t="shared" si="4"/>
        <v>2.1030578084575424E-3</v>
      </c>
      <c r="K101" s="109">
        <f t="shared" si="5"/>
        <v>2.047902878619826E-5</v>
      </c>
      <c r="M101" s="62"/>
      <c r="N101" s="1"/>
    </row>
    <row r="102" spans="1:14" x14ac:dyDescent="0.25">
      <c r="A102" s="119" t="s">
        <v>156</v>
      </c>
      <c r="B102" s="56">
        <v>102.45293957505837</v>
      </c>
      <c r="C102" s="56">
        <v>102.54859707588921</v>
      </c>
      <c r="D102" s="56"/>
      <c r="E102" s="56">
        <f t="shared" si="3"/>
        <v>9.3367258399412734E-2</v>
      </c>
      <c r="F102" s="56"/>
      <c r="G102" s="56">
        <v>2.252457493676213</v>
      </c>
      <c r="H102" s="56">
        <v>2.2545605514846709</v>
      </c>
      <c r="I102" s="56"/>
      <c r="J102" s="56">
        <f t="shared" si="4"/>
        <v>2.1030578084579865E-3</v>
      </c>
      <c r="K102" s="108">
        <f t="shared" si="5"/>
        <v>2.0479028786202587E-5</v>
      </c>
      <c r="M102" s="62"/>
      <c r="N102" s="1"/>
    </row>
    <row r="103" spans="1:14" x14ac:dyDescent="0.25">
      <c r="A103" s="88" t="s">
        <v>24</v>
      </c>
      <c r="B103" s="92">
        <v>102.45293957505837</v>
      </c>
      <c r="C103" s="92">
        <v>102.54859707588921</v>
      </c>
      <c r="D103" s="92"/>
      <c r="E103" s="92">
        <f t="shared" si="3"/>
        <v>9.3367258399412734E-2</v>
      </c>
      <c r="F103" s="92"/>
      <c r="G103" s="92">
        <v>2.252457493676213</v>
      </c>
      <c r="H103" s="92">
        <v>2.2545605514846709</v>
      </c>
      <c r="I103" s="92"/>
      <c r="J103" s="92">
        <f t="shared" si="4"/>
        <v>2.1030578084579865E-3</v>
      </c>
      <c r="K103" s="109">
        <f t="shared" si="5"/>
        <v>2.0479028786202587E-5</v>
      </c>
      <c r="M103" s="62"/>
      <c r="N103" s="1"/>
    </row>
    <row r="104" spans="1:14" x14ac:dyDescent="0.25">
      <c r="A104" s="119" t="s">
        <v>157</v>
      </c>
      <c r="B104" s="56">
        <v>100</v>
      </c>
      <c r="C104" s="56">
        <v>100</v>
      </c>
      <c r="D104" s="56"/>
      <c r="E104" s="56">
        <f t="shared" si="3"/>
        <v>0</v>
      </c>
      <c r="F104" s="56"/>
      <c r="G104" s="56">
        <v>0.89202435428071669</v>
      </c>
      <c r="H104" s="56">
        <v>0.89202435428071691</v>
      </c>
      <c r="I104" s="56"/>
      <c r="J104" s="56">
        <f t="shared" si="4"/>
        <v>0</v>
      </c>
      <c r="K104" s="108">
        <f t="shared" si="5"/>
        <v>0</v>
      </c>
      <c r="M104" s="62"/>
      <c r="N104" s="1"/>
    </row>
    <row r="105" spans="1:14" x14ac:dyDescent="0.25">
      <c r="A105" s="88" t="s">
        <v>157</v>
      </c>
      <c r="B105" s="92">
        <v>100</v>
      </c>
      <c r="C105" s="92">
        <v>100</v>
      </c>
      <c r="D105" s="92"/>
      <c r="E105" s="92">
        <f t="shared" si="3"/>
        <v>0</v>
      </c>
      <c r="F105" s="92"/>
      <c r="G105" s="92">
        <v>0.89202435428071669</v>
      </c>
      <c r="H105" s="92">
        <v>0.89202435428071691</v>
      </c>
      <c r="I105" s="92"/>
      <c r="J105" s="92">
        <f t="shared" si="4"/>
        <v>0</v>
      </c>
      <c r="K105" s="109">
        <f t="shared" si="5"/>
        <v>0</v>
      </c>
      <c r="M105" s="62"/>
      <c r="N105" s="1"/>
    </row>
    <row r="106" spans="1:14" x14ac:dyDescent="0.25">
      <c r="A106" s="120" t="s">
        <v>25</v>
      </c>
      <c r="B106" s="56">
        <v>100.19941947956404</v>
      </c>
      <c r="C106" s="56">
        <v>100.14630725340204</v>
      </c>
      <c r="D106" s="56"/>
      <c r="E106" s="56">
        <f t="shared" si="3"/>
        <v>-5.3006520834020243E-2</v>
      </c>
      <c r="F106" s="56"/>
      <c r="G106" s="56">
        <v>0.5570442157213803</v>
      </c>
      <c r="H106" s="56">
        <v>0.5567489459631193</v>
      </c>
      <c r="I106" s="56"/>
      <c r="J106" s="56">
        <f t="shared" si="4"/>
        <v>-2.9526975826099644E-4</v>
      </c>
      <c r="K106" s="108">
        <f t="shared" si="5"/>
        <v>-2.8752599452107855E-6</v>
      </c>
      <c r="M106" s="62"/>
      <c r="N106" s="1"/>
    </row>
    <row r="107" spans="1:14" x14ac:dyDescent="0.25">
      <c r="A107" s="119" t="s">
        <v>158</v>
      </c>
      <c r="B107" s="92">
        <v>100.52372918288349</v>
      </c>
      <c r="C107" s="92">
        <v>100.38424219359963</v>
      </c>
      <c r="D107" s="92"/>
      <c r="E107" s="92">
        <f t="shared" si="3"/>
        <v>-0.13876026130117403</v>
      </c>
      <c r="F107" s="92"/>
      <c r="G107" s="92">
        <v>0.21279129593170409</v>
      </c>
      <c r="H107" s="92">
        <v>0.21249602617344313</v>
      </c>
      <c r="I107" s="92"/>
      <c r="J107" s="92">
        <f t="shared" si="4"/>
        <v>-2.9526975826096868E-4</v>
      </c>
      <c r="K107" s="109">
        <f t="shared" si="5"/>
        <v>-2.8752599452105149E-6</v>
      </c>
      <c r="M107" s="62"/>
      <c r="N107" s="1"/>
    </row>
    <row r="108" spans="1:14" x14ac:dyDescent="0.25">
      <c r="A108" s="88" t="s">
        <v>159</v>
      </c>
      <c r="B108" s="56">
        <v>100.52372918288349</v>
      </c>
      <c r="C108" s="56">
        <v>100.38424219359963</v>
      </c>
      <c r="D108" s="56"/>
      <c r="E108" s="56">
        <f t="shared" si="3"/>
        <v>-0.13876026130117403</v>
      </c>
      <c r="F108" s="56"/>
      <c r="G108" s="56">
        <v>0.21279129593170409</v>
      </c>
      <c r="H108" s="56">
        <v>0.21249602617344313</v>
      </c>
      <c r="I108" s="56"/>
      <c r="J108" s="56">
        <f t="shared" si="4"/>
        <v>-2.9526975826096868E-4</v>
      </c>
      <c r="K108" s="108">
        <f t="shared" si="5"/>
        <v>-2.8752599452105149E-6</v>
      </c>
      <c r="M108" s="62"/>
      <c r="N108" s="1"/>
    </row>
    <row r="109" spans="1:14" x14ac:dyDescent="0.25">
      <c r="A109" s="119" t="s">
        <v>160</v>
      </c>
      <c r="B109" s="92">
        <v>100</v>
      </c>
      <c r="C109" s="92">
        <v>100</v>
      </c>
      <c r="D109" s="92"/>
      <c r="E109" s="92">
        <f t="shared" si="3"/>
        <v>0</v>
      </c>
      <c r="F109" s="92"/>
      <c r="G109" s="92">
        <v>0.34425291978967615</v>
      </c>
      <c r="H109" s="92">
        <v>0.3442529197896762</v>
      </c>
      <c r="I109" s="92"/>
      <c r="J109" s="92">
        <f t="shared" si="4"/>
        <v>0</v>
      </c>
      <c r="K109" s="109">
        <f t="shared" si="5"/>
        <v>0</v>
      </c>
      <c r="M109" s="62"/>
      <c r="N109" s="1"/>
    </row>
    <row r="110" spans="1:14" x14ac:dyDescent="0.25">
      <c r="A110" s="88" t="s">
        <v>160</v>
      </c>
      <c r="B110" s="56">
        <v>100</v>
      </c>
      <c r="C110" s="56">
        <v>100</v>
      </c>
      <c r="D110" s="56"/>
      <c r="E110" s="56">
        <f t="shared" si="3"/>
        <v>0</v>
      </c>
      <c r="F110" s="56"/>
      <c r="G110" s="56">
        <v>0.34425291978967615</v>
      </c>
      <c r="H110" s="56">
        <v>0.3442529197896762</v>
      </c>
      <c r="I110" s="56"/>
      <c r="J110" s="56">
        <f t="shared" si="4"/>
        <v>0</v>
      </c>
      <c r="K110" s="108">
        <f t="shared" si="5"/>
        <v>0</v>
      </c>
      <c r="M110" s="62"/>
      <c r="N110" s="1"/>
    </row>
    <row r="111" spans="1:14" x14ac:dyDescent="0.25">
      <c r="A111" s="120" t="s">
        <v>26</v>
      </c>
      <c r="B111" s="92">
        <v>104.34858183701273</v>
      </c>
      <c r="C111" s="92">
        <v>104.38146141037119</v>
      </c>
      <c r="D111" s="92"/>
      <c r="E111" s="92">
        <f t="shared" si="3"/>
        <v>3.1509362925330464E-2</v>
      </c>
      <c r="F111" s="92"/>
      <c r="G111" s="92">
        <v>7.0681226723405226</v>
      </c>
      <c r="H111" s="92">
        <v>7.0703497927653594</v>
      </c>
      <c r="I111" s="92"/>
      <c r="J111" s="92">
        <f t="shared" si="4"/>
        <v>2.2271204248367482E-3</v>
      </c>
      <c r="K111" s="109">
        <f t="shared" si="5"/>
        <v>2.168711820813586E-5</v>
      </c>
      <c r="M111" s="62"/>
      <c r="N111" s="1"/>
    </row>
    <row r="112" spans="1:14" x14ac:dyDescent="0.25">
      <c r="A112" s="119" t="s">
        <v>161</v>
      </c>
      <c r="B112" s="56">
        <v>105.13570960174427</v>
      </c>
      <c r="C112" s="56">
        <v>105.17531066526334</v>
      </c>
      <c r="D112" s="56"/>
      <c r="E112" s="56">
        <f t="shared" si="3"/>
        <v>3.7666615528708647E-2</v>
      </c>
      <c r="F112" s="56"/>
      <c r="G112" s="56">
        <v>5.9127171198564641</v>
      </c>
      <c r="H112" s="56">
        <v>5.9149442402813008</v>
      </c>
      <c r="I112" s="56"/>
      <c r="J112" s="56">
        <f t="shared" si="4"/>
        <v>2.2271204248367482E-3</v>
      </c>
      <c r="K112" s="108">
        <f t="shared" si="5"/>
        <v>2.168711820813586E-5</v>
      </c>
      <c r="M112" s="62"/>
      <c r="N112" s="1"/>
    </row>
    <row r="113" spans="1:14" x14ac:dyDescent="0.25">
      <c r="A113" s="88" t="s">
        <v>161</v>
      </c>
      <c r="B113" s="92">
        <v>105.13570960174427</v>
      </c>
      <c r="C113" s="92">
        <v>105.17531066526334</v>
      </c>
      <c r="D113" s="92"/>
      <c r="E113" s="92">
        <f t="shared" si="3"/>
        <v>3.7666615528708647E-2</v>
      </c>
      <c r="F113" s="92"/>
      <c r="G113" s="92">
        <v>5.9127171198564641</v>
      </c>
      <c r="H113" s="92">
        <v>5.9149442402813008</v>
      </c>
      <c r="I113" s="92"/>
      <c r="J113" s="92">
        <f t="shared" si="4"/>
        <v>2.2271204248367482E-3</v>
      </c>
      <c r="K113" s="109">
        <f t="shared" si="5"/>
        <v>2.168711820813586E-5</v>
      </c>
      <c r="M113" s="62"/>
      <c r="N113" s="1"/>
    </row>
    <row r="114" spans="1:14" x14ac:dyDescent="0.25">
      <c r="A114" s="119" t="s">
        <v>27</v>
      </c>
      <c r="B114" s="56">
        <v>100.49818193094413</v>
      </c>
      <c r="C114" s="56">
        <v>100.49818193094413</v>
      </c>
      <c r="D114" s="56"/>
      <c r="E114" s="56">
        <f t="shared" si="3"/>
        <v>0</v>
      </c>
      <c r="F114" s="56"/>
      <c r="G114" s="56">
        <v>1.1554055524840579</v>
      </c>
      <c r="H114" s="56">
        <v>1.1554055524840581</v>
      </c>
      <c r="I114" s="56"/>
      <c r="J114" s="56">
        <f t="shared" si="4"/>
        <v>0</v>
      </c>
      <c r="K114" s="108">
        <f t="shared" si="5"/>
        <v>0</v>
      </c>
      <c r="M114" s="62"/>
      <c r="N114" s="1"/>
    </row>
    <row r="115" spans="1:14" x14ac:dyDescent="0.25">
      <c r="A115" s="88" t="s">
        <v>162</v>
      </c>
      <c r="B115" s="92">
        <v>100.49818193094413</v>
      </c>
      <c r="C115" s="92">
        <v>100.49818193094413</v>
      </c>
      <c r="D115" s="92"/>
      <c r="E115" s="92">
        <f t="shared" si="3"/>
        <v>0</v>
      </c>
      <c r="F115" s="92"/>
      <c r="G115" s="92">
        <v>1.1554055524840579</v>
      </c>
      <c r="H115" s="92">
        <v>1.1554055524840581</v>
      </c>
      <c r="I115" s="92"/>
      <c r="J115" s="92">
        <f t="shared" si="4"/>
        <v>0</v>
      </c>
      <c r="K115" s="109">
        <f t="shared" si="5"/>
        <v>0</v>
      </c>
      <c r="M115" s="62"/>
      <c r="N115" s="1"/>
    </row>
    <row r="116" spans="1:14" x14ac:dyDescent="0.25">
      <c r="A116" s="84" t="s">
        <v>28</v>
      </c>
      <c r="B116" s="56">
        <v>107.33626819349863</v>
      </c>
      <c r="C116" s="56">
        <v>107.41895549163071</v>
      </c>
      <c r="D116" s="56"/>
      <c r="E116" s="56">
        <f t="shared" si="3"/>
        <v>7.7035748981901797E-2</v>
      </c>
      <c r="F116" s="56"/>
      <c r="G116" s="56">
        <v>7.3221011959288047</v>
      </c>
      <c r="H116" s="56">
        <v>7.3277418314263034</v>
      </c>
      <c r="I116" s="56"/>
      <c r="J116" s="56">
        <f t="shared" si="4"/>
        <v>5.6406354974987138E-3</v>
      </c>
      <c r="K116" s="108">
        <f t="shared" si="5"/>
        <v>5.4927038268363404E-5</v>
      </c>
      <c r="M116" s="62"/>
      <c r="N116" s="1"/>
    </row>
    <row r="117" spans="1:14" x14ac:dyDescent="0.25">
      <c r="A117" s="120" t="s">
        <v>163</v>
      </c>
      <c r="B117" s="92">
        <v>102.22524462377504</v>
      </c>
      <c r="C117" s="92">
        <v>102.22524462377504</v>
      </c>
      <c r="D117" s="92"/>
      <c r="E117" s="92">
        <f t="shared" si="3"/>
        <v>0</v>
      </c>
      <c r="F117" s="92"/>
      <c r="G117" s="92">
        <v>1.4690964662507846</v>
      </c>
      <c r="H117" s="92">
        <v>1.4690964662507846</v>
      </c>
      <c r="I117" s="92"/>
      <c r="J117" s="92">
        <f t="shared" si="4"/>
        <v>0</v>
      </c>
      <c r="K117" s="109">
        <f t="shared" si="5"/>
        <v>0</v>
      </c>
      <c r="M117" s="62"/>
      <c r="N117" s="1"/>
    </row>
    <row r="118" spans="1:14" x14ac:dyDescent="0.25">
      <c r="A118" s="119" t="s">
        <v>164</v>
      </c>
      <c r="B118" s="56">
        <v>102.22524462377504</v>
      </c>
      <c r="C118" s="56">
        <v>102.22524462377504</v>
      </c>
      <c r="D118" s="56"/>
      <c r="E118" s="56">
        <f t="shared" si="3"/>
        <v>0</v>
      </c>
      <c r="F118" s="56"/>
      <c r="G118" s="56">
        <v>1.4690964662507846</v>
      </c>
      <c r="H118" s="56">
        <v>1.4690964662507846</v>
      </c>
      <c r="I118" s="56"/>
      <c r="J118" s="56">
        <f t="shared" si="4"/>
        <v>0</v>
      </c>
      <c r="K118" s="108">
        <f t="shared" si="5"/>
        <v>0</v>
      </c>
      <c r="M118" s="62"/>
      <c r="N118" s="1"/>
    </row>
    <row r="119" spans="1:14" x14ac:dyDescent="0.25">
      <c r="A119" s="88" t="s">
        <v>165</v>
      </c>
      <c r="B119" s="92">
        <v>102.22524462377504</v>
      </c>
      <c r="C119" s="92">
        <v>102.22524462377504</v>
      </c>
      <c r="D119" s="92"/>
      <c r="E119" s="92">
        <f t="shared" si="3"/>
        <v>0</v>
      </c>
      <c r="F119" s="92"/>
      <c r="G119" s="92">
        <v>1.4690964662507846</v>
      </c>
      <c r="H119" s="92">
        <v>1.4690964662507846</v>
      </c>
      <c r="I119" s="92"/>
      <c r="J119" s="92">
        <f t="shared" si="4"/>
        <v>0</v>
      </c>
      <c r="K119" s="109">
        <f t="shared" si="5"/>
        <v>0</v>
      </c>
      <c r="M119" s="62"/>
      <c r="N119" s="1"/>
    </row>
    <row r="120" spans="1:14" x14ac:dyDescent="0.25">
      <c r="A120" s="120" t="s">
        <v>29</v>
      </c>
      <c r="B120" s="56">
        <v>104.76324305960036</v>
      </c>
      <c r="C120" s="56">
        <v>104.76324305960036</v>
      </c>
      <c r="D120" s="56"/>
      <c r="E120" s="56">
        <f t="shared" si="3"/>
        <v>0</v>
      </c>
      <c r="F120" s="56"/>
      <c r="G120" s="56">
        <v>0.20748020519742744</v>
      </c>
      <c r="H120" s="56">
        <v>0.20748020519742746</v>
      </c>
      <c r="I120" s="56"/>
      <c r="J120" s="56">
        <f t="shared" si="4"/>
        <v>0</v>
      </c>
      <c r="K120" s="108">
        <f t="shared" si="5"/>
        <v>0</v>
      </c>
      <c r="M120" s="62"/>
      <c r="N120" s="1"/>
    </row>
    <row r="121" spans="1:14" x14ac:dyDescent="0.25">
      <c r="A121" s="119" t="s">
        <v>30</v>
      </c>
      <c r="B121" s="92">
        <v>104.76324305960036</v>
      </c>
      <c r="C121" s="92">
        <v>104.76324305960036</v>
      </c>
      <c r="D121" s="92"/>
      <c r="E121" s="92">
        <f t="shared" si="3"/>
        <v>0</v>
      </c>
      <c r="F121" s="92"/>
      <c r="G121" s="92">
        <v>0.20748020519742744</v>
      </c>
      <c r="H121" s="92">
        <v>0.20748020519742746</v>
      </c>
      <c r="I121" s="92"/>
      <c r="J121" s="92">
        <f t="shared" si="4"/>
        <v>0</v>
      </c>
      <c r="K121" s="109">
        <f t="shared" si="5"/>
        <v>0</v>
      </c>
      <c r="M121" s="62"/>
      <c r="N121" s="1"/>
    </row>
    <row r="122" spans="1:14" x14ac:dyDescent="0.25">
      <c r="A122" s="88" t="s">
        <v>166</v>
      </c>
      <c r="B122" s="56">
        <v>101.37145431905135</v>
      </c>
      <c r="C122" s="56">
        <v>101.37145431905135</v>
      </c>
      <c r="D122" s="56"/>
      <c r="E122" s="56">
        <f t="shared" si="3"/>
        <v>0</v>
      </c>
      <c r="F122" s="56"/>
      <c r="G122" s="56">
        <v>7.1116837747272885E-2</v>
      </c>
      <c r="H122" s="56">
        <v>7.1116837747272899E-2</v>
      </c>
      <c r="I122" s="56"/>
      <c r="J122" s="56">
        <f t="shared" si="4"/>
        <v>0</v>
      </c>
      <c r="K122" s="108">
        <f t="shared" si="5"/>
        <v>0</v>
      </c>
      <c r="M122" s="62"/>
      <c r="N122" s="1"/>
    </row>
    <row r="123" spans="1:14" x14ac:dyDescent="0.25">
      <c r="A123" s="88" t="s">
        <v>167</v>
      </c>
      <c r="B123" s="92">
        <v>106.62379575993732</v>
      </c>
      <c r="C123" s="92">
        <v>106.62379575993732</v>
      </c>
      <c r="D123" s="92"/>
      <c r="E123" s="92">
        <f t="shared" si="3"/>
        <v>0</v>
      </c>
      <c r="F123" s="92"/>
      <c r="G123" s="92">
        <v>0.13636336745015454</v>
      </c>
      <c r="H123" s="92">
        <v>0.13636336745015454</v>
      </c>
      <c r="I123" s="92"/>
      <c r="J123" s="92">
        <f t="shared" si="4"/>
        <v>0</v>
      </c>
      <c r="K123" s="109">
        <f t="shared" si="5"/>
        <v>0</v>
      </c>
      <c r="M123" s="62"/>
      <c r="N123" s="1"/>
    </row>
    <row r="124" spans="1:14" x14ac:dyDescent="0.25">
      <c r="A124" s="120" t="s">
        <v>31</v>
      </c>
      <c r="B124" s="56">
        <v>107.27405234480358</v>
      </c>
      <c r="C124" s="56">
        <v>107.37942749863831</v>
      </c>
      <c r="D124" s="56"/>
      <c r="E124" s="56">
        <f t="shared" si="3"/>
        <v>9.8229862237353416E-2</v>
      </c>
      <c r="F124" s="56"/>
      <c r="G124" s="56">
        <v>3.1078251656638947</v>
      </c>
      <c r="H124" s="56">
        <v>3.1108779780427045</v>
      </c>
      <c r="I124" s="56"/>
      <c r="J124" s="56">
        <f t="shared" si="4"/>
        <v>3.0528123788098327E-3</v>
      </c>
      <c r="K124" s="108">
        <f t="shared" si="5"/>
        <v>2.9727491243030712E-5</v>
      </c>
      <c r="M124" s="62"/>
      <c r="N124" s="1"/>
    </row>
    <row r="125" spans="1:14" x14ac:dyDescent="0.25">
      <c r="A125" s="119" t="s">
        <v>168</v>
      </c>
      <c r="B125" s="92">
        <v>109.2265487374832</v>
      </c>
      <c r="C125" s="92">
        <v>109.34372958390387</v>
      </c>
      <c r="D125" s="92"/>
      <c r="E125" s="92">
        <f t="shared" si="3"/>
        <v>0.10728238489188247</v>
      </c>
      <c r="F125" s="92"/>
      <c r="G125" s="92">
        <v>2.1869318424239501</v>
      </c>
      <c r="H125" s="92">
        <v>2.1892780350604628</v>
      </c>
      <c r="I125" s="92"/>
      <c r="J125" s="92">
        <f t="shared" si="4"/>
        <v>2.3461926365127006E-3</v>
      </c>
      <c r="K125" s="109">
        <f t="shared" si="5"/>
        <v>2.2846612369799723E-5</v>
      </c>
      <c r="M125" s="62"/>
      <c r="N125" s="1"/>
    </row>
    <row r="126" spans="1:14" x14ac:dyDescent="0.25">
      <c r="A126" s="88" t="s">
        <v>169</v>
      </c>
      <c r="B126" s="56">
        <v>102.16039906124361</v>
      </c>
      <c r="C126" s="56">
        <v>102.62912725251446</v>
      </c>
      <c r="D126" s="56"/>
      <c r="E126" s="56">
        <f t="shared" si="3"/>
        <v>0.45881593609462534</v>
      </c>
      <c r="F126" s="56"/>
      <c r="G126" s="56">
        <v>0.51135813992932422</v>
      </c>
      <c r="H126" s="56">
        <v>0.51370433256583703</v>
      </c>
      <c r="I126" s="56"/>
      <c r="J126" s="56">
        <f t="shared" si="4"/>
        <v>2.3461926365128116E-3</v>
      </c>
      <c r="K126" s="108">
        <f t="shared" si="5"/>
        <v>2.2846612369800807E-5</v>
      </c>
      <c r="M126" s="62"/>
      <c r="N126" s="1"/>
    </row>
    <row r="127" spans="1:14" x14ac:dyDescent="0.25">
      <c r="A127" s="88" t="s">
        <v>170</v>
      </c>
      <c r="B127" s="92">
        <v>98.61861533784402</v>
      </c>
      <c r="C127" s="92">
        <v>98.61861533784402</v>
      </c>
      <c r="D127" s="92"/>
      <c r="E127" s="92">
        <f t="shared" si="3"/>
        <v>0</v>
      </c>
      <c r="F127" s="92"/>
      <c r="G127" s="92">
        <v>0.43090283703816828</v>
      </c>
      <c r="H127" s="92">
        <v>0.43090283703816834</v>
      </c>
      <c r="I127" s="92"/>
      <c r="J127" s="92">
        <f t="shared" si="4"/>
        <v>0</v>
      </c>
      <c r="K127" s="109">
        <f t="shared" si="5"/>
        <v>0</v>
      </c>
      <c r="M127" s="62"/>
      <c r="N127" s="1"/>
    </row>
    <row r="128" spans="1:14" x14ac:dyDescent="0.25">
      <c r="A128" s="90" t="s">
        <v>171</v>
      </c>
      <c r="B128" s="56">
        <v>116.90178317958905</v>
      </c>
      <c r="C128" s="56">
        <v>116.90178317958905</v>
      </c>
      <c r="D128" s="56"/>
      <c r="E128" s="56">
        <f t="shared" si="3"/>
        <v>0</v>
      </c>
      <c r="F128" s="56"/>
      <c r="G128" s="56">
        <v>1.2446708654564576</v>
      </c>
      <c r="H128" s="56">
        <v>1.2446708654564578</v>
      </c>
      <c r="I128" s="56"/>
      <c r="J128" s="56">
        <f t="shared" si="4"/>
        <v>0</v>
      </c>
      <c r="K128" s="108">
        <f t="shared" si="5"/>
        <v>0</v>
      </c>
      <c r="M128" s="62"/>
      <c r="N128" s="1"/>
    </row>
    <row r="129" spans="1:14" x14ac:dyDescent="0.25">
      <c r="A129" s="119" t="s">
        <v>172</v>
      </c>
      <c r="B129" s="92">
        <v>101.11731718978312</v>
      </c>
      <c r="C129" s="92">
        <v>101.25564891254535</v>
      </c>
      <c r="D129" s="92"/>
      <c r="E129" s="92">
        <f t="shared" si="3"/>
        <v>0.13680319712459088</v>
      </c>
      <c r="F129" s="92"/>
      <c r="G129" s="92">
        <v>0.51652282779102987</v>
      </c>
      <c r="H129" s="92">
        <v>0.51722944753332645</v>
      </c>
      <c r="I129" s="92"/>
      <c r="J129" s="92">
        <f t="shared" si="4"/>
        <v>7.0661974229657698E-4</v>
      </c>
      <c r="K129" s="109">
        <f t="shared" si="5"/>
        <v>6.8808788732255822E-6</v>
      </c>
      <c r="M129" s="62"/>
      <c r="N129" s="1"/>
    </row>
    <row r="130" spans="1:14" x14ac:dyDescent="0.25">
      <c r="A130" s="88" t="s">
        <v>173</v>
      </c>
      <c r="B130" s="56">
        <v>100.53485712614616</v>
      </c>
      <c r="C130" s="56">
        <v>100.78108960601669</v>
      </c>
      <c r="D130" s="56"/>
      <c r="E130" s="56">
        <f t="shared" si="3"/>
        <v>0.24492249445540182</v>
      </c>
      <c r="F130" s="56"/>
      <c r="G130" s="56">
        <v>0.28850749044825091</v>
      </c>
      <c r="H130" s="56">
        <v>0.28921411019054749</v>
      </c>
      <c r="I130" s="56"/>
      <c r="J130" s="56">
        <f t="shared" si="4"/>
        <v>7.0661974229657698E-4</v>
      </c>
      <c r="K130" s="108">
        <f t="shared" si="5"/>
        <v>6.8808788732255822E-6</v>
      </c>
      <c r="M130" s="62"/>
      <c r="N130" s="1"/>
    </row>
    <row r="131" spans="1:14" x14ac:dyDescent="0.25">
      <c r="A131" s="88" t="s">
        <v>174</v>
      </c>
      <c r="B131" s="92">
        <v>101.86404692739048</v>
      </c>
      <c r="C131" s="92">
        <v>101.86404692739048</v>
      </c>
      <c r="D131" s="92"/>
      <c r="E131" s="92">
        <f t="shared" si="3"/>
        <v>0</v>
      </c>
      <c r="F131" s="92"/>
      <c r="G131" s="92">
        <v>0.22801533734277893</v>
      </c>
      <c r="H131" s="92">
        <v>0.22801533734277893</v>
      </c>
      <c r="I131" s="92"/>
      <c r="J131" s="92">
        <f t="shared" si="4"/>
        <v>0</v>
      </c>
      <c r="K131" s="109">
        <f t="shared" si="5"/>
        <v>0</v>
      </c>
      <c r="M131" s="62"/>
      <c r="N131" s="1"/>
    </row>
    <row r="132" spans="1:14" x14ac:dyDescent="0.25">
      <c r="A132" s="119" t="s">
        <v>175</v>
      </c>
      <c r="B132" s="56">
        <v>105.28400466653849</v>
      </c>
      <c r="C132" s="56">
        <v>105.28400466653849</v>
      </c>
      <c r="D132" s="56"/>
      <c r="E132" s="56">
        <f t="shared" si="3"/>
        <v>0</v>
      </c>
      <c r="F132" s="56"/>
      <c r="G132" s="56">
        <v>0.40437049544891512</v>
      </c>
      <c r="H132" s="56">
        <v>0.40437049544891518</v>
      </c>
      <c r="I132" s="56"/>
      <c r="J132" s="56">
        <f t="shared" si="4"/>
        <v>0</v>
      </c>
      <c r="K132" s="108">
        <f t="shared" si="5"/>
        <v>0</v>
      </c>
      <c r="M132" s="62"/>
      <c r="N132" s="1"/>
    </row>
    <row r="133" spans="1:14" x14ac:dyDescent="0.25">
      <c r="A133" s="88" t="s">
        <v>175</v>
      </c>
      <c r="B133" s="92">
        <v>105.28400466653849</v>
      </c>
      <c r="C133" s="92">
        <v>105.28400466653849</v>
      </c>
      <c r="D133" s="92"/>
      <c r="E133" s="92">
        <f t="shared" si="3"/>
        <v>0</v>
      </c>
      <c r="F133" s="92"/>
      <c r="G133" s="92">
        <v>0.40437049544891512</v>
      </c>
      <c r="H133" s="92">
        <v>0.40437049544891518</v>
      </c>
      <c r="I133" s="92"/>
      <c r="J133" s="92">
        <f t="shared" si="4"/>
        <v>0</v>
      </c>
      <c r="K133" s="109">
        <f t="shared" si="5"/>
        <v>0</v>
      </c>
      <c r="M133" s="62"/>
      <c r="N133" s="1"/>
    </row>
    <row r="134" spans="1:14" x14ac:dyDescent="0.25">
      <c r="A134" s="120" t="s">
        <v>32</v>
      </c>
      <c r="B134" s="56">
        <v>101.4907151425313</v>
      </c>
      <c r="C134" s="56">
        <v>101.4907151425313</v>
      </c>
      <c r="D134" s="56"/>
      <c r="E134" s="56">
        <f t="shared" si="3"/>
        <v>0</v>
      </c>
      <c r="F134" s="56"/>
      <c r="G134" s="56">
        <v>0.14286754892059747</v>
      </c>
      <c r="H134" s="56">
        <v>0.1428675489205975</v>
      </c>
      <c r="I134" s="56"/>
      <c r="J134" s="56">
        <f t="shared" si="4"/>
        <v>0</v>
      </c>
      <c r="K134" s="108">
        <f t="shared" si="5"/>
        <v>0</v>
      </c>
      <c r="M134" s="62"/>
      <c r="N134" s="1"/>
    </row>
    <row r="135" spans="1:14" x14ac:dyDescent="0.25">
      <c r="A135" s="119" t="s">
        <v>33</v>
      </c>
      <c r="B135" s="92">
        <v>101.4907151425313</v>
      </c>
      <c r="C135" s="92">
        <v>101.4907151425313</v>
      </c>
      <c r="D135" s="92"/>
      <c r="E135" s="92">
        <f t="shared" ref="E135:E198" si="6">((C135/B135-1)*100)</f>
        <v>0</v>
      </c>
      <c r="F135" s="92"/>
      <c r="G135" s="92">
        <v>0.14286754892059747</v>
      </c>
      <c r="H135" s="92">
        <v>0.1428675489205975</v>
      </c>
      <c r="I135" s="92"/>
      <c r="J135" s="92">
        <f t="shared" si="4"/>
        <v>0</v>
      </c>
      <c r="K135" s="109">
        <f t="shared" si="5"/>
        <v>0</v>
      </c>
      <c r="M135" s="62"/>
      <c r="N135" s="1"/>
    </row>
    <row r="136" spans="1:14" x14ac:dyDescent="0.25">
      <c r="A136" s="88" t="s">
        <v>176</v>
      </c>
      <c r="B136" s="56">
        <v>100.33877450940044</v>
      </c>
      <c r="C136" s="56">
        <v>100.33877450940044</v>
      </c>
      <c r="D136" s="56"/>
      <c r="E136" s="56">
        <f t="shared" si="6"/>
        <v>0</v>
      </c>
      <c r="F136" s="56"/>
      <c r="G136" s="56">
        <v>8.227495310445157E-3</v>
      </c>
      <c r="H136" s="56">
        <v>8.227495310445157E-3</v>
      </c>
      <c r="I136" s="56"/>
      <c r="J136" s="56">
        <f t="shared" ref="J136:J199" si="7">H136-G136</f>
        <v>0</v>
      </c>
      <c r="K136" s="108">
        <f t="shared" si="5"/>
        <v>0</v>
      </c>
      <c r="M136" s="62"/>
      <c r="N136" s="1"/>
    </row>
    <row r="137" spans="1:14" x14ac:dyDescent="0.25">
      <c r="A137" s="88" t="s">
        <v>177</v>
      </c>
      <c r="B137" s="92">
        <v>101.56196529022606</v>
      </c>
      <c r="C137" s="92">
        <v>101.56196529022606</v>
      </c>
      <c r="D137" s="92"/>
      <c r="E137" s="92">
        <f t="shared" si="6"/>
        <v>0</v>
      </c>
      <c r="F137" s="92"/>
      <c r="G137" s="92">
        <v>0.1346400536101523</v>
      </c>
      <c r="H137" s="92">
        <v>0.13464005361015233</v>
      </c>
      <c r="I137" s="92"/>
      <c r="J137" s="92">
        <f t="shared" si="7"/>
        <v>0</v>
      </c>
      <c r="K137" s="109">
        <f t="shared" si="5"/>
        <v>0</v>
      </c>
      <c r="M137" s="62"/>
      <c r="N137" s="1"/>
    </row>
    <row r="138" spans="1:14" x14ac:dyDescent="0.25">
      <c r="A138" s="120" t="s">
        <v>34</v>
      </c>
      <c r="B138" s="56">
        <v>99.568964893259931</v>
      </c>
      <c r="C138" s="56">
        <v>100.29946956292304</v>
      </c>
      <c r="D138" s="56"/>
      <c r="E138" s="56">
        <f t="shared" si="6"/>
        <v>0.73366703213819662</v>
      </c>
      <c r="F138" s="56"/>
      <c r="G138" s="56">
        <v>0.42347007999465136</v>
      </c>
      <c r="H138" s="56">
        <v>0.42657694036254146</v>
      </c>
      <c r="I138" s="56"/>
      <c r="J138" s="56">
        <f t="shared" si="7"/>
        <v>3.1068603678900963E-3</v>
      </c>
      <c r="K138" s="108">
        <f t="shared" ref="K138:K201" si="8">J138/$G$5</f>
        <v>3.0253796473328995E-5</v>
      </c>
      <c r="M138" s="62"/>
      <c r="N138" s="1"/>
    </row>
    <row r="139" spans="1:14" x14ac:dyDescent="0.25">
      <c r="A139" s="119" t="s">
        <v>178</v>
      </c>
      <c r="B139" s="92">
        <v>98.55400089089396</v>
      </c>
      <c r="C139" s="92">
        <v>98.55400089089396</v>
      </c>
      <c r="D139" s="92"/>
      <c r="E139" s="92">
        <f t="shared" si="6"/>
        <v>0</v>
      </c>
      <c r="F139" s="92"/>
      <c r="G139" s="92">
        <v>0.21740265672648715</v>
      </c>
      <c r="H139" s="92">
        <v>0.21740265672648715</v>
      </c>
      <c r="I139" s="92"/>
      <c r="J139" s="92">
        <f t="shared" si="7"/>
        <v>0</v>
      </c>
      <c r="K139" s="109">
        <f t="shared" si="8"/>
        <v>0</v>
      </c>
      <c r="M139" s="62"/>
      <c r="N139" s="1"/>
    </row>
    <row r="140" spans="1:14" x14ac:dyDescent="0.25">
      <c r="A140" s="88" t="s">
        <v>178</v>
      </c>
      <c r="B140" s="56">
        <v>98.55400089089396</v>
      </c>
      <c r="C140" s="56">
        <v>98.55400089089396</v>
      </c>
      <c r="D140" s="56"/>
      <c r="E140" s="56">
        <f t="shared" si="6"/>
        <v>0</v>
      </c>
      <c r="F140" s="56"/>
      <c r="G140" s="56">
        <v>0.21740265672648715</v>
      </c>
      <c r="H140" s="56">
        <v>0.21740265672648715</v>
      </c>
      <c r="I140" s="56"/>
      <c r="J140" s="56">
        <f t="shared" si="7"/>
        <v>0</v>
      </c>
      <c r="K140" s="108">
        <f t="shared" si="8"/>
        <v>0</v>
      </c>
      <c r="M140" s="62"/>
      <c r="N140" s="1"/>
    </row>
    <row r="141" spans="1:14" x14ac:dyDescent="0.25">
      <c r="A141" s="119" t="s">
        <v>179</v>
      </c>
      <c r="B141" s="92">
        <v>100.66267023399841</v>
      </c>
      <c r="C141" s="92">
        <v>102.18035243585233</v>
      </c>
      <c r="D141" s="92"/>
      <c r="E141" s="92">
        <f t="shared" si="6"/>
        <v>1.507691181175641</v>
      </c>
      <c r="F141" s="92"/>
      <c r="G141" s="92">
        <v>0.20606742326816427</v>
      </c>
      <c r="H141" s="92">
        <v>0.20917428363605431</v>
      </c>
      <c r="I141" s="92"/>
      <c r="J141" s="92">
        <f t="shared" si="7"/>
        <v>3.1068603678900408E-3</v>
      </c>
      <c r="K141" s="109">
        <f t="shared" si="8"/>
        <v>3.0253796473328456E-5</v>
      </c>
      <c r="M141" s="62"/>
      <c r="N141" s="1"/>
    </row>
    <row r="142" spans="1:14" x14ac:dyDescent="0.25">
      <c r="A142" s="88" t="s">
        <v>180</v>
      </c>
      <c r="B142" s="56">
        <v>100.66267023399841</v>
      </c>
      <c r="C142" s="56">
        <v>102.18035243585233</v>
      </c>
      <c r="D142" s="56"/>
      <c r="E142" s="56">
        <f t="shared" si="6"/>
        <v>1.507691181175641</v>
      </c>
      <c r="F142" s="56"/>
      <c r="G142" s="56">
        <v>0.20606742326816427</v>
      </c>
      <c r="H142" s="56">
        <v>0.20917428363605431</v>
      </c>
      <c r="I142" s="56"/>
      <c r="J142" s="56">
        <f t="shared" si="7"/>
        <v>3.1068603678900408E-3</v>
      </c>
      <c r="K142" s="108">
        <f t="shared" si="8"/>
        <v>3.0253796473328456E-5</v>
      </c>
      <c r="M142" s="62"/>
      <c r="N142" s="1"/>
    </row>
    <row r="143" spans="1:14" x14ac:dyDescent="0.25">
      <c r="A143" s="120" t="s">
        <v>35</v>
      </c>
      <c r="B143" s="92">
        <v>103.10970849344608</v>
      </c>
      <c r="C143" s="92">
        <v>103.07959006743634</v>
      </c>
      <c r="D143" s="92"/>
      <c r="E143" s="92">
        <f t="shared" si="6"/>
        <v>-2.9210077741270712E-2</v>
      </c>
      <c r="F143" s="92"/>
      <c r="G143" s="92">
        <v>1.7769115638758766</v>
      </c>
      <c r="H143" s="92">
        <v>1.7763925266266749</v>
      </c>
      <c r="I143" s="92"/>
      <c r="J143" s="92">
        <f t="shared" si="7"/>
        <v>-5.1903724920165928E-4</v>
      </c>
      <c r="K143" s="109">
        <f t="shared" si="8"/>
        <v>-5.0542494480006264E-6</v>
      </c>
      <c r="M143" s="62"/>
      <c r="N143" s="1"/>
    </row>
    <row r="144" spans="1:14" x14ac:dyDescent="0.25">
      <c r="A144" s="119" t="s">
        <v>36</v>
      </c>
      <c r="B144" s="56">
        <v>103.45570184858832</v>
      </c>
      <c r="C144" s="56">
        <v>103.42223237688133</v>
      </c>
      <c r="D144" s="56"/>
      <c r="E144" s="56">
        <f t="shared" si="6"/>
        <v>-3.2351500312643999E-2</v>
      </c>
      <c r="F144" s="56"/>
      <c r="G144" s="56">
        <v>1.6043684038939214</v>
      </c>
      <c r="H144" s="56">
        <v>1.6038493666447198</v>
      </c>
      <c r="I144" s="56"/>
      <c r="J144" s="56">
        <f t="shared" si="7"/>
        <v>-5.1903724920165928E-4</v>
      </c>
      <c r="K144" s="108">
        <f t="shared" si="8"/>
        <v>-5.0542494480006264E-6</v>
      </c>
      <c r="M144" s="62"/>
      <c r="N144" s="1"/>
    </row>
    <row r="145" spans="1:14" x14ac:dyDescent="0.25">
      <c r="A145" s="88" t="s">
        <v>181</v>
      </c>
      <c r="B145" s="92">
        <v>103.61405775538206</v>
      </c>
      <c r="C145" s="92">
        <v>103.55804874132863</v>
      </c>
      <c r="D145" s="92"/>
      <c r="E145" s="92">
        <f t="shared" si="6"/>
        <v>-5.4055419956300366E-2</v>
      </c>
      <c r="F145" s="92"/>
      <c r="G145" s="92">
        <v>1.4428112974056913</v>
      </c>
      <c r="H145" s="92">
        <v>1.442031379699702</v>
      </c>
      <c r="I145" s="92"/>
      <c r="J145" s="92">
        <f t="shared" si="7"/>
        <v>-7.7991770598928589E-4</v>
      </c>
      <c r="K145" s="109">
        <f t="shared" si="8"/>
        <v>-7.5946353388805324E-6</v>
      </c>
      <c r="M145" s="62"/>
      <c r="N145" s="1"/>
    </row>
    <row r="146" spans="1:14" x14ac:dyDescent="0.25">
      <c r="A146" s="88" t="s">
        <v>182</v>
      </c>
      <c r="B146" s="56">
        <v>102.06265438921973</v>
      </c>
      <c r="C146" s="56">
        <v>102.22746392608768</v>
      </c>
      <c r="D146" s="56"/>
      <c r="E146" s="56">
        <f t="shared" si="6"/>
        <v>0.16147878756851419</v>
      </c>
      <c r="F146" s="56"/>
      <c r="G146" s="56">
        <v>0.16155710648823005</v>
      </c>
      <c r="H146" s="56">
        <v>0.16181798694501806</v>
      </c>
      <c r="I146" s="56"/>
      <c r="J146" s="56">
        <f t="shared" si="7"/>
        <v>2.6088045678801519E-4</v>
      </c>
      <c r="K146" s="108">
        <f t="shared" si="8"/>
        <v>2.5403858908836901E-6</v>
      </c>
      <c r="M146" s="62"/>
      <c r="N146" s="1"/>
    </row>
    <row r="147" spans="1:14" x14ac:dyDescent="0.25">
      <c r="A147" s="119" t="s">
        <v>183</v>
      </c>
      <c r="B147" s="92">
        <v>100</v>
      </c>
      <c r="C147" s="92">
        <v>100</v>
      </c>
      <c r="D147" s="92"/>
      <c r="E147" s="92">
        <f t="shared" si="6"/>
        <v>0</v>
      </c>
      <c r="F147" s="92"/>
      <c r="G147" s="92">
        <v>0.17254315998195502</v>
      </c>
      <c r="H147" s="92">
        <v>0.17254315998195505</v>
      </c>
      <c r="I147" s="92"/>
      <c r="J147" s="92">
        <f t="shared" si="7"/>
        <v>0</v>
      </c>
      <c r="K147" s="109">
        <f t="shared" si="8"/>
        <v>0</v>
      </c>
      <c r="M147" s="62"/>
      <c r="N147" s="1"/>
    </row>
    <row r="148" spans="1:14" x14ac:dyDescent="0.25">
      <c r="A148" s="88" t="s">
        <v>184</v>
      </c>
      <c r="B148" s="56">
        <v>100</v>
      </c>
      <c r="C148" s="56">
        <v>100</v>
      </c>
      <c r="D148" s="56"/>
      <c r="E148" s="56">
        <f t="shared" si="6"/>
        <v>0</v>
      </c>
      <c r="F148" s="56"/>
      <c r="G148" s="56">
        <v>0.17254315998195502</v>
      </c>
      <c r="H148" s="56">
        <v>0.17254315998195505</v>
      </c>
      <c r="I148" s="56"/>
      <c r="J148" s="56">
        <f t="shared" si="7"/>
        <v>0</v>
      </c>
      <c r="K148" s="108">
        <f t="shared" si="8"/>
        <v>0</v>
      </c>
      <c r="M148" s="62"/>
      <c r="N148" s="1"/>
    </row>
    <row r="149" spans="1:14" x14ac:dyDescent="0.25">
      <c r="A149" s="84" t="s">
        <v>37</v>
      </c>
      <c r="B149" s="92">
        <v>103.18082218208031</v>
      </c>
      <c r="C149" s="92">
        <v>103.50186688060217</v>
      </c>
      <c r="D149" s="92"/>
      <c r="E149" s="92">
        <f t="shared" si="6"/>
        <v>0.31114764520419058</v>
      </c>
      <c r="F149" s="92"/>
      <c r="G149" s="92">
        <v>6.7353256120072569</v>
      </c>
      <c r="H149" s="92">
        <v>6.7562824190458528</v>
      </c>
      <c r="I149" s="92"/>
      <c r="J149" s="92">
        <f t="shared" si="7"/>
        <v>2.0956807038595926E-2</v>
      </c>
      <c r="K149" s="109">
        <f t="shared" si="8"/>
        <v>2.0407192464432568E-4</v>
      </c>
      <c r="M149" s="62"/>
      <c r="N149" s="1"/>
    </row>
    <row r="150" spans="1:14" x14ac:dyDescent="0.25">
      <c r="A150" s="120" t="s">
        <v>185</v>
      </c>
      <c r="B150" s="56">
        <v>101.60546831837695</v>
      </c>
      <c r="C150" s="56">
        <v>101.60546831837695</v>
      </c>
      <c r="D150" s="56"/>
      <c r="E150" s="56">
        <f t="shared" si="6"/>
        <v>0</v>
      </c>
      <c r="F150" s="56"/>
      <c r="G150" s="56">
        <v>1.9719029856656731</v>
      </c>
      <c r="H150" s="56">
        <v>1.9719029856656731</v>
      </c>
      <c r="I150" s="56"/>
      <c r="J150" s="56">
        <f t="shared" si="7"/>
        <v>0</v>
      </c>
      <c r="K150" s="108">
        <f t="shared" si="8"/>
        <v>0</v>
      </c>
      <c r="M150" s="62"/>
      <c r="N150" s="1"/>
    </row>
    <row r="151" spans="1:14" x14ac:dyDescent="0.25">
      <c r="A151" s="119" t="s">
        <v>186</v>
      </c>
      <c r="B151" s="92">
        <v>101.9076849687163</v>
      </c>
      <c r="C151" s="92">
        <v>101.9076849687163</v>
      </c>
      <c r="D151" s="92"/>
      <c r="E151" s="92">
        <f t="shared" si="6"/>
        <v>0</v>
      </c>
      <c r="F151" s="92"/>
      <c r="G151" s="92">
        <v>0.90947681796499025</v>
      </c>
      <c r="H151" s="92">
        <v>0.90947681796499025</v>
      </c>
      <c r="I151" s="92"/>
      <c r="J151" s="92">
        <f t="shared" si="7"/>
        <v>0</v>
      </c>
      <c r="K151" s="109">
        <f t="shared" si="8"/>
        <v>0</v>
      </c>
      <c r="M151" s="62"/>
      <c r="N151" s="1"/>
    </row>
    <row r="152" spans="1:14" x14ac:dyDescent="0.25">
      <c r="A152" s="88" t="s">
        <v>187</v>
      </c>
      <c r="B152" s="56">
        <v>101.9076849687163</v>
      </c>
      <c r="C152" s="56">
        <v>101.9076849687163</v>
      </c>
      <c r="D152" s="56"/>
      <c r="E152" s="56">
        <f t="shared" si="6"/>
        <v>0</v>
      </c>
      <c r="F152" s="56"/>
      <c r="G152" s="56">
        <v>0.90947681796499025</v>
      </c>
      <c r="H152" s="56">
        <v>0.90947681796499025</v>
      </c>
      <c r="I152" s="56"/>
      <c r="J152" s="56">
        <f t="shared" si="7"/>
        <v>0</v>
      </c>
      <c r="K152" s="108">
        <f t="shared" si="8"/>
        <v>0</v>
      </c>
      <c r="M152" s="62"/>
      <c r="N152" s="1"/>
    </row>
    <row r="153" spans="1:14" x14ac:dyDescent="0.25">
      <c r="A153" s="119" t="s">
        <v>188</v>
      </c>
      <c r="B153" s="92">
        <v>101.34817987459373</v>
      </c>
      <c r="C153" s="92">
        <v>101.34817987459373</v>
      </c>
      <c r="D153" s="92"/>
      <c r="E153" s="92">
        <f t="shared" si="6"/>
        <v>0</v>
      </c>
      <c r="F153" s="92"/>
      <c r="G153" s="92">
        <v>1.062426167700683</v>
      </c>
      <c r="H153" s="92">
        <v>1.062426167700683</v>
      </c>
      <c r="I153" s="92"/>
      <c r="J153" s="92">
        <f t="shared" si="7"/>
        <v>0</v>
      </c>
      <c r="K153" s="109">
        <f t="shared" si="8"/>
        <v>0</v>
      </c>
      <c r="M153" s="62"/>
      <c r="N153" s="1"/>
    </row>
    <row r="154" spans="1:14" x14ac:dyDescent="0.25">
      <c r="A154" s="88" t="s">
        <v>189</v>
      </c>
      <c r="B154" s="56">
        <v>101.34817987459373</v>
      </c>
      <c r="C154" s="56">
        <v>101.34817987459373</v>
      </c>
      <c r="D154" s="56"/>
      <c r="E154" s="56">
        <f t="shared" si="6"/>
        <v>0</v>
      </c>
      <c r="F154" s="56"/>
      <c r="G154" s="56">
        <v>1.062426167700683</v>
      </c>
      <c r="H154" s="56">
        <v>1.062426167700683</v>
      </c>
      <c r="I154" s="56"/>
      <c r="J154" s="56">
        <f t="shared" si="7"/>
        <v>0</v>
      </c>
      <c r="K154" s="108">
        <f t="shared" si="8"/>
        <v>0</v>
      </c>
      <c r="M154" s="62"/>
      <c r="N154" s="1"/>
    </row>
    <row r="155" spans="1:14" x14ac:dyDescent="0.25">
      <c r="A155" s="120" t="s">
        <v>190</v>
      </c>
      <c r="B155" s="92">
        <v>104.48552473076695</v>
      </c>
      <c r="C155" s="92">
        <v>105.09362086654761</v>
      </c>
      <c r="D155" s="92"/>
      <c r="E155" s="92">
        <f t="shared" si="6"/>
        <v>0.581990794751297</v>
      </c>
      <c r="F155" s="92"/>
      <c r="G155" s="92">
        <v>3.6008829052960007</v>
      </c>
      <c r="H155" s="92">
        <v>3.6218397123345971</v>
      </c>
      <c r="I155" s="92"/>
      <c r="J155" s="92">
        <f t="shared" si="7"/>
        <v>2.095680703859637E-2</v>
      </c>
      <c r="K155" s="109">
        <f t="shared" si="8"/>
        <v>2.0407192464432999E-4</v>
      </c>
      <c r="M155" s="62"/>
      <c r="N155" s="1"/>
    </row>
    <row r="156" spans="1:14" x14ac:dyDescent="0.25">
      <c r="A156" s="119" t="s">
        <v>274</v>
      </c>
      <c r="B156" s="56">
        <v>106.79972091893772</v>
      </c>
      <c r="C156" s="56">
        <v>106.79972091893772</v>
      </c>
      <c r="D156" s="56"/>
      <c r="E156" s="56">
        <f t="shared" si="6"/>
        <v>0</v>
      </c>
      <c r="F156" s="56"/>
      <c r="G156" s="56">
        <v>1.2350371547152232</v>
      </c>
      <c r="H156" s="56">
        <v>1.2350371547152232</v>
      </c>
      <c r="I156" s="56"/>
      <c r="J156" s="56">
        <f t="shared" si="7"/>
        <v>0</v>
      </c>
      <c r="K156" s="108">
        <f t="shared" si="8"/>
        <v>0</v>
      </c>
      <c r="M156" s="62"/>
      <c r="N156" s="1"/>
    </row>
    <row r="157" spans="1:14" x14ac:dyDescent="0.25">
      <c r="A157" s="88" t="s">
        <v>275</v>
      </c>
      <c r="B157" s="92">
        <v>106.79972091893772</v>
      </c>
      <c r="C157" s="92">
        <v>106.79972091893772</v>
      </c>
      <c r="D157" s="92"/>
      <c r="E157" s="92">
        <f t="shared" si="6"/>
        <v>0</v>
      </c>
      <c r="F157" s="92"/>
      <c r="G157" s="92">
        <v>1.2350371547152232</v>
      </c>
      <c r="H157" s="92">
        <v>1.2350371547152232</v>
      </c>
      <c r="I157" s="92"/>
      <c r="J157" s="92">
        <f t="shared" si="7"/>
        <v>0</v>
      </c>
      <c r="K157" s="109">
        <f t="shared" si="8"/>
        <v>0</v>
      </c>
      <c r="M157" s="62"/>
      <c r="N157" s="1"/>
    </row>
    <row r="158" spans="1:14" x14ac:dyDescent="0.25">
      <c r="A158" s="119" t="s">
        <v>191</v>
      </c>
      <c r="B158" s="56">
        <v>103.31684692382407</v>
      </c>
      <c r="C158" s="56">
        <v>104.2320339026401</v>
      </c>
      <c r="D158" s="56"/>
      <c r="E158" s="56">
        <f t="shared" si="6"/>
        <v>0.88580614494633281</v>
      </c>
      <c r="F158" s="56"/>
      <c r="G158" s="56">
        <v>2.3658457505807768</v>
      </c>
      <c r="H158" s="56">
        <v>2.3868025576193737</v>
      </c>
      <c r="I158" s="56"/>
      <c r="J158" s="56">
        <f t="shared" si="7"/>
        <v>2.0956807038596814E-2</v>
      </c>
      <c r="K158" s="108">
        <f t="shared" si="8"/>
        <v>2.0407192464433433E-4</v>
      </c>
      <c r="M158" s="62"/>
      <c r="N158" s="1"/>
    </row>
    <row r="159" spans="1:14" x14ac:dyDescent="0.25">
      <c r="A159" s="88" t="s">
        <v>192</v>
      </c>
      <c r="B159" s="92">
        <v>103.31684692382407</v>
      </c>
      <c r="C159" s="92">
        <v>104.2320339026401</v>
      </c>
      <c r="D159" s="92"/>
      <c r="E159" s="92">
        <f t="shared" si="6"/>
        <v>0.88580614494633281</v>
      </c>
      <c r="F159" s="92"/>
      <c r="G159" s="92">
        <v>2.3658457505807768</v>
      </c>
      <c r="H159" s="92">
        <v>2.3868025576193737</v>
      </c>
      <c r="I159" s="92"/>
      <c r="J159" s="92">
        <f t="shared" si="7"/>
        <v>2.0956807038596814E-2</v>
      </c>
      <c r="K159" s="109">
        <f t="shared" si="8"/>
        <v>2.0407192464433433E-4</v>
      </c>
      <c r="M159" s="62"/>
      <c r="N159" s="1"/>
    </row>
    <row r="160" spans="1:14" x14ac:dyDescent="0.25">
      <c r="A160" s="120" t="s">
        <v>193</v>
      </c>
      <c r="B160" s="56">
        <v>100</v>
      </c>
      <c r="C160" s="56">
        <v>100</v>
      </c>
      <c r="D160" s="56"/>
      <c r="E160" s="56">
        <f t="shared" si="6"/>
        <v>0</v>
      </c>
      <c r="F160" s="56"/>
      <c r="G160" s="56">
        <v>0.68238950695305922</v>
      </c>
      <c r="H160" s="56">
        <v>0.68238950695305933</v>
      </c>
      <c r="I160" s="56"/>
      <c r="J160" s="56">
        <f t="shared" si="7"/>
        <v>0</v>
      </c>
      <c r="K160" s="108">
        <f t="shared" si="8"/>
        <v>0</v>
      </c>
      <c r="M160" s="62"/>
      <c r="N160" s="1"/>
    </row>
    <row r="161" spans="1:14" x14ac:dyDescent="0.25">
      <c r="A161" s="119" t="s">
        <v>194</v>
      </c>
      <c r="B161" s="92">
        <v>100</v>
      </c>
      <c r="C161" s="92">
        <v>100</v>
      </c>
      <c r="D161" s="92"/>
      <c r="E161" s="92">
        <f t="shared" si="6"/>
        <v>0</v>
      </c>
      <c r="F161" s="92"/>
      <c r="G161" s="92">
        <v>0.68238950695305922</v>
      </c>
      <c r="H161" s="92">
        <v>0.68238950695305933</v>
      </c>
      <c r="I161" s="92"/>
      <c r="J161" s="92">
        <f t="shared" si="7"/>
        <v>0</v>
      </c>
      <c r="K161" s="109">
        <f t="shared" si="8"/>
        <v>0</v>
      </c>
      <c r="M161" s="62"/>
      <c r="N161" s="1"/>
    </row>
    <row r="162" spans="1:14" x14ac:dyDescent="0.25">
      <c r="A162" s="88" t="s">
        <v>194</v>
      </c>
      <c r="B162" s="56">
        <v>100</v>
      </c>
      <c r="C162" s="56">
        <v>100</v>
      </c>
      <c r="D162" s="56"/>
      <c r="E162" s="56">
        <f t="shared" si="6"/>
        <v>0</v>
      </c>
      <c r="F162" s="56"/>
      <c r="G162" s="56">
        <v>0.68238950695305922</v>
      </c>
      <c r="H162" s="56">
        <v>0.68238950695305933</v>
      </c>
      <c r="I162" s="56"/>
      <c r="J162" s="56">
        <f t="shared" si="7"/>
        <v>0</v>
      </c>
      <c r="K162" s="108">
        <f t="shared" si="8"/>
        <v>0</v>
      </c>
      <c r="M162" s="62"/>
      <c r="N162" s="1"/>
    </row>
    <row r="163" spans="1:14" x14ac:dyDescent="0.25">
      <c r="A163" s="120" t="s">
        <v>195</v>
      </c>
      <c r="B163" s="92">
        <v>104.77713819588561</v>
      </c>
      <c r="C163" s="92">
        <v>104.77713819588561</v>
      </c>
      <c r="D163" s="92"/>
      <c r="E163" s="92">
        <f t="shared" si="6"/>
        <v>0</v>
      </c>
      <c r="F163" s="92"/>
      <c r="G163" s="92">
        <v>0.48015021409252301</v>
      </c>
      <c r="H163" s="92">
        <v>0.48015021409252312</v>
      </c>
      <c r="I163" s="92"/>
      <c r="J163" s="92">
        <f t="shared" si="7"/>
        <v>0</v>
      </c>
      <c r="K163" s="109">
        <f t="shared" si="8"/>
        <v>0</v>
      </c>
      <c r="M163" s="62"/>
      <c r="N163" s="1"/>
    </row>
    <row r="164" spans="1:14" x14ac:dyDescent="0.25">
      <c r="A164" s="119" t="s">
        <v>196</v>
      </c>
      <c r="B164" s="56">
        <v>104.77713819588561</v>
      </c>
      <c r="C164" s="56">
        <v>104.77713819588561</v>
      </c>
      <c r="D164" s="56"/>
      <c r="E164" s="56">
        <f t="shared" si="6"/>
        <v>0</v>
      </c>
      <c r="F164" s="56"/>
      <c r="G164" s="56">
        <v>0.48015021409252301</v>
      </c>
      <c r="H164" s="56">
        <v>0.48015021409252312</v>
      </c>
      <c r="I164" s="56"/>
      <c r="J164" s="56">
        <f t="shared" si="7"/>
        <v>0</v>
      </c>
      <c r="K164" s="108">
        <f t="shared" si="8"/>
        <v>0</v>
      </c>
      <c r="M164" s="62"/>
      <c r="N164" s="1"/>
    </row>
    <row r="165" spans="1:14" x14ac:dyDescent="0.25">
      <c r="A165" s="88" t="s">
        <v>196</v>
      </c>
      <c r="B165" s="92">
        <v>104.77713819588561</v>
      </c>
      <c r="C165" s="92">
        <v>104.77713819588561</v>
      </c>
      <c r="D165" s="92"/>
      <c r="E165" s="92">
        <f t="shared" si="6"/>
        <v>0</v>
      </c>
      <c r="F165" s="92"/>
      <c r="G165" s="92">
        <v>0.48015021409252301</v>
      </c>
      <c r="H165" s="92">
        <v>0.48015021409252312</v>
      </c>
      <c r="I165" s="92"/>
      <c r="J165" s="92">
        <f t="shared" si="7"/>
        <v>0</v>
      </c>
      <c r="K165" s="109">
        <f t="shared" si="8"/>
        <v>0</v>
      </c>
      <c r="M165" s="62"/>
      <c r="N165" s="1"/>
    </row>
    <row r="166" spans="1:14" x14ac:dyDescent="0.25">
      <c r="A166" s="84" t="s">
        <v>38</v>
      </c>
      <c r="B166" s="56">
        <v>105.31260323043138</v>
      </c>
      <c r="C166" s="56">
        <v>105.21032767423047</v>
      </c>
      <c r="D166" s="56"/>
      <c r="E166" s="56">
        <f t="shared" si="6"/>
        <v>-9.7116159950128012E-2</v>
      </c>
      <c r="F166" s="56"/>
      <c r="G166" s="56">
        <v>10.354944489229998</v>
      </c>
      <c r="H166" s="56">
        <v>10.344888164777091</v>
      </c>
      <c r="I166" s="56"/>
      <c r="J166" s="56">
        <f t="shared" si="7"/>
        <v>-1.0056324452907717E-2</v>
      </c>
      <c r="K166" s="108">
        <f t="shared" si="8"/>
        <v>-9.7925866386665381E-5</v>
      </c>
      <c r="M166" s="62"/>
      <c r="N166" s="1"/>
    </row>
    <row r="167" spans="1:14" x14ac:dyDescent="0.25">
      <c r="A167" s="120" t="s">
        <v>197</v>
      </c>
      <c r="B167" s="92">
        <v>97.460033157317142</v>
      </c>
      <c r="C167" s="92">
        <v>97.460033157317142</v>
      </c>
      <c r="D167" s="92"/>
      <c r="E167" s="92">
        <f t="shared" si="6"/>
        <v>0</v>
      </c>
      <c r="F167" s="92"/>
      <c r="G167" s="92">
        <v>2.7850603747055738</v>
      </c>
      <c r="H167" s="92">
        <v>2.7850603747055742</v>
      </c>
      <c r="I167" s="92"/>
      <c r="J167" s="92">
        <f t="shared" si="7"/>
        <v>0</v>
      </c>
      <c r="K167" s="109">
        <f t="shared" si="8"/>
        <v>0</v>
      </c>
      <c r="M167" s="62"/>
      <c r="N167" s="1"/>
    </row>
    <row r="168" spans="1:14" x14ac:dyDescent="0.25">
      <c r="A168" s="119" t="s">
        <v>198</v>
      </c>
      <c r="B168" s="56">
        <v>97.622552078149255</v>
      </c>
      <c r="C168" s="56">
        <v>97.622552078149255</v>
      </c>
      <c r="D168" s="56"/>
      <c r="E168" s="56">
        <f t="shared" si="6"/>
        <v>0</v>
      </c>
      <c r="F168" s="56"/>
      <c r="G168" s="56">
        <v>2.6174916704263858</v>
      </c>
      <c r="H168" s="56">
        <v>2.6174916704263862</v>
      </c>
      <c r="I168" s="56"/>
      <c r="J168" s="56">
        <f t="shared" si="7"/>
        <v>0</v>
      </c>
      <c r="K168" s="108">
        <f t="shared" si="8"/>
        <v>0</v>
      </c>
      <c r="M168" s="62"/>
      <c r="N168" s="1"/>
    </row>
    <row r="169" spans="1:14" x14ac:dyDescent="0.25">
      <c r="A169" s="88" t="s">
        <v>198</v>
      </c>
      <c r="B169" s="92">
        <v>97.622552078149255</v>
      </c>
      <c r="C169" s="92">
        <v>97.622552078149255</v>
      </c>
      <c r="D169" s="92"/>
      <c r="E169" s="92">
        <f t="shared" si="6"/>
        <v>0</v>
      </c>
      <c r="F169" s="92"/>
      <c r="G169" s="92">
        <v>2.6174916704263858</v>
      </c>
      <c r="H169" s="92">
        <v>2.6174916704263862</v>
      </c>
      <c r="I169" s="92"/>
      <c r="J169" s="92">
        <f t="shared" si="7"/>
        <v>0</v>
      </c>
      <c r="K169" s="109">
        <f t="shared" si="8"/>
        <v>0</v>
      </c>
      <c r="M169" s="62"/>
      <c r="N169" s="1"/>
    </row>
    <row r="170" spans="1:14" x14ac:dyDescent="0.25">
      <c r="A170" s="119" t="s">
        <v>199</v>
      </c>
      <c r="B170" s="56">
        <v>94.98988206762769</v>
      </c>
      <c r="C170" s="56">
        <v>94.98988206762769</v>
      </c>
      <c r="D170" s="56"/>
      <c r="E170" s="56">
        <f t="shared" si="6"/>
        <v>0</v>
      </c>
      <c r="F170" s="56"/>
      <c r="G170" s="56">
        <v>0.16756870427918769</v>
      </c>
      <c r="H170" s="56">
        <v>0.16756870427918774</v>
      </c>
      <c r="I170" s="56"/>
      <c r="J170" s="56">
        <f t="shared" si="7"/>
        <v>0</v>
      </c>
      <c r="K170" s="108">
        <f t="shared" si="8"/>
        <v>0</v>
      </c>
      <c r="M170" s="62"/>
      <c r="N170" s="1"/>
    </row>
    <row r="171" spans="1:14" x14ac:dyDescent="0.25">
      <c r="A171" s="88" t="s">
        <v>199</v>
      </c>
      <c r="B171" s="92">
        <v>94.98988206762769</v>
      </c>
      <c r="C171" s="92">
        <v>94.98988206762769</v>
      </c>
      <c r="D171" s="92"/>
      <c r="E171" s="92">
        <f t="shared" si="6"/>
        <v>0</v>
      </c>
      <c r="F171" s="92"/>
      <c r="G171" s="92">
        <v>0.16756870427918769</v>
      </c>
      <c r="H171" s="92">
        <v>0.16756870427918774</v>
      </c>
      <c r="I171" s="92"/>
      <c r="J171" s="92">
        <f t="shared" si="7"/>
        <v>0</v>
      </c>
      <c r="K171" s="109">
        <f t="shared" si="8"/>
        <v>0</v>
      </c>
      <c r="M171" s="62"/>
      <c r="N171" s="1"/>
    </row>
    <row r="172" spans="1:14" x14ac:dyDescent="0.25">
      <c r="A172" s="120" t="s">
        <v>200</v>
      </c>
      <c r="B172" s="56">
        <v>94.358504004050033</v>
      </c>
      <c r="C172" s="56">
        <v>94.19668954212095</v>
      </c>
      <c r="D172" s="56"/>
      <c r="E172" s="56">
        <f t="shared" si="6"/>
        <v>-0.17148900741594808</v>
      </c>
      <c r="F172" s="56"/>
      <c r="G172" s="56">
        <v>0.67498749689278714</v>
      </c>
      <c r="H172" s="56">
        <v>0.673829967534184</v>
      </c>
      <c r="I172" s="56"/>
      <c r="J172" s="56">
        <f t="shared" si="7"/>
        <v>-1.1575293586031377E-3</v>
      </c>
      <c r="K172" s="108">
        <f t="shared" si="8"/>
        <v>-1.1271719189254914E-5</v>
      </c>
      <c r="M172" s="62"/>
      <c r="N172" s="1"/>
    </row>
    <row r="173" spans="1:14" x14ac:dyDescent="0.25">
      <c r="A173" s="119" t="s">
        <v>201</v>
      </c>
      <c r="B173" s="92">
        <v>92.730317294499002</v>
      </c>
      <c r="C173" s="92">
        <v>92.536707147488912</v>
      </c>
      <c r="D173" s="92"/>
      <c r="E173" s="92">
        <f t="shared" si="6"/>
        <v>-0.2087884013113106</v>
      </c>
      <c r="F173" s="92"/>
      <c r="G173" s="92">
        <v>0.55440309487181705</v>
      </c>
      <c r="H173" s="92">
        <v>0.55324556551321369</v>
      </c>
      <c r="I173" s="92"/>
      <c r="J173" s="92">
        <f t="shared" si="7"/>
        <v>-1.1575293586033597E-3</v>
      </c>
      <c r="K173" s="109">
        <f t="shared" si="8"/>
        <v>-1.1271719189257075E-5</v>
      </c>
      <c r="M173" s="62"/>
      <c r="N173" s="1"/>
    </row>
    <row r="174" spans="1:14" x14ac:dyDescent="0.25">
      <c r="A174" s="88" t="s">
        <v>276</v>
      </c>
      <c r="B174" s="56">
        <v>95.350748907103764</v>
      </c>
      <c r="C174" s="56">
        <v>95.220353403747978</v>
      </c>
      <c r="D174" s="56"/>
      <c r="E174" s="56">
        <f t="shared" si="6"/>
        <v>-0.13675351777553413</v>
      </c>
      <c r="F174" s="56"/>
      <c r="G174" s="56">
        <v>7.8421471097809572E-2</v>
      </c>
      <c r="H174" s="56">
        <v>7.8314226977392001E-2</v>
      </c>
      <c r="I174" s="56"/>
      <c r="J174" s="56">
        <f t="shared" si="7"/>
        <v>-1.0724412041757114E-4</v>
      </c>
      <c r="K174" s="108">
        <f t="shared" si="8"/>
        <v>-1.0443152919285486E-6</v>
      </c>
      <c r="M174" s="62"/>
      <c r="N174" s="1"/>
    </row>
    <row r="175" spans="1:14" x14ac:dyDescent="0.25">
      <c r="A175" s="88" t="s">
        <v>202</v>
      </c>
      <c r="B175" s="92">
        <v>92.312339435017591</v>
      </c>
      <c r="C175" s="92">
        <v>92.108646093576695</v>
      </c>
      <c r="D175" s="92"/>
      <c r="E175" s="92">
        <f t="shared" si="6"/>
        <v>-0.22065667784779697</v>
      </c>
      <c r="F175" s="92"/>
      <c r="G175" s="92">
        <v>0.47598162377400738</v>
      </c>
      <c r="H175" s="92">
        <v>0.4749313385358217</v>
      </c>
      <c r="I175" s="92"/>
      <c r="J175" s="92">
        <f t="shared" si="7"/>
        <v>-1.0502852381856775E-3</v>
      </c>
      <c r="K175" s="109">
        <f t="shared" si="8"/>
        <v>-1.0227403897327446E-5</v>
      </c>
      <c r="M175" s="62"/>
      <c r="N175" s="1"/>
    </row>
    <row r="176" spans="1:14" x14ac:dyDescent="0.25">
      <c r="A176" s="119" t="s">
        <v>203</v>
      </c>
      <c r="B176" s="56">
        <v>102.64466470966099</v>
      </c>
      <c r="C176" s="56">
        <v>102.64466470966099</v>
      </c>
      <c r="D176" s="56"/>
      <c r="E176" s="56">
        <f t="shared" si="6"/>
        <v>0</v>
      </c>
      <c r="F176" s="56"/>
      <c r="G176" s="56">
        <v>0.12058440202097026</v>
      </c>
      <c r="H176" s="56">
        <v>0.12058440202097027</v>
      </c>
      <c r="I176" s="56"/>
      <c r="J176" s="56">
        <f t="shared" si="7"/>
        <v>0</v>
      </c>
      <c r="K176" s="108">
        <f t="shared" si="8"/>
        <v>0</v>
      </c>
      <c r="M176" s="62"/>
      <c r="N176" s="1"/>
    </row>
    <row r="177" spans="1:14" x14ac:dyDescent="0.25">
      <c r="A177" s="88" t="s">
        <v>203</v>
      </c>
      <c r="B177" s="92">
        <v>102.64466470966099</v>
      </c>
      <c r="C177" s="92">
        <v>102.64466470966099</v>
      </c>
      <c r="D177" s="92"/>
      <c r="E177" s="92">
        <f t="shared" si="6"/>
        <v>0</v>
      </c>
      <c r="F177" s="92"/>
      <c r="G177" s="92">
        <v>0.12058440202097026</v>
      </c>
      <c r="H177" s="92">
        <v>0.12058440202097027</v>
      </c>
      <c r="I177" s="92"/>
      <c r="J177" s="92">
        <f t="shared" si="7"/>
        <v>0</v>
      </c>
      <c r="K177" s="109">
        <f t="shared" si="8"/>
        <v>0</v>
      </c>
      <c r="M177" s="62"/>
      <c r="N177" s="1"/>
    </row>
    <row r="178" spans="1:14" x14ac:dyDescent="0.25">
      <c r="A178" s="120" t="s">
        <v>204</v>
      </c>
      <c r="B178" s="56">
        <v>110.14930721664187</v>
      </c>
      <c r="C178" s="56">
        <v>110.00714466235586</v>
      </c>
      <c r="D178" s="56"/>
      <c r="E178" s="56">
        <f t="shared" si="6"/>
        <v>-0.12906350287470447</v>
      </c>
      <c r="F178" s="56"/>
      <c r="G178" s="56">
        <v>6.8948966176316357</v>
      </c>
      <c r="H178" s="56">
        <v>6.8859978225373331</v>
      </c>
      <c r="I178" s="56"/>
      <c r="J178" s="56">
        <f t="shared" si="7"/>
        <v>-8.8987950943026917E-3</v>
      </c>
      <c r="K178" s="108">
        <f t="shared" si="8"/>
        <v>-8.665414719739208E-5</v>
      </c>
      <c r="M178" s="62"/>
      <c r="N178" s="1"/>
    </row>
    <row r="179" spans="1:14" x14ac:dyDescent="0.25">
      <c r="A179" s="119" t="s">
        <v>39</v>
      </c>
      <c r="B179" s="92">
        <v>104.47737105167296</v>
      </c>
      <c r="C179" s="92">
        <v>104.47737105167296</v>
      </c>
      <c r="D179" s="92"/>
      <c r="E179" s="92">
        <f t="shared" si="6"/>
        <v>0</v>
      </c>
      <c r="F179" s="92"/>
      <c r="G179" s="92">
        <v>1.1146630256884582</v>
      </c>
      <c r="H179" s="92">
        <v>1.1146630256884582</v>
      </c>
      <c r="I179" s="92"/>
      <c r="J179" s="92">
        <f t="shared" si="7"/>
        <v>0</v>
      </c>
      <c r="K179" s="109">
        <f t="shared" si="8"/>
        <v>0</v>
      </c>
      <c r="M179" s="62"/>
      <c r="N179" s="1"/>
    </row>
    <row r="180" spans="1:14" x14ac:dyDescent="0.25">
      <c r="A180" s="88" t="s">
        <v>205</v>
      </c>
      <c r="B180" s="56">
        <v>100</v>
      </c>
      <c r="C180" s="56">
        <v>100</v>
      </c>
      <c r="D180" s="56"/>
      <c r="E180" s="56">
        <f t="shared" si="6"/>
        <v>0</v>
      </c>
      <c r="F180" s="56"/>
      <c r="G180" s="56">
        <v>1.523863000279836E-2</v>
      </c>
      <c r="H180" s="56">
        <v>1.523863000279836E-2</v>
      </c>
      <c r="I180" s="56"/>
      <c r="J180" s="56">
        <f t="shared" si="7"/>
        <v>0</v>
      </c>
      <c r="K180" s="108">
        <f t="shared" si="8"/>
        <v>0</v>
      </c>
      <c r="M180" s="62"/>
      <c r="N180" s="1"/>
    </row>
    <row r="181" spans="1:14" x14ac:dyDescent="0.25">
      <c r="A181" s="88" t="s">
        <v>206</v>
      </c>
      <c r="B181" s="92">
        <v>104.54224875682863</v>
      </c>
      <c r="C181" s="92">
        <v>104.54224875682863</v>
      </c>
      <c r="D181" s="92"/>
      <c r="E181" s="92">
        <f t="shared" si="6"/>
        <v>0</v>
      </c>
      <c r="F181" s="92"/>
      <c r="G181" s="92">
        <v>1.0994243956856597</v>
      </c>
      <c r="H181" s="92">
        <v>1.0994243956856597</v>
      </c>
      <c r="I181" s="92"/>
      <c r="J181" s="92">
        <f t="shared" si="7"/>
        <v>0</v>
      </c>
      <c r="K181" s="109">
        <f t="shared" si="8"/>
        <v>0</v>
      </c>
      <c r="M181" s="62"/>
      <c r="N181" s="1"/>
    </row>
    <row r="182" spans="1:14" x14ac:dyDescent="0.25">
      <c r="A182" s="119" t="s">
        <v>40</v>
      </c>
      <c r="B182" s="56">
        <v>105.52629859672193</v>
      </c>
      <c r="C182" s="56">
        <v>105.19105321582143</v>
      </c>
      <c r="D182" s="56"/>
      <c r="E182" s="56">
        <f t="shared" si="6"/>
        <v>-0.31768894139050374</v>
      </c>
      <c r="F182" s="56"/>
      <c r="G182" s="56">
        <v>2.8011031971573352</v>
      </c>
      <c r="H182" s="56">
        <v>2.7922044020630308</v>
      </c>
      <c r="I182" s="56"/>
      <c r="J182" s="56">
        <f t="shared" si="7"/>
        <v>-8.898795094304468E-3</v>
      </c>
      <c r="K182" s="108">
        <f t="shared" si="8"/>
        <v>-8.6654147197409386E-5</v>
      </c>
      <c r="M182" s="62"/>
      <c r="N182" s="1"/>
    </row>
    <row r="183" spans="1:14" x14ac:dyDescent="0.25">
      <c r="A183" s="88" t="s">
        <v>207</v>
      </c>
      <c r="B183" s="92">
        <v>107.97408983072501</v>
      </c>
      <c r="C183" s="92">
        <v>107.97408983072501</v>
      </c>
      <c r="D183" s="92"/>
      <c r="E183" s="92">
        <f t="shared" si="6"/>
        <v>0</v>
      </c>
      <c r="F183" s="92"/>
      <c r="G183" s="92">
        <v>2.319026242797344</v>
      </c>
      <c r="H183" s="92">
        <v>2.3190262427973445</v>
      </c>
      <c r="I183" s="92"/>
      <c r="J183" s="92">
        <f t="shared" si="7"/>
        <v>0</v>
      </c>
      <c r="K183" s="109">
        <f t="shared" si="8"/>
        <v>0</v>
      </c>
      <c r="M183" s="62"/>
      <c r="N183" s="1"/>
    </row>
    <row r="184" spans="1:14" x14ac:dyDescent="0.25">
      <c r="A184" s="88" t="s">
        <v>208</v>
      </c>
      <c r="B184" s="56">
        <v>95.149774921363431</v>
      </c>
      <c r="C184" s="56">
        <v>93.393378265940456</v>
      </c>
      <c r="D184" s="56"/>
      <c r="E184" s="56">
        <f t="shared" si="6"/>
        <v>-1.8459283344333222</v>
      </c>
      <c r="F184" s="56"/>
      <c r="G184" s="56">
        <v>0.48207695435999015</v>
      </c>
      <c r="H184" s="56">
        <v>0.47317815926568596</v>
      </c>
      <c r="I184" s="56"/>
      <c r="J184" s="56">
        <f t="shared" si="7"/>
        <v>-8.8987950943041905E-3</v>
      </c>
      <c r="K184" s="108">
        <f t="shared" si="8"/>
        <v>-8.6654147197406676E-5</v>
      </c>
      <c r="M184" s="62"/>
      <c r="N184" s="1"/>
    </row>
    <row r="185" spans="1:14" x14ac:dyDescent="0.25">
      <c r="A185" s="119" t="s">
        <v>41</v>
      </c>
      <c r="B185" s="92">
        <v>117.36785395946659</v>
      </c>
      <c r="C185" s="92">
        <v>117.36785395946659</v>
      </c>
      <c r="D185" s="92"/>
      <c r="E185" s="92">
        <f t="shared" si="6"/>
        <v>0</v>
      </c>
      <c r="F185" s="92"/>
      <c r="G185" s="92">
        <v>2.9791303947858436</v>
      </c>
      <c r="H185" s="92">
        <v>2.9791303947858441</v>
      </c>
      <c r="I185" s="92"/>
      <c r="J185" s="92">
        <f t="shared" si="7"/>
        <v>0</v>
      </c>
      <c r="K185" s="109">
        <f t="shared" si="8"/>
        <v>0</v>
      </c>
      <c r="M185" s="62"/>
      <c r="N185" s="1"/>
    </row>
    <row r="186" spans="1:14" x14ac:dyDescent="0.25">
      <c r="A186" s="88" t="s">
        <v>41</v>
      </c>
      <c r="B186" s="56">
        <v>117.36785395946659</v>
      </c>
      <c r="C186" s="56">
        <v>117.36785395946659</v>
      </c>
      <c r="D186" s="56"/>
      <c r="E186" s="56">
        <f t="shared" si="6"/>
        <v>0</v>
      </c>
      <c r="F186" s="56"/>
      <c r="G186" s="56">
        <v>2.9791303947858436</v>
      </c>
      <c r="H186" s="56">
        <v>2.9791303947858441</v>
      </c>
      <c r="I186" s="56"/>
      <c r="J186" s="56">
        <f t="shared" si="7"/>
        <v>0</v>
      </c>
      <c r="K186" s="108">
        <f t="shared" si="8"/>
        <v>0</v>
      </c>
      <c r="M186" s="62"/>
      <c r="N186" s="1"/>
    </row>
    <row r="187" spans="1:14" x14ac:dyDescent="0.25">
      <c r="A187" s="84" t="s">
        <v>209</v>
      </c>
      <c r="B187" s="92">
        <v>94.792007939792356</v>
      </c>
      <c r="C187" s="92">
        <v>93.377111357992277</v>
      </c>
      <c r="D187" s="92"/>
      <c r="E187" s="92">
        <f t="shared" si="6"/>
        <v>-1.4926327783865045</v>
      </c>
      <c r="F187" s="92"/>
      <c r="G187" s="92">
        <v>9.8927284172567695</v>
      </c>
      <c r="H187" s="92">
        <v>9.7450663102240398</v>
      </c>
      <c r="I187" s="92"/>
      <c r="J187" s="92">
        <f t="shared" si="7"/>
        <v>-0.14766210703272975</v>
      </c>
      <c r="K187" s="109">
        <f t="shared" si="8"/>
        <v>-1.437895110820493E-3</v>
      </c>
      <c r="M187" s="62"/>
      <c r="N187" s="1"/>
    </row>
    <row r="188" spans="1:14" x14ac:dyDescent="0.25">
      <c r="A188" s="85" t="s">
        <v>210</v>
      </c>
      <c r="B188" s="56">
        <v>98.050770688311502</v>
      </c>
      <c r="C188" s="56">
        <v>99.63213894491345</v>
      </c>
      <c r="D188" s="56"/>
      <c r="E188" s="56">
        <f t="shared" si="6"/>
        <v>1.612805534827344</v>
      </c>
      <c r="F188" s="56"/>
      <c r="G188" s="56">
        <v>2.5010569266343219</v>
      </c>
      <c r="H188" s="56">
        <v>2.5413941111762628</v>
      </c>
      <c r="I188" s="56"/>
      <c r="J188" s="56">
        <f t="shared" si="7"/>
        <v>4.0337184541940907E-2</v>
      </c>
      <c r="K188" s="108">
        <f t="shared" si="8"/>
        <v>3.9279298936364753E-4</v>
      </c>
      <c r="M188" s="62"/>
      <c r="N188" s="1"/>
    </row>
    <row r="189" spans="1:14" x14ac:dyDescent="0.25">
      <c r="A189" s="87" t="s">
        <v>211</v>
      </c>
      <c r="B189" s="92">
        <v>100.33579131850566</v>
      </c>
      <c r="C189" s="92">
        <v>100.33579131850566</v>
      </c>
      <c r="D189" s="92"/>
      <c r="E189" s="92">
        <f t="shared" si="6"/>
        <v>0</v>
      </c>
      <c r="F189" s="92"/>
      <c r="G189" s="92">
        <v>1.688949821319484</v>
      </c>
      <c r="H189" s="92">
        <v>1.6889498213194842</v>
      </c>
      <c r="I189" s="92"/>
      <c r="J189" s="92">
        <f t="shared" si="7"/>
        <v>0</v>
      </c>
      <c r="K189" s="109">
        <f t="shared" si="8"/>
        <v>0</v>
      </c>
      <c r="M189" s="62"/>
      <c r="N189" s="1"/>
    </row>
    <row r="190" spans="1:14" x14ac:dyDescent="0.25">
      <c r="A190" s="90" t="s">
        <v>211</v>
      </c>
      <c r="B190" s="56">
        <v>100.33579131850566</v>
      </c>
      <c r="C190" s="56">
        <v>100.33579131850566</v>
      </c>
      <c r="D190" s="56"/>
      <c r="E190" s="56">
        <f t="shared" si="6"/>
        <v>0</v>
      </c>
      <c r="F190" s="56"/>
      <c r="G190" s="56">
        <v>1.688949821319484</v>
      </c>
      <c r="H190" s="56">
        <v>1.6889498213194842</v>
      </c>
      <c r="I190" s="56"/>
      <c r="J190" s="56">
        <f t="shared" si="7"/>
        <v>0</v>
      </c>
      <c r="K190" s="108">
        <f t="shared" si="8"/>
        <v>0</v>
      </c>
      <c r="M190" s="62"/>
      <c r="N190" s="1"/>
    </row>
    <row r="191" spans="1:14" x14ac:dyDescent="0.25">
      <c r="A191" s="87" t="s">
        <v>42</v>
      </c>
      <c r="B191" s="92">
        <v>98.909164543104268</v>
      </c>
      <c r="C191" s="92">
        <v>99.259617630963376</v>
      </c>
      <c r="D191" s="92"/>
      <c r="E191" s="92">
        <f t="shared" si="6"/>
        <v>0.35431811549311298</v>
      </c>
      <c r="F191" s="92"/>
      <c r="G191" s="92">
        <v>0.36968248360325306</v>
      </c>
      <c r="H191" s="92">
        <v>0.37099233561246425</v>
      </c>
      <c r="I191" s="92"/>
      <c r="J191" s="92">
        <f t="shared" si="7"/>
        <v>1.3098520092111876E-3</v>
      </c>
      <c r="K191" s="109">
        <f t="shared" si="8"/>
        <v>1.2754997458662148E-5</v>
      </c>
      <c r="M191" s="62"/>
      <c r="N191" s="1"/>
    </row>
    <row r="192" spans="1:14" x14ac:dyDescent="0.25">
      <c r="A192" s="90" t="s">
        <v>212</v>
      </c>
      <c r="B192" s="56">
        <v>98.909164543104268</v>
      </c>
      <c r="C192" s="56">
        <v>99.259617630963376</v>
      </c>
      <c r="D192" s="56"/>
      <c r="E192" s="56">
        <f t="shared" si="6"/>
        <v>0.35431811549311298</v>
      </c>
      <c r="F192" s="56"/>
      <c r="G192" s="56">
        <v>0.36968248360325306</v>
      </c>
      <c r="H192" s="56">
        <v>0.37099233561246425</v>
      </c>
      <c r="I192" s="56"/>
      <c r="J192" s="56">
        <f t="shared" si="7"/>
        <v>1.3098520092111876E-3</v>
      </c>
      <c r="K192" s="108">
        <f t="shared" si="8"/>
        <v>1.2754997458662148E-5</v>
      </c>
      <c r="M192" s="62"/>
      <c r="N192" s="1"/>
    </row>
    <row r="193" spans="1:14" x14ac:dyDescent="0.25">
      <c r="A193" s="87" t="s">
        <v>213</v>
      </c>
      <c r="B193" s="92">
        <v>89.610361002347261</v>
      </c>
      <c r="C193" s="92">
        <v>97.515104964577333</v>
      </c>
      <c r="D193" s="92"/>
      <c r="E193" s="92">
        <f t="shared" si="6"/>
        <v>8.8212388319951263</v>
      </c>
      <c r="F193" s="92"/>
      <c r="G193" s="92">
        <v>0.44242462171158464</v>
      </c>
      <c r="H193" s="92">
        <v>0.48145195424431447</v>
      </c>
      <c r="I193" s="92"/>
      <c r="J193" s="92">
        <f t="shared" si="7"/>
        <v>3.902733253272983E-2</v>
      </c>
      <c r="K193" s="109">
        <f t="shared" si="8"/>
        <v>3.8003799190498649E-4</v>
      </c>
      <c r="M193" s="62"/>
      <c r="N193" s="1"/>
    </row>
    <row r="194" spans="1:14" x14ac:dyDescent="0.25">
      <c r="A194" s="90" t="s">
        <v>213</v>
      </c>
      <c r="B194" s="56">
        <v>89.610361002347261</v>
      </c>
      <c r="C194" s="56">
        <v>97.515104964577333</v>
      </c>
      <c r="D194" s="56"/>
      <c r="E194" s="56">
        <f t="shared" si="6"/>
        <v>8.8212388319951263</v>
      </c>
      <c r="F194" s="56"/>
      <c r="G194" s="56">
        <v>0.44242462171158464</v>
      </c>
      <c r="H194" s="56">
        <v>0.48145195424431447</v>
      </c>
      <c r="I194" s="56"/>
      <c r="J194" s="56">
        <f t="shared" si="7"/>
        <v>3.902733253272983E-2</v>
      </c>
      <c r="K194" s="108">
        <f t="shared" si="8"/>
        <v>3.8003799190498649E-4</v>
      </c>
      <c r="M194" s="62"/>
      <c r="N194" s="1"/>
    </row>
    <row r="195" spans="1:14" x14ac:dyDescent="0.25">
      <c r="A195" s="85" t="s">
        <v>214</v>
      </c>
      <c r="B195" s="92">
        <v>93.737869309707392</v>
      </c>
      <c r="C195" s="92">
        <v>91.353746443005122</v>
      </c>
      <c r="D195" s="92"/>
      <c r="E195" s="92">
        <f t="shared" si="6"/>
        <v>-2.5433934910822353</v>
      </c>
      <c r="F195" s="92"/>
      <c r="G195" s="92">
        <v>7.3916714906224463</v>
      </c>
      <c r="H195" s="92">
        <v>7.2036721990477757</v>
      </c>
      <c r="I195" s="92"/>
      <c r="J195" s="92">
        <f t="shared" si="7"/>
        <v>-0.18799929157467066</v>
      </c>
      <c r="K195" s="109">
        <f t="shared" si="8"/>
        <v>-1.8306881001841405E-3</v>
      </c>
      <c r="M195" s="62"/>
      <c r="N195" s="1"/>
    </row>
    <row r="196" spans="1:14" x14ac:dyDescent="0.25">
      <c r="A196" s="87" t="s">
        <v>215</v>
      </c>
      <c r="B196" s="56">
        <v>88.772558228456276</v>
      </c>
      <c r="C196" s="56">
        <v>84.6340472482607</v>
      </c>
      <c r="D196" s="56"/>
      <c r="E196" s="56">
        <f t="shared" si="6"/>
        <v>-4.6619260081985132</v>
      </c>
      <c r="F196" s="56"/>
      <c r="G196" s="56">
        <v>4.0727019595805167</v>
      </c>
      <c r="H196" s="56">
        <v>3.8828356076904225</v>
      </c>
      <c r="I196" s="56"/>
      <c r="J196" s="56">
        <f t="shared" si="7"/>
        <v>-0.18986635189009426</v>
      </c>
      <c r="K196" s="108">
        <f t="shared" si="8"/>
        <v>-1.8488690468948597E-3</v>
      </c>
      <c r="M196" s="62"/>
      <c r="N196" s="1"/>
    </row>
    <row r="197" spans="1:14" x14ac:dyDescent="0.25">
      <c r="A197" s="90" t="s">
        <v>215</v>
      </c>
      <c r="B197" s="92">
        <v>88.772558228456276</v>
      </c>
      <c r="C197" s="92">
        <v>84.6340472482607</v>
      </c>
      <c r="D197" s="92"/>
      <c r="E197" s="92">
        <f t="shared" si="6"/>
        <v>-4.6619260081985132</v>
      </c>
      <c r="F197" s="92"/>
      <c r="G197" s="92">
        <v>4.0727019595805167</v>
      </c>
      <c r="H197" s="92">
        <v>3.8828356076904225</v>
      </c>
      <c r="I197" s="92"/>
      <c r="J197" s="92">
        <f t="shared" si="7"/>
        <v>-0.18986635189009426</v>
      </c>
      <c r="K197" s="109">
        <f t="shared" si="8"/>
        <v>-1.8488690468948597E-3</v>
      </c>
      <c r="M197" s="62"/>
      <c r="N197" s="1"/>
    </row>
    <row r="198" spans="1:14" x14ac:dyDescent="0.25">
      <c r="A198" s="87" t="s">
        <v>216</v>
      </c>
      <c r="B198" s="56">
        <v>99.984887799731879</v>
      </c>
      <c r="C198" s="56">
        <v>100.08753477451805</v>
      </c>
      <c r="D198" s="56"/>
      <c r="E198" s="56">
        <f t="shared" si="6"/>
        <v>0.1026624893471606</v>
      </c>
      <c r="F198" s="56"/>
      <c r="G198" s="56">
        <v>1.8186392394097051</v>
      </c>
      <c r="H198" s="56">
        <v>1.8205062997251276</v>
      </c>
      <c r="I198" s="56"/>
      <c r="J198" s="56">
        <f t="shared" si="7"/>
        <v>1.8670603154224974E-3</v>
      </c>
      <c r="K198" s="108">
        <f t="shared" si="8"/>
        <v>1.8180946710708378E-5</v>
      </c>
      <c r="M198" s="62"/>
      <c r="N198" s="1"/>
    </row>
    <row r="199" spans="1:14" x14ac:dyDescent="0.25">
      <c r="A199" s="90" t="s">
        <v>216</v>
      </c>
      <c r="B199" s="92">
        <v>99.984887799731879</v>
      </c>
      <c r="C199" s="92">
        <v>100.08753477451805</v>
      </c>
      <c r="D199" s="92"/>
      <c r="E199" s="92">
        <f t="shared" ref="E199:E262" si="9">((C199/B199-1)*100)</f>
        <v>0.1026624893471606</v>
      </c>
      <c r="F199" s="92"/>
      <c r="G199" s="92">
        <v>1.8186392394097051</v>
      </c>
      <c r="H199" s="92">
        <v>1.8205062997251276</v>
      </c>
      <c r="I199" s="92"/>
      <c r="J199" s="92">
        <f t="shared" si="7"/>
        <v>1.8670603154224974E-3</v>
      </c>
      <c r="K199" s="109">
        <f t="shared" si="8"/>
        <v>1.8180946710708378E-5</v>
      </c>
      <c r="M199" s="62"/>
      <c r="N199" s="1"/>
    </row>
    <row r="200" spans="1:14" x14ac:dyDescent="0.25">
      <c r="A200" s="87" t="s">
        <v>217</v>
      </c>
      <c r="B200" s="56">
        <v>101.45853954540146</v>
      </c>
      <c r="C200" s="56">
        <v>101.45853954540146</v>
      </c>
      <c r="D200" s="56"/>
      <c r="E200" s="56">
        <f t="shared" si="9"/>
        <v>0</v>
      </c>
      <c r="F200" s="56"/>
      <c r="G200" s="56">
        <v>1.5003302916322256</v>
      </c>
      <c r="H200" s="56">
        <v>1.5003302916322259</v>
      </c>
      <c r="I200" s="56"/>
      <c r="J200" s="56">
        <f t="shared" ref="J200:J263" si="10">H200-G200</f>
        <v>0</v>
      </c>
      <c r="K200" s="108">
        <f t="shared" si="8"/>
        <v>0</v>
      </c>
      <c r="M200" s="62"/>
      <c r="N200" s="1"/>
    </row>
    <row r="201" spans="1:14" x14ac:dyDescent="0.25">
      <c r="A201" s="88" t="s">
        <v>218</v>
      </c>
      <c r="B201" s="92">
        <v>101.45853954540146</v>
      </c>
      <c r="C201" s="92">
        <v>101.45853954540146</v>
      </c>
      <c r="D201" s="92"/>
      <c r="E201" s="92">
        <f t="shared" si="9"/>
        <v>0</v>
      </c>
      <c r="F201" s="92"/>
      <c r="G201" s="92">
        <v>1.5003302916322256</v>
      </c>
      <c r="H201" s="92">
        <v>1.5003302916322259</v>
      </c>
      <c r="I201" s="92"/>
      <c r="J201" s="92">
        <f t="shared" si="10"/>
        <v>0</v>
      </c>
      <c r="K201" s="109">
        <f t="shared" si="8"/>
        <v>0</v>
      </c>
      <c r="M201" s="62"/>
      <c r="N201" s="1"/>
    </row>
    <row r="202" spans="1:14" x14ac:dyDescent="0.25">
      <c r="A202" s="84" t="s">
        <v>219</v>
      </c>
      <c r="B202" s="56">
        <v>98.104532003355231</v>
      </c>
      <c r="C202" s="56">
        <v>98.123675193563372</v>
      </c>
      <c r="D202" s="56"/>
      <c r="E202" s="56">
        <f t="shared" si="9"/>
        <v>1.9513053899977706E-2</v>
      </c>
      <c r="F202" s="56"/>
      <c r="G202" s="56">
        <v>2.1754345214134991</v>
      </c>
      <c r="H202" s="56">
        <v>2.1758590151242219</v>
      </c>
      <c r="I202" s="56"/>
      <c r="J202" s="56">
        <f t="shared" si="10"/>
        <v>4.2449371072272868E-4</v>
      </c>
      <c r="K202" s="108">
        <f t="shared" ref="K202:K263" si="11">J202/$G$5</f>
        <v>4.133609112640986E-6</v>
      </c>
      <c r="M202" s="62"/>
      <c r="N202" s="1"/>
    </row>
    <row r="203" spans="1:14" x14ac:dyDescent="0.25">
      <c r="A203" s="120" t="s">
        <v>220</v>
      </c>
      <c r="B203" s="92">
        <v>91.831978397981956</v>
      </c>
      <c r="C203" s="92">
        <v>91.831978397981956</v>
      </c>
      <c r="D203" s="92"/>
      <c r="E203" s="92">
        <f t="shared" si="9"/>
        <v>0</v>
      </c>
      <c r="F203" s="92"/>
      <c r="G203" s="92">
        <v>0.41105418003231048</v>
      </c>
      <c r="H203" s="92">
        <v>0.41105418003231042</v>
      </c>
      <c r="I203" s="92"/>
      <c r="J203" s="92">
        <f t="shared" si="10"/>
        <v>0</v>
      </c>
      <c r="K203" s="109">
        <f t="shared" si="11"/>
        <v>0</v>
      </c>
      <c r="M203" s="62"/>
      <c r="N203" s="1"/>
    </row>
    <row r="204" spans="1:14" x14ac:dyDescent="0.25">
      <c r="A204" s="119" t="s">
        <v>43</v>
      </c>
      <c r="B204" s="56">
        <v>91.831978397981956</v>
      </c>
      <c r="C204" s="56">
        <v>91.831978397981956</v>
      </c>
      <c r="D204" s="56"/>
      <c r="E204" s="56">
        <f t="shared" si="9"/>
        <v>0</v>
      </c>
      <c r="F204" s="56"/>
      <c r="G204" s="56">
        <v>0.41105418003231048</v>
      </c>
      <c r="H204" s="56">
        <v>0.41105418003231042</v>
      </c>
      <c r="I204" s="56"/>
      <c r="J204" s="56">
        <f t="shared" si="10"/>
        <v>0</v>
      </c>
      <c r="K204" s="108">
        <f t="shared" si="11"/>
        <v>0</v>
      </c>
      <c r="M204" s="62"/>
      <c r="N204" s="1"/>
    </row>
    <row r="205" spans="1:14" x14ac:dyDescent="0.25">
      <c r="A205" s="88" t="s">
        <v>221</v>
      </c>
      <c r="B205" s="92">
        <v>101.79496161151985</v>
      </c>
      <c r="C205" s="92">
        <v>101.79496161151985</v>
      </c>
      <c r="D205" s="92"/>
      <c r="E205" s="92">
        <f t="shared" si="9"/>
        <v>0</v>
      </c>
      <c r="F205" s="92"/>
      <c r="G205" s="92">
        <v>5.7880531927494337E-2</v>
      </c>
      <c r="H205" s="92">
        <v>5.7880531927494344E-2</v>
      </c>
      <c r="I205" s="92"/>
      <c r="J205" s="92">
        <f t="shared" si="10"/>
        <v>0</v>
      </c>
      <c r="K205" s="109">
        <f t="shared" si="11"/>
        <v>0</v>
      </c>
      <c r="M205" s="62"/>
      <c r="N205" s="1"/>
    </row>
    <row r="206" spans="1:14" x14ac:dyDescent="0.25">
      <c r="A206" s="88" t="s">
        <v>222</v>
      </c>
      <c r="B206" s="56">
        <v>90.382237382878273</v>
      </c>
      <c r="C206" s="56">
        <v>90.382237382878273</v>
      </c>
      <c r="D206" s="56"/>
      <c r="E206" s="56">
        <f t="shared" si="9"/>
        <v>0</v>
      </c>
      <c r="F206" s="56"/>
      <c r="G206" s="56">
        <v>0.35317364810481611</v>
      </c>
      <c r="H206" s="56">
        <v>0.35317364810481616</v>
      </c>
      <c r="I206" s="56"/>
      <c r="J206" s="56">
        <f t="shared" si="10"/>
        <v>0</v>
      </c>
      <c r="K206" s="108">
        <f t="shared" si="11"/>
        <v>0</v>
      </c>
      <c r="M206" s="62"/>
      <c r="N206" s="1"/>
    </row>
    <row r="207" spans="1:14" x14ac:dyDescent="0.25">
      <c r="A207" s="120" t="s">
        <v>223</v>
      </c>
      <c r="B207" s="92">
        <v>89.047126968713187</v>
      </c>
      <c r="C207" s="92">
        <v>89.047126968713187</v>
      </c>
      <c r="D207" s="92"/>
      <c r="E207" s="92">
        <f t="shared" si="9"/>
        <v>0</v>
      </c>
      <c r="F207" s="92"/>
      <c r="G207" s="92">
        <v>0.12768989983601597</v>
      </c>
      <c r="H207" s="92">
        <v>0.12768989983601597</v>
      </c>
      <c r="I207" s="92"/>
      <c r="J207" s="92">
        <f t="shared" si="10"/>
        <v>0</v>
      </c>
      <c r="K207" s="109">
        <f t="shared" si="11"/>
        <v>0</v>
      </c>
      <c r="M207" s="62"/>
      <c r="N207" s="1"/>
    </row>
    <row r="208" spans="1:14" x14ac:dyDescent="0.25">
      <c r="A208" s="119" t="s">
        <v>224</v>
      </c>
      <c r="B208" s="56">
        <v>89.047126968713187</v>
      </c>
      <c r="C208" s="56">
        <v>89.047126968713187</v>
      </c>
      <c r="D208" s="56"/>
      <c r="E208" s="56">
        <f t="shared" si="9"/>
        <v>0</v>
      </c>
      <c r="F208" s="56"/>
      <c r="G208" s="56">
        <v>0.12768989983601597</v>
      </c>
      <c r="H208" s="56">
        <v>0.12768989983601597</v>
      </c>
      <c r="I208" s="56"/>
      <c r="J208" s="56">
        <f t="shared" si="10"/>
        <v>0</v>
      </c>
      <c r="K208" s="108">
        <f t="shared" si="11"/>
        <v>0</v>
      </c>
      <c r="M208" s="62"/>
      <c r="N208" s="1"/>
    </row>
    <row r="209" spans="1:14" x14ac:dyDescent="0.25">
      <c r="A209" s="88" t="s">
        <v>225</v>
      </c>
      <c r="B209" s="92">
        <v>89.047126968713187</v>
      </c>
      <c r="C209" s="92">
        <v>89.047126968713187</v>
      </c>
      <c r="D209" s="92"/>
      <c r="E209" s="92">
        <f t="shared" si="9"/>
        <v>0</v>
      </c>
      <c r="F209" s="92"/>
      <c r="G209" s="92">
        <v>0.12768989983601597</v>
      </c>
      <c r="H209" s="92">
        <v>0.12768989983601597</v>
      </c>
      <c r="I209" s="92"/>
      <c r="J209" s="92">
        <f t="shared" si="10"/>
        <v>0</v>
      </c>
      <c r="K209" s="109">
        <f t="shared" si="11"/>
        <v>0</v>
      </c>
      <c r="M209" s="62"/>
      <c r="N209" s="1"/>
    </row>
    <row r="210" spans="1:14" x14ac:dyDescent="0.25">
      <c r="A210" s="120" t="s">
        <v>226</v>
      </c>
      <c r="B210" s="56">
        <v>100</v>
      </c>
      <c r="C210" s="56">
        <v>100</v>
      </c>
      <c r="D210" s="56"/>
      <c r="E210" s="56">
        <f t="shared" si="9"/>
        <v>0</v>
      </c>
      <c r="F210" s="56"/>
      <c r="G210" s="56">
        <v>0.86743904639115843</v>
      </c>
      <c r="H210" s="56">
        <v>0.86743904639115843</v>
      </c>
      <c r="I210" s="56"/>
      <c r="J210" s="56">
        <f t="shared" si="10"/>
        <v>0</v>
      </c>
      <c r="K210" s="108">
        <f t="shared" si="11"/>
        <v>0</v>
      </c>
      <c r="M210" s="62"/>
      <c r="N210" s="1"/>
    </row>
    <row r="211" spans="1:14" x14ac:dyDescent="0.25">
      <c r="A211" s="119" t="s">
        <v>44</v>
      </c>
      <c r="B211" s="92">
        <v>100</v>
      </c>
      <c r="C211" s="92">
        <v>100</v>
      </c>
      <c r="D211" s="92"/>
      <c r="E211" s="92">
        <f t="shared" si="9"/>
        <v>0</v>
      </c>
      <c r="F211" s="92"/>
      <c r="G211" s="92">
        <v>0.86743904639115843</v>
      </c>
      <c r="H211" s="92">
        <v>0.86743904639115843</v>
      </c>
      <c r="I211" s="92"/>
      <c r="J211" s="92">
        <f t="shared" si="10"/>
        <v>0</v>
      </c>
      <c r="K211" s="109">
        <f t="shared" si="11"/>
        <v>0</v>
      </c>
      <c r="M211" s="62"/>
      <c r="N211" s="1"/>
    </row>
    <row r="212" spans="1:14" x14ac:dyDescent="0.25">
      <c r="A212" s="88" t="s">
        <v>227</v>
      </c>
      <c r="B212" s="56">
        <v>100</v>
      </c>
      <c r="C212" s="56">
        <v>100</v>
      </c>
      <c r="D212" s="56"/>
      <c r="E212" s="56">
        <f t="shared" si="9"/>
        <v>0</v>
      </c>
      <c r="F212" s="56"/>
      <c r="G212" s="56">
        <v>0.86743904639115843</v>
      </c>
      <c r="H212" s="56">
        <v>0.86743904639115843</v>
      </c>
      <c r="I212" s="56"/>
      <c r="J212" s="56">
        <f t="shared" si="10"/>
        <v>0</v>
      </c>
      <c r="K212" s="108">
        <f t="shared" si="11"/>
        <v>0</v>
      </c>
      <c r="M212" s="62"/>
      <c r="N212" s="1"/>
    </row>
    <row r="213" spans="1:14" x14ac:dyDescent="0.25">
      <c r="A213" s="120" t="s">
        <v>45</v>
      </c>
      <c r="B213" s="92">
        <v>101.3485816226862</v>
      </c>
      <c r="C213" s="92">
        <v>101.40450850921567</v>
      </c>
      <c r="D213" s="92"/>
      <c r="E213" s="92">
        <f t="shared" si="9"/>
        <v>5.5182702741407574E-2</v>
      </c>
      <c r="F213" s="92"/>
      <c r="G213" s="92">
        <v>0.76925139515401431</v>
      </c>
      <c r="H213" s="92">
        <v>0.76967588886473648</v>
      </c>
      <c r="I213" s="92"/>
      <c r="J213" s="92">
        <f t="shared" si="10"/>
        <v>4.2449371072217357E-4</v>
      </c>
      <c r="K213" s="109">
        <f t="shared" si="11"/>
        <v>4.1336091126355802E-6</v>
      </c>
      <c r="M213" s="62"/>
      <c r="N213" s="1"/>
    </row>
    <row r="214" spans="1:14" x14ac:dyDescent="0.25">
      <c r="A214" s="119" t="s">
        <v>46</v>
      </c>
      <c r="B214" s="56">
        <v>100.43115882407281</v>
      </c>
      <c r="C214" s="56">
        <v>100.43115882407281</v>
      </c>
      <c r="D214" s="56"/>
      <c r="E214" s="56">
        <f t="shared" si="9"/>
        <v>0</v>
      </c>
      <c r="F214" s="56"/>
      <c r="G214" s="56">
        <v>0.2127955937383226</v>
      </c>
      <c r="H214" s="56">
        <v>0.21279559373832263</v>
      </c>
      <c r="I214" s="56"/>
      <c r="J214" s="56">
        <f t="shared" si="10"/>
        <v>0</v>
      </c>
      <c r="K214" s="108">
        <f t="shared" si="11"/>
        <v>0</v>
      </c>
      <c r="M214" s="62"/>
      <c r="N214" s="1"/>
    </row>
    <row r="215" spans="1:14" x14ac:dyDescent="0.25">
      <c r="A215" s="88" t="s">
        <v>228</v>
      </c>
      <c r="B215" s="92">
        <v>100</v>
      </c>
      <c r="C215" s="92">
        <v>100</v>
      </c>
      <c r="D215" s="92"/>
      <c r="E215" s="92">
        <f t="shared" si="9"/>
        <v>0</v>
      </c>
      <c r="F215" s="92"/>
      <c r="G215" s="92">
        <v>9.4267336734305415E-2</v>
      </c>
      <c r="H215" s="92">
        <v>9.4267336734305429E-2</v>
      </c>
      <c r="I215" s="92"/>
      <c r="J215" s="92">
        <f t="shared" si="10"/>
        <v>0</v>
      </c>
      <c r="K215" s="109">
        <f t="shared" si="11"/>
        <v>0</v>
      </c>
      <c r="M215" s="62"/>
      <c r="N215" s="1"/>
    </row>
    <row r="216" spans="1:14" x14ac:dyDescent="0.25">
      <c r="A216" s="88" t="s">
        <v>229</v>
      </c>
      <c r="B216" s="56">
        <v>100.77672949670466</v>
      </c>
      <c r="C216" s="56">
        <v>100.77672949670466</v>
      </c>
      <c r="D216" s="56"/>
      <c r="E216" s="56">
        <f t="shared" si="9"/>
        <v>0</v>
      </c>
      <c r="F216" s="56"/>
      <c r="G216" s="56">
        <v>0.11852825700401717</v>
      </c>
      <c r="H216" s="56">
        <v>0.11852825700401717</v>
      </c>
      <c r="I216" s="56"/>
      <c r="J216" s="56">
        <f t="shared" si="10"/>
        <v>0</v>
      </c>
      <c r="K216" s="108">
        <f t="shared" si="11"/>
        <v>0</v>
      </c>
      <c r="M216" s="62"/>
      <c r="N216" s="1"/>
    </row>
    <row r="217" spans="1:14" x14ac:dyDescent="0.25">
      <c r="A217" s="119" t="s">
        <v>230</v>
      </c>
      <c r="B217" s="92">
        <v>101.70386137144536</v>
      </c>
      <c r="C217" s="92">
        <v>101.78144641844908</v>
      </c>
      <c r="D217" s="92"/>
      <c r="E217" s="92">
        <f t="shared" si="9"/>
        <v>7.6285252061736308E-2</v>
      </c>
      <c r="F217" s="92"/>
      <c r="G217" s="92">
        <v>0.55645580141569173</v>
      </c>
      <c r="H217" s="92">
        <v>0.5568802951264139</v>
      </c>
      <c r="I217" s="92"/>
      <c r="J217" s="92">
        <f t="shared" si="10"/>
        <v>4.2449371072217357E-4</v>
      </c>
      <c r="K217" s="109">
        <f t="shared" si="11"/>
        <v>4.1336091126355802E-6</v>
      </c>
      <c r="M217" s="62"/>
      <c r="N217" s="1"/>
    </row>
    <row r="218" spans="1:14" x14ac:dyDescent="0.25">
      <c r="A218" s="88" t="s">
        <v>230</v>
      </c>
      <c r="B218" s="56">
        <v>101.70386137144536</v>
      </c>
      <c r="C218" s="56">
        <v>101.78144641844908</v>
      </c>
      <c r="D218" s="56"/>
      <c r="E218" s="56">
        <f t="shared" si="9"/>
        <v>7.6285252061736308E-2</v>
      </c>
      <c r="F218" s="56"/>
      <c r="G218" s="56">
        <v>0.55645580141569173</v>
      </c>
      <c r="H218" s="56">
        <v>0.5568802951264139</v>
      </c>
      <c r="I218" s="56"/>
      <c r="J218" s="56">
        <f t="shared" si="10"/>
        <v>4.2449371072217357E-4</v>
      </c>
      <c r="K218" s="108">
        <f t="shared" si="11"/>
        <v>4.1336091126355802E-6</v>
      </c>
      <c r="M218" s="62"/>
      <c r="N218" s="1"/>
    </row>
    <row r="219" spans="1:14" x14ac:dyDescent="0.25">
      <c r="A219" s="84" t="s">
        <v>231</v>
      </c>
      <c r="B219" s="92">
        <v>100.46469068422795</v>
      </c>
      <c r="C219" s="92">
        <v>100.46783638065361</v>
      </c>
      <c r="D219" s="92"/>
      <c r="E219" s="92">
        <f t="shared" si="9"/>
        <v>3.1311462805883039E-3</v>
      </c>
      <c r="F219" s="92"/>
      <c r="G219" s="92">
        <v>3.0693850644875327</v>
      </c>
      <c r="H219" s="92">
        <v>3.0694811714238162</v>
      </c>
      <c r="I219" s="92"/>
      <c r="J219" s="92">
        <f t="shared" si="10"/>
        <v>9.6106936283479882E-5</v>
      </c>
      <c r="K219" s="109">
        <f t="shared" si="11"/>
        <v>9.3586429568773366E-7</v>
      </c>
      <c r="M219" s="62"/>
      <c r="N219" s="1"/>
    </row>
    <row r="220" spans="1:14" x14ac:dyDescent="0.25">
      <c r="A220" s="85" t="s">
        <v>232</v>
      </c>
      <c r="B220" s="56">
        <v>104.05852176898229</v>
      </c>
      <c r="C220" s="56">
        <v>104.06725098543168</v>
      </c>
      <c r="D220" s="56"/>
      <c r="E220" s="56">
        <f t="shared" si="9"/>
        <v>8.3887569235052695E-3</v>
      </c>
      <c r="F220" s="56"/>
      <c r="G220" s="56">
        <v>0.3198892145759395</v>
      </c>
      <c r="H220" s="56">
        <v>0.31991604930457485</v>
      </c>
      <c r="I220" s="56"/>
      <c r="J220" s="56">
        <f t="shared" si="10"/>
        <v>2.6834728635349858E-5</v>
      </c>
      <c r="K220" s="108">
        <f t="shared" si="11"/>
        <v>2.613095930996816E-7</v>
      </c>
      <c r="M220" s="62"/>
      <c r="N220" s="1"/>
    </row>
    <row r="221" spans="1:14" x14ac:dyDescent="0.25">
      <c r="A221" s="87" t="s">
        <v>233</v>
      </c>
      <c r="B221" s="92">
        <v>104.05852176898229</v>
      </c>
      <c r="C221" s="92">
        <v>104.06725098543168</v>
      </c>
      <c r="D221" s="92"/>
      <c r="E221" s="92">
        <f t="shared" si="9"/>
        <v>8.3887569235052695E-3</v>
      </c>
      <c r="F221" s="92"/>
      <c r="G221" s="92">
        <v>0.3198892145759395</v>
      </c>
      <c r="H221" s="92">
        <v>0.31991604930457485</v>
      </c>
      <c r="I221" s="92"/>
      <c r="J221" s="92">
        <f t="shared" si="10"/>
        <v>2.6834728635349858E-5</v>
      </c>
      <c r="K221" s="109">
        <f t="shared" si="11"/>
        <v>2.613095930996816E-7</v>
      </c>
      <c r="M221" s="62"/>
      <c r="N221" s="1"/>
    </row>
    <row r="222" spans="1:14" x14ac:dyDescent="0.25">
      <c r="A222" s="90" t="s">
        <v>234</v>
      </c>
      <c r="B222" s="56">
        <v>102.92440415681658</v>
      </c>
      <c r="C222" s="56">
        <v>102.92440415681658</v>
      </c>
      <c r="D222" s="56"/>
      <c r="E222" s="56">
        <f t="shared" si="9"/>
        <v>0</v>
      </c>
      <c r="F222" s="56"/>
      <c r="G222" s="56">
        <v>0.21008314564696021</v>
      </c>
      <c r="H222" s="56">
        <v>0.21008314564696023</v>
      </c>
      <c r="I222" s="56"/>
      <c r="J222" s="56">
        <f t="shared" si="10"/>
        <v>0</v>
      </c>
      <c r="K222" s="108">
        <f t="shared" si="11"/>
        <v>0</v>
      </c>
      <c r="M222" s="62"/>
      <c r="N222" s="1"/>
    </row>
    <row r="223" spans="1:14" x14ac:dyDescent="0.25">
      <c r="A223" s="90" t="s">
        <v>235</v>
      </c>
      <c r="B223" s="92">
        <v>106.29949043228346</v>
      </c>
      <c r="C223" s="92">
        <v>106.3254682129985</v>
      </c>
      <c r="D223" s="92"/>
      <c r="E223" s="92">
        <f t="shared" si="9"/>
        <v>2.4438292798389938E-2</v>
      </c>
      <c r="F223" s="92"/>
      <c r="G223" s="92">
        <v>0.10980606892897933</v>
      </c>
      <c r="H223" s="92">
        <v>0.1098329036576146</v>
      </c>
      <c r="I223" s="92"/>
      <c r="J223" s="92">
        <f t="shared" si="10"/>
        <v>2.6834728635266591E-5</v>
      </c>
      <c r="K223" s="109">
        <f t="shared" si="11"/>
        <v>2.6130959309887078E-7</v>
      </c>
      <c r="M223" s="62"/>
      <c r="N223" s="1"/>
    </row>
    <row r="224" spans="1:14" x14ac:dyDescent="0.25">
      <c r="A224" s="91" t="s">
        <v>47</v>
      </c>
      <c r="B224" s="56">
        <v>113.95348837209302</v>
      </c>
      <c r="C224" s="56">
        <v>114.5152110930908</v>
      </c>
      <c r="D224" s="56"/>
      <c r="E224" s="56">
        <f t="shared" si="9"/>
        <v>0.49294034699804978</v>
      </c>
      <c r="F224" s="56"/>
      <c r="G224" s="56">
        <v>1.4052858133926404E-2</v>
      </c>
      <c r="H224" s="56">
        <v>1.4122130341574928E-2</v>
      </c>
      <c r="I224" s="56"/>
      <c r="J224" s="56">
        <f t="shared" si="10"/>
        <v>6.9272207648523806E-5</v>
      </c>
      <c r="K224" s="108">
        <f t="shared" si="11"/>
        <v>6.7455470259188658E-7</v>
      </c>
      <c r="M224" s="62"/>
      <c r="N224" s="1"/>
    </row>
    <row r="225" spans="1:14" x14ac:dyDescent="0.25">
      <c r="A225" s="86" t="s">
        <v>48</v>
      </c>
      <c r="B225" s="92">
        <v>113.95348837209302</v>
      </c>
      <c r="C225" s="92">
        <v>114.5152110930908</v>
      </c>
      <c r="D225" s="92"/>
      <c r="E225" s="92">
        <f t="shared" si="9"/>
        <v>0.49294034699804978</v>
      </c>
      <c r="F225" s="92"/>
      <c r="G225" s="92">
        <v>1.4052858133926404E-2</v>
      </c>
      <c r="H225" s="92">
        <v>1.4122130341574928E-2</v>
      </c>
      <c r="I225" s="92"/>
      <c r="J225" s="92">
        <f t="shared" si="10"/>
        <v>6.9272207648523806E-5</v>
      </c>
      <c r="K225" s="109">
        <f t="shared" si="11"/>
        <v>6.7455470259188658E-7</v>
      </c>
      <c r="M225" s="62"/>
      <c r="N225" s="1"/>
    </row>
    <row r="226" spans="1:14" x14ac:dyDescent="0.25">
      <c r="A226" s="88" t="s">
        <v>48</v>
      </c>
      <c r="B226" s="56">
        <v>113.95348837209302</v>
      </c>
      <c r="C226" s="56">
        <v>114.5152110930908</v>
      </c>
      <c r="D226" s="56"/>
      <c r="E226" s="56">
        <f t="shared" si="9"/>
        <v>0.49294034699804978</v>
      </c>
      <c r="F226" s="56"/>
      <c r="G226" s="56">
        <v>1.4052858133926404E-2</v>
      </c>
      <c r="H226" s="56">
        <v>1.4122130341574928E-2</v>
      </c>
      <c r="I226" s="56"/>
      <c r="J226" s="56">
        <f t="shared" si="10"/>
        <v>6.9272207648523806E-5</v>
      </c>
      <c r="K226" s="108">
        <f t="shared" si="11"/>
        <v>6.7455470259188658E-7</v>
      </c>
      <c r="M226" s="62"/>
      <c r="N226" s="1"/>
    </row>
    <row r="227" spans="1:14" x14ac:dyDescent="0.25">
      <c r="A227" s="91" t="s">
        <v>236</v>
      </c>
      <c r="B227" s="92">
        <v>100</v>
      </c>
      <c r="C227" s="92">
        <v>100</v>
      </c>
      <c r="D227" s="92"/>
      <c r="E227" s="92">
        <f t="shared" si="9"/>
        <v>0</v>
      </c>
      <c r="F227" s="92"/>
      <c r="G227" s="92">
        <v>0.8303962070728611</v>
      </c>
      <c r="H227" s="92">
        <v>0.8303962070728611</v>
      </c>
      <c r="I227" s="92"/>
      <c r="J227" s="92">
        <f t="shared" si="10"/>
        <v>0</v>
      </c>
      <c r="K227" s="109">
        <f t="shared" si="11"/>
        <v>0</v>
      </c>
      <c r="M227" s="62"/>
      <c r="N227" s="1"/>
    </row>
    <row r="228" spans="1:14" x14ac:dyDescent="0.25">
      <c r="A228" s="86" t="s">
        <v>237</v>
      </c>
      <c r="B228" s="56">
        <v>100</v>
      </c>
      <c r="C228" s="56">
        <v>100</v>
      </c>
      <c r="D228" s="56"/>
      <c r="E228" s="56">
        <f t="shared" si="9"/>
        <v>0</v>
      </c>
      <c r="F228" s="56"/>
      <c r="G228" s="56">
        <v>0.8303962070728611</v>
      </c>
      <c r="H228" s="56">
        <v>0.8303962070728611</v>
      </c>
      <c r="I228" s="56"/>
      <c r="J228" s="56">
        <f t="shared" si="10"/>
        <v>0</v>
      </c>
      <c r="K228" s="108">
        <f t="shared" si="11"/>
        <v>0</v>
      </c>
      <c r="M228" s="62"/>
      <c r="N228" s="1"/>
    </row>
    <row r="229" spans="1:14" x14ac:dyDescent="0.25">
      <c r="A229" s="88" t="s">
        <v>237</v>
      </c>
      <c r="B229" s="92">
        <v>100</v>
      </c>
      <c r="C229" s="92">
        <v>100</v>
      </c>
      <c r="D229" s="92"/>
      <c r="E229" s="92">
        <f t="shared" si="9"/>
        <v>0</v>
      </c>
      <c r="F229" s="92"/>
      <c r="G229" s="92">
        <v>0.8303962070728611</v>
      </c>
      <c r="H229" s="92">
        <v>0.8303962070728611</v>
      </c>
      <c r="I229" s="92"/>
      <c r="J229" s="92">
        <f t="shared" si="10"/>
        <v>0</v>
      </c>
      <c r="K229" s="109">
        <f t="shared" si="11"/>
        <v>0</v>
      </c>
      <c r="M229" s="62"/>
      <c r="N229" s="1"/>
    </row>
    <row r="230" spans="1:14" x14ac:dyDescent="0.25">
      <c r="A230" s="91" t="s">
        <v>238</v>
      </c>
      <c r="B230" s="56">
        <v>100</v>
      </c>
      <c r="C230" s="56">
        <v>100</v>
      </c>
      <c r="D230" s="56"/>
      <c r="E230" s="56">
        <f t="shared" si="9"/>
        <v>0</v>
      </c>
      <c r="F230" s="56"/>
      <c r="G230" s="56">
        <v>1.9050467847048052</v>
      </c>
      <c r="H230" s="56">
        <v>1.9050467847048056</v>
      </c>
      <c r="I230" s="56"/>
      <c r="J230" s="56">
        <f t="shared" si="10"/>
        <v>0</v>
      </c>
      <c r="K230" s="108">
        <f t="shared" si="11"/>
        <v>0</v>
      </c>
      <c r="M230" s="62"/>
      <c r="N230" s="1"/>
    </row>
    <row r="231" spans="1:14" x14ac:dyDescent="0.25">
      <c r="A231" s="86" t="s">
        <v>239</v>
      </c>
      <c r="B231" s="92">
        <v>100</v>
      </c>
      <c r="C231" s="92">
        <v>100</v>
      </c>
      <c r="D231" s="92"/>
      <c r="E231" s="92">
        <f t="shared" si="9"/>
        <v>0</v>
      </c>
      <c r="F231" s="92"/>
      <c r="G231" s="92">
        <v>1.9050467847048052</v>
      </c>
      <c r="H231" s="92">
        <v>1.9050467847048056</v>
      </c>
      <c r="I231" s="92"/>
      <c r="J231" s="92">
        <f t="shared" si="10"/>
        <v>0</v>
      </c>
      <c r="K231" s="109">
        <f t="shared" si="11"/>
        <v>0</v>
      </c>
      <c r="M231" s="62"/>
      <c r="N231" s="1"/>
    </row>
    <row r="232" spans="1:14" x14ac:dyDescent="0.25">
      <c r="A232" s="88" t="s">
        <v>240</v>
      </c>
      <c r="B232" s="56">
        <v>100</v>
      </c>
      <c r="C232" s="56">
        <v>100</v>
      </c>
      <c r="D232" s="56"/>
      <c r="E232" s="56">
        <f t="shared" si="9"/>
        <v>0</v>
      </c>
      <c r="F232" s="56"/>
      <c r="G232" s="56">
        <v>1.0755821206752094</v>
      </c>
      <c r="H232" s="56">
        <v>1.0755821206752094</v>
      </c>
      <c r="I232" s="56"/>
      <c r="J232" s="56">
        <f t="shared" si="10"/>
        <v>0</v>
      </c>
      <c r="K232" s="108">
        <f t="shared" si="11"/>
        <v>0</v>
      </c>
      <c r="M232" s="62"/>
      <c r="N232" s="1"/>
    </row>
    <row r="233" spans="1:14" x14ac:dyDescent="0.25">
      <c r="A233" s="88" t="s">
        <v>241</v>
      </c>
      <c r="B233" s="92">
        <v>100</v>
      </c>
      <c r="C233" s="92">
        <v>100</v>
      </c>
      <c r="D233" s="92"/>
      <c r="E233" s="92">
        <f t="shared" si="9"/>
        <v>0</v>
      </c>
      <c r="F233" s="92"/>
      <c r="G233" s="92">
        <v>0.82946466402959584</v>
      </c>
      <c r="H233" s="92">
        <v>0.82946466402959584</v>
      </c>
      <c r="I233" s="92"/>
      <c r="J233" s="92">
        <f t="shared" si="10"/>
        <v>0</v>
      </c>
      <c r="K233" s="109">
        <f t="shared" si="11"/>
        <v>0</v>
      </c>
      <c r="M233" s="62"/>
      <c r="N233" s="1"/>
    </row>
    <row r="234" spans="1:14" x14ac:dyDescent="0.25">
      <c r="A234" s="84" t="s">
        <v>242</v>
      </c>
      <c r="B234" s="56">
        <v>103.8719751691556</v>
      </c>
      <c r="C234" s="56">
        <v>103.90750945210706</v>
      </c>
      <c r="D234" s="56"/>
      <c r="E234" s="56">
        <f t="shared" si="9"/>
        <v>3.4209692165365624E-2</v>
      </c>
      <c r="F234" s="56"/>
      <c r="G234" s="56">
        <v>5.2759801408127833</v>
      </c>
      <c r="H234" s="56">
        <v>5.2777850373776616</v>
      </c>
      <c r="I234" s="56"/>
      <c r="J234" s="56">
        <f t="shared" si="10"/>
        <v>1.8048965648782556E-3</v>
      </c>
      <c r="K234" s="108">
        <f t="shared" si="11"/>
        <v>1.7575612310610608E-5</v>
      </c>
      <c r="M234" s="62"/>
      <c r="N234" s="1"/>
    </row>
    <row r="235" spans="1:14" x14ac:dyDescent="0.25">
      <c r="A235" s="120" t="s">
        <v>243</v>
      </c>
      <c r="B235" s="92">
        <v>103.9397683665092</v>
      </c>
      <c r="C235" s="92">
        <v>103.89489830991745</v>
      </c>
      <c r="D235" s="92"/>
      <c r="E235" s="92">
        <f t="shared" si="9"/>
        <v>-4.3169286690658559E-2</v>
      </c>
      <c r="F235" s="92"/>
      <c r="G235" s="92">
        <v>4.8797283532092059</v>
      </c>
      <c r="H235" s="92">
        <v>4.8776218092866843</v>
      </c>
      <c r="I235" s="92"/>
      <c r="J235" s="92">
        <f t="shared" si="10"/>
        <v>-2.1065439225216309E-3</v>
      </c>
      <c r="K235" s="109">
        <f t="shared" si="11"/>
        <v>-2.0512975656314399E-5</v>
      </c>
      <c r="M235" s="62"/>
      <c r="N235" s="1"/>
    </row>
    <row r="236" spans="1:14" x14ac:dyDescent="0.25">
      <c r="A236" s="119" t="s">
        <v>244</v>
      </c>
      <c r="B236" s="56">
        <v>103.9397683665092</v>
      </c>
      <c r="C236" s="56">
        <v>103.89489830991745</v>
      </c>
      <c r="D236" s="56"/>
      <c r="E236" s="56">
        <f t="shared" si="9"/>
        <v>-4.3169286690658559E-2</v>
      </c>
      <c r="F236" s="56"/>
      <c r="G236" s="56">
        <v>4.8797283532092059</v>
      </c>
      <c r="H236" s="56">
        <v>4.8776218092866843</v>
      </c>
      <c r="I236" s="56"/>
      <c r="J236" s="56">
        <f t="shared" si="10"/>
        <v>-2.1065439225216309E-3</v>
      </c>
      <c r="K236" s="108">
        <f t="shared" si="11"/>
        <v>-2.0512975656314399E-5</v>
      </c>
      <c r="M236" s="62"/>
      <c r="N236" s="1"/>
    </row>
    <row r="237" spans="1:14" x14ac:dyDescent="0.25">
      <c r="A237" s="88" t="s">
        <v>245</v>
      </c>
      <c r="B237" s="92">
        <v>103.9397683665092</v>
      </c>
      <c r="C237" s="92">
        <v>103.89489830991745</v>
      </c>
      <c r="D237" s="92"/>
      <c r="E237" s="92">
        <f t="shared" si="9"/>
        <v>-4.3169286690658559E-2</v>
      </c>
      <c r="F237" s="92"/>
      <c r="G237" s="92">
        <v>4.8797283532092059</v>
      </c>
      <c r="H237" s="92">
        <v>4.8776218092866843</v>
      </c>
      <c r="I237" s="92"/>
      <c r="J237" s="92">
        <f t="shared" si="10"/>
        <v>-2.1065439225216309E-3</v>
      </c>
      <c r="K237" s="109">
        <f t="shared" si="11"/>
        <v>-2.0512975656314399E-5</v>
      </c>
      <c r="M237" s="62"/>
      <c r="N237" s="1"/>
    </row>
    <row r="238" spans="1:14" x14ac:dyDescent="0.25">
      <c r="A238" s="120" t="s">
        <v>246</v>
      </c>
      <c r="B238" s="56">
        <v>103.04431355299994</v>
      </c>
      <c r="C238" s="56">
        <v>104.0614741378521</v>
      </c>
      <c r="D238" s="56"/>
      <c r="E238" s="56">
        <f t="shared" si="9"/>
        <v>0.98710986543570911</v>
      </c>
      <c r="F238" s="56"/>
      <c r="G238" s="56">
        <v>0.39625178760357788</v>
      </c>
      <c r="H238" s="56">
        <v>0.40016322809097815</v>
      </c>
      <c r="I238" s="56"/>
      <c r="J238" s="56">
        <f t="shared" si="10"/>
        <v>3.9114404874002751E-3</v>
      </c>
      <c r="K238" s="108">
        <f t="shared" si="11"/>
        <v>3.8088587966928792E-5</v>
      </c>
      <c r="M238" s="62"/>
      <c r="N238" s="1"/>
    </row>
    <row r="239" spans="1:14" x14ac:dyDescent="0.25">
      <c r="A239" s="119" t="s">
        <v>247</v>
      </c>
      <c r="B239" s="92">
        <v>103.04431355299994</v>
      </c>
      <c r="C239" s="92">
        <v>104.0614741378521</v>
      </c>
      <c r="D239" s="92"/>
      <c r="E239" s="92">
        <f t="shared" si="9"/>
        <v>0.98710986543570911</v>
      </c>
      <c r="F239" s="92"/>
      <c r="G239" s="92">
        <v>0.39625178760357788</v>
      </c>
      <c r="H239" s="92">
        <v>0.40016322809097815</v>
      </c>
      <c r="I239" s="92"/>
      <c r="J239" s="92">
        <f t="shared" si="10"/>
        <v>3.9114404874002751E-3</v>
      </c>
      <c r="K239" s="109">
        <f t="shared" si="11"/>
        <v>3.8088587966928792E-5</v>
      </c>
      <c r="M239" s="62"/>
      <c r="N239" s="1"/>
    </row>
    <row r="240" spans="1:14" x14ac:dyDescent="0.25">
      <c r="A240" s="88" t="s">
        <v>248</v>
      </c>
      <c r="B240" s="56">
        <v>103.04431355299994</v>
      </c>
      <c r="C240" s="56">
        <v>104.0614741378521</v>
      </c>
      <c r="D240" s="56"/>
      <c r="E240" s="56">
        <f t="shared" si="9"/>
        <v>0.98710986543570911</v>
      </c>
      <c r="F240" s="56"/>
      <c r="G240" s="56">
        <v>0.39625178760357788</v>
      </c>
      <c r="H240" s="56">
        <v>0.40016322809097815</v>
      </c>
      <c r="I240" s="56"/>
      <c r="J240" s="56">
        <f t="shared" si="10"/>
        <v>3.9114404874002751E-3</v>
      </c>
      <c r="K240" s="108">
        <f t="shared" si="11"/>
        <v>3.8088587966928792E-5</v>
      </c>
      <c r="M240" s="62"/>
      <c r="N240" s="1"/>
    </row>
    <row r="241" spans="1:14" x14ac:dyDescent="0.25">
      <c r="A241" s="84" t="s">
        <v>249</v>
      </c>
      <c r="B241" s="92">
        <v>104.14475959758913</v>
      </c>
      <c r="C241" s="92">
        <v>103.66433679835467</v>
      </c>
      <c r="D241" s="92"/>
      <c r="E241" s="92">
        <f t="shared" si="9"/>
        <v>-0.46130290289285725</v>
      </c>
      <c r="F241" s="92"/>
      <c r="G241" s="92">
        <v>6.7455901746793417E-2</v>
      </c>
      <c r="H241" s="92">
        <v>6.7144725713862916E-2</v>
      </c>
      <c r="I241" s="92"/>
      <c r="J241" s="92">
        <f t="shared" si="10"/>
        <v>-3.1117603293050189E-4</v>
      </c>
      <c r="K241" s="109">
        <f t="shared" si="11"/>
        <v>-3.0301511020434601E-6</v>
      </c>
      <c r="M241" s="62"/>
      <c r="N241" s="1"/>
    </row>
    <row r="242" spans="1:14" x14ac:dyDescent="0.25">
      <c r="A242" s="120" t="s">
        <v>250</v>
      </c>
      <c r="B242" s="56">
        <v>104.14475959758913</v>
      </c>
      <c r="C242" s="56">
        <v>103.66433679835467</v>
      </c>
      <c r="D242" s="56"/>
      <c r="E242" s="56">
        <f t="shared" si="9"/>
        <v>-0.46130290289285725</v>
      </c>
      <c r="F242" s="56"/>
      <c r="G242" s="56">
        <v>6.7455901746793417E-2</v>
      </c>
      <c r="H242" s="56">
        <v>6.7144725713862916E-2</v>
      </c>
      <c r="I242" s="56"/>
      <c r="J242" s="56">
        <f t="shared" si="10"/>
        <v>-3.1117603293050189E-4</v>
      </c>
      <c r="K242" s="108">
        <f t="shared" si="11"/>
        <v>-3.0301511020434601E-6</v>
      </c>
      <c r="M242" s="62"/>
      <c r="N242" s="1"/>
    </row>
    <row r="243" spans="1:14" x14ac:dyDescent="0.25">
      <c r="A243" s="119" t="s">
        <v>251</v>
      </c>
      <c r="B243" s="92">
        <v>114.74519585280692</v>
      </c>
      <c r="C243" s="92">
        <v>113.03606698777301</v>
      </c>
      <c r="D243" s="92"/>
      <c r="E243" s="92">
        <f t="shared" si="9"/>
        <v>-1.4894992791038897</v>
      </c>
      <c r="F243" s="92"/>
      <c r="G243" s="92">
        <v>2.0891318129252108E-2</v>
      </c>
      <c r="H243" s="92">
        <v>2.0580142096321599E-2</v>
      </c>
      <c r="I243" s="92"/>
      <c r="J243" s="92">
        <f t="shared" si="10"/>
        <v>-3.1117603293050883E-4</v>
      </c>
      <c r="K243" s="109">
        <f t="shared" si="11"/>
        <v>-3.0301511020435274E-6</v>
      </c>
      <c r="M243" s="62"/>
      <c r="N243" s="1"/>
    </row>
    <row r="244" spans="1:14" x14ac:dyDescent="0.25">
      <c r="A244" s="88" t="s">
        <v>251</v>
      </c>
      <c r="B244" s="56">
        <v>114.74519585280692</v>
      </c>
      <c r="C244" s="56">
        <v>113.03606698777301</v>
      </c>
      <c r="D244" s="56"/>
      <c r="E244" s="56">
        <f t="shared" si="9"/>
        <v>-1.4894992791038897</v>
      </c>
      <c r="F244" s="56"/>
      <c r="G244" s="56">
        <v>2.0891318129252108E-2</v>
      </c>
      <c r="H244" s="56">
        <v>2.0580142096321599E-2</v>
      </c>
      <c r="I244" s="56"/>
      <c r="J244" s="56">
        <f t="shared" si="10"/>
        <v>-3.1117603293050883E-4</v>
      </c>
      <c r="K244" s="108">
        <f t="shared" si="11"/>
        <v>-3.0301511020435274E-6</v>
      </c>
      <c r="M244" s="62"/>
      <c r="N244" s="1"/>
    </row>
    <row r="245" spans="1:14" x14ac:dyDescent="0.25">
      <c r="A245" s="119" t="s">
        <v>277</v>
      </c>
      <c r="B245" s="92">
        <v>100</v>
      </c>
      <c r="C245" s="92">
        <v>100</v>
      </c>
      <c r="D245" s="92"/>
      <c r="E245" s="92">
        <f t="shared" si="9"/>
        <v>0</v>
      </c>
      <c r="F245" s="92"/>
      <c r="G245" s="92">
        <v>2.214760354316948E-2</v>
      </c>
      <c r="H245" s="92">
        <v>2.2147603543169483E-2</v>
      </c>
      <c r="I245" s="92"/>
      <c r="J245" s="92">
        <f t="shared" si="10"/>
        <v>0</v>
      </c>
      <c r="K245" s="109">
        <f t="shared" si="11"/>
        <v>0</v>
      </c>
      <c r="M245" s="62"/>
      <c r="N245" s="1"/>
    </row>
    <row r="246" spans="1:14" x14ac:dyDescent="0.25">
      <c r="A246" s="88" t="s">
        <v>277</v>
      </c>
      <c r="B246" s="56">
        <v>100</v>
      </c>
      <c r="C246" s="56">
        <v>100</v>
      </c>
      <c r="D246" s="56"/>
      <c r="E246" s="56">
        <f t="shared" si="9"/>
        <v>0</v>
      </c>
      <c r="F246" s="56"/>
      <c r="G246" s="56">
        <v>2.214760354316948E-2</v>
      </c>
      <c r="H246" s="56">
        <v>2.2147603543169483E-2</v>
      </c>
      <c r="I246" s="56"/>
      <c r="J246" s="56">
        <f t="shared" si="10"/>
        <v>0</v>
      </c>
      <c r="K246" s="108">
        <f t="shared" si="11"/>
        <v>0</v>
      </c>
      <c r="M246" s="62"/>
      <c r="N246" s="1"/>
    </row>
    <row r="247" spans="1:14" x14ac:dyDescent="0.25">
      <c r="A247" s="119" t="s">
        <v>252</v>
      </c>
      <c r="B247" s="92">
        <v>100</v>
      </c>
      <c r="C247" s="92">
        <v>100</v>
      </c>
      <c r="D247" s="92"/>
      <c r="E247" s="92">
        <f t="shared" si="9"/>
        <v>0</v>
      </c>
      <c r="F247" s="92"/>
      <c r="G247" s="92">
        <v>2.4416980074371826E-2</v>
      </c>
      <c r="H247" s="92">
        <v>2.4416980074371833E-2</v>
      </c>
      <c r="I247" s="92"/>
      <c r="J247" s="92">
        <f t="shared" si="10"/>
        <v>0</v>
      </c>
      <c r="K247" s="109">
        <f t="shared" si="11"/>
        <v>0</v>
      </c>
      <c r="M247" s="62"/>
      <c r="N247" s="1"/>
    </row>
    <row r="248" spans="1:14" x14ac:dyDescent="0.25">
      <c r="A248" s="88" t="s">
        <v>253</v>
      </c>
      <c r="B248" s="56">
        <v>100</v>
      </c>
      <c r="C248" s="56">
        <v>100</v>
      </c>
      <c r="D248" s="56"/>
      <c r="E248" s="56">
        <f t="shared" si="9"/>
        <v>0</v>
      </c>
      <c r="F248" s="56"/>
      <c r="G248" s="56">
        <v>2.4416980074371826E-2</v>
      </c>
      <c r="H248" s="56">
        <v>2.4416980074371833E-2</v>
      </c>
      <c r="I248" s="56"/>
      <c r="J248" s="56">
        <f t="shared" si="10"/>
        <v>0</v>
      </c>
      <c r="K248" s="108">
        <f t="shared" si="11"/>
        <v>0</v>
      </c>
      <c r="M248" s="62"/>
      <c r="N248" s="1"/>
    </row>
    <row r="249" spans="1:14" x14ac:dyDescent="0.25">
      <c r="A249" s="84" t="s">
        <v>254</v>
      </c>
      <c r="B249" s="92">
        <v>102.73928481954017</v>
      </c>
      <c r="C249" s="92">
        <v>102.60587247199034</v>
      </c>
      <c r="D249" s="92"/>
      <c r="E249" s="92">
        <f t="shared" si="9"/>
        <v>-0.12985524260186176</v>
      </c>
      <c r="F249" s="92"/>
      <c r="G249" s="92">
        <v>6.4014978748346456</v>
      </c>
      <c r="H249" s="92">
        <v>6.3931851942391269</v>
      </c>
      <c r="I249" s="92"/>
      <c r="J249" s="92">
        <f t="shared" si="10"/>
        <v>-8.3126805955187066E-3</v>
      </c>
      <c r="K249" s="109">
        <f t="shared" si="11"/>
        <v>-8.0946716976342263E-5</v>
      </c>
      <c r="M249" s="62"/>
      <c r="N249" s="1"/>
    </row>
    <row r="250" spans="1:14" x14ac:dyDescent="0.25">
      <c r="A250" s="120" t="s">
        <v>49</v>
      </c>
      <c r="B250" s="56">
        <v>102.90745552521315</v>
      </c>
      <c r="C250" s="56">
        <v>102.73874709053179</v>
      </c>
      <c r="D250" s="56"/>
      <c r="E250" s="56">
        <f t="shared" si="9"/>
        <v>-0.16394189694062256</v>
      </c>
      <c r="F250" s="56"/>
      <c r="G250" s="56">
        <v>5.802243550164488</v>
      </c>
      <c r="H250" s="56">
        <v>5.7927312420232342</v>
      </c>
      <c r="I250" s="56"/>
      <c r="J250" s="56">
        <f t="shared" si="10"/>
        <v>-9.5123081412538113E-3</v>
      </c>
      <c r="K250" s="108">
        <f t="shared" si="11"/>
        <v>-9.262837733918508E-5</v>
      </c>
      <c r="M250" s="62"/>
      <c r="N250" s="1"/>
    </row>
    <row r="251" spans="1:14" x14ac:dyDescent="0.25">
      <c r="A251" s="119" t="s">
        <v>51</v>
      </c>
      <c r="B251" s="92">
        <v>102.88037670466295</v>
      </c>
      <c r="C251" s="92">
        <v>102.70762218993681</v>
      </c>
      <c r="D251" s="92"/>
      <c r="E251" s="92">
        <f t="shared" si="9"/>
        <v>-0.16791784814519373</v>
      </c>
      <c r="F251" s="92"/>
      <c r="G251" s="92">
        <v>5.6713035282484059</v>
      </c>
      <c r="H251" s="92">
        <v>5.6617803974019898</v>
      </c>
      <c r="I251" s="92"/>
      <c r="J251" s="92">
        <f t="shared" si="10"/>
        <v>-9.5231308464160946E-3</v>
      </c>
      <c r="K251" s="109">
        <f t="shared" si="11"/>
        <v>-9.2733766021165968E-5</v>
      </c>
      <c r="M251" s="62"/>
      <c r="N251" s="1"/>
    </row>
    <row r="252" spans="1:14" x14ac:dyDescent="0.25">
      <c r="A252" s="88" t="s">
        <v>51</v>
      </c>
      <c r="B252" s="56">
        <v>102.88037670466295</v>
      </c>
      <c r="C252" s="56">
        <v>102.70762218993681</v>
      </c>
      <c r="D252" s="56"/>
      <c r="E252" s="56">
        <f t="shared" si="9"/>
        <v>-0.16791784814519373</v>
      </c>
      <c r="F252" s="56"/>
      <c r="G252" s="56">
        <v>5.6713035282484059</v>
      </c>
      <c r="H252" s="56">
        <v>5.6617803974019898</v>
      </c>
      <c r="I252" s="56"/>
      <c r="J252" s="56">
        <f t="shared" si="10"/>
        <v>-9.5231308464160946E-3</v>
      </c>
      <c r="K252" s="108">
        <f t="shared" si="11"/>
        <v>-9.2733766021165968E-5</v>
      </c>
      <c r="M252" s="62"/>
      <c r="N252" s="1"/>
    </row>
    <row r="253" spans="1:14" x14ac:dyDescent="0.25">
      <c r="A253" s="119" t="s">
        <v>50</v>
      </c>
      <c r="B253" s="92">
        <v>104.09413641080569</v>
      </c>
      <c r="C253" s="92">
        <v>104.10274019848691</v>
      </c>
      <c r="D253" s="92"/>
      <c r="E253" s="92">
        <f t="shared" si="9"/>
        <v>8.2653912870433999E-3</v>
      </c>
      <c r="F253" s="92"/>
      <c r="G253" s="92">
        <v>0.13094002191608278</v>
      </c>
      <c r="H253" s="92">
        <v>0.13095084462124551</v>
      </c>
      <c r="I253" s="92"/>
      <c r="J253" s="92">
        <f t="shared" si="10"/>
        <v>1.0822705162727431E-5</v>
      </c>
      <c r="K253" s="109">
        <f t="shared" si="11"/>
        <v>1.0538868198520381E-7</v>
      </c>
      <c r="M253" s="62"/>
      <c r="N253" s="1"/>
    </row>
    <row r="254" spans="1:14" x14ac:dyDescent="0.25">
      <c r="A254" s="88" t="s">
        <v>255</v>
      </c>
      <c r="B254" s="56">
        <v>104.67364627543736</v>
      </c>
      <c r="C254" s="56">
        <v>104.66550448970506</v>
      </c>
      <c r="D254" s="56"/>
      <c r="E254" s="56">
        <f t="shared" si="9"/>
        <v>-7.7782574907980795E-3</v>
      </c>
      <c r="F254" s="56"/>
      <c r="G254" s="56">
        <v>0.11521643156188911</v>
      </c>
      <c r="H254" s="56">
        <v>0.11520746973117055</v>
      </c>
      <c r="I254" s="56"/>
      <c r="J254" s="56">
        <f t="shared" si="10"/>
        <v>-8.9618307185651558E-6</v>
      </c>
      <c r="K254" s="108">
        <f t="shared" si="11"/>
        <v>-8.7267971676507942E-8</v>
      </c>
      <c r="M254" s="62"/>
      <c r="N254" s="1"/>
    </row>
    <row r="255" spans="1:14" x14ac:dyDescent="0.25">
      <c r="A255" s="88" t="s">
        <v>256</v>
      </c>
      <c r="B255" s="92">
        <v>100.03585760947618</v>
      </c>
      <c r="C255" s="92">
        <v>100.16172981612303</v>
      </c>
      <c r="D255" s="92"/>
      <c r="E255" s="92">
        <f t="shared" si="9"/>
        <v>0.12582708806099241</v>
      </c>
      <c r="F255" s="92"/>
      <c r="G255" s="92">
        <v>1.5723590354193646E-2</v>
      </c>
      <c r="H255" s="92">
        <v>1.5743374890074966E-2</v>
      </c>
      <c r="I255" s="92"/>
      <c r="J255" s="92">
        <f t="shared" si="10"/>
        <v>1.9784535881320342E-5</v>
      </c>
      <c r="K255" s="109">
        <f t="shared" si="11"/>
        <v>1.9265665366198202E-7</v>
      </c>
      <c r="M255" s="62"/>
      <c r="N255" s="1"/>
    </row>
    <row r="256" spans="1:14" x14ac:dyDescent="0.25">
      <c r="A256" s="120" t="s">
        <v>257</v>
      </c>
      <c r="B256" s="56">
        <v>101.29331124941761</v>
      </c>
      <c r="C256" s="56">
        <v>101.53117707650465</v>
      </c>
      <c r="D256" s="56"/>
      <c r="E256" s="56">
        <f t="shared" si="9"/>
        <v>0.23482876031304389</v>
      </c>
      <c r="F256" s="56"/>
      <c r="G256" s="56">
        <v>0.51085205412505108</v>
      </c>
      <c r="H256" s="56">
        <v>0.51205168167078674</v>
      </c>
      <c r="I256" s="56"/>
      <c r="J256" s="56">
        <f t="shared" si="10"/>
        <v>1.1996275457356598E-3</v>
      </c>
      <c r="K256" s="108">
        <f t="shared" si="11"/>
        <v>1.1681660362848234E-5</v>
      </c>
      <c r="M256" s="62"/>
      <c r="N256" s="1"/>
    </row>
    <row r="257" spans="1:14" x14ac:dyDescent="0.25">
      <c r="A257" s="87" t="s">
        <v>258</v>
      </c>
      <c r="B257" s="92">
        <v>103.43355990535414</v>
      </c>
      <c r="C257" s="92">
        <v>103.43355990535414</v>
      </c>
      <c r="D257" s="92"/>
      <c r="E257" s="92">
        <f t="shared" si="9"/>
        <v>0</v>
      </c>
      <c r="F257" s="92"/>
      <c r="G257" s="92">
        <v>0.16086713053373849</v>
      </c>
      <c r="H257" s="92">
        <v>0.16086713053373849</v>
      </c>
      <c r="I257" s="92"/>
      <c r="J257" s="92">
        <f t="shared" si="10"/>
        <v>0</v>
      </c>
      <c r="K257" s="109">
        <f t="shared" si="11"/>
        <v>0</v>
      </c>
      <c r="M257" s="62"/>
      <c r="N257" s="1"/>
    </row>
    <row r="258" spans="1:14" x14ac:dyDescent="0.25">
      <c r="A258" s="90" t="s">
        <v>258</v>
      </c>
      <c r="B258" s="56">
        <v>103.43355990535414</v>
      </c>
      <c r="C258" s="56">
        <v>103.43355990535414</v>
      </c>
      <c r="D258" s="56"/>
      <c r="E258" s="56">
        <f t="shared" si="9"/>
        <v>0</v>
      </c>
      <c r="F258" s="56"/>
      <c r="G258" s="56">
        <v>0.16086713053373849</v>
      </c>
      <c r="H258" s="56">
        <v>0.16086713053373849</v>
      </c>
      <c r="I258" s="56"/>
      <c r="J258" s="56">
        <f t="shared" si="10"/>
        <v>0</v>
      </c>
      <c r="K258" s="108">
        <f t="shared" si="11"/>
        <v>0</v>
      </c>
      <c r="M258" s="62"/>
      <c r="N258" s="1"/>
    </row>
    <row r="259" spans="1:14" x14ac:dyDescent="0.25">
      <c r="A259" s="87" t="s">
        <v>259</v>
      </c>
      <c r="B259" s="92">
        <v>100.33899898878956</v>
      </c>
      <c r="C259" s="92">
        <v>100.68292645247377</v>
      </c>
      <c r="D259" s="92"/>
      <c r="E259" s="92">
        <f t="shared" si="9"/>
        <v>0.34276549213196894</v>
      </c>
      <c r="F259" s="92"/>
      <c r="G259" s="92">
        <v>0.34998492359131261</v>
      </c>
      <c r="H259" s="92">
        <v>0.35118455113704811</v>
      </c>
      <c r="I259" s="92"/>
      <c r="J259" s="92">
        <f t="shared" si="10"/>
        <v>1.1996275457354932E-3</v>
      </c>
      <c r="K259" s="109">
        <f t="shared" si="11"/>
        <v>1.1681660362846613E-5</v>
      </c>
      <c r="M259" s="62"/>
      <c r="N259" s="1"/>
    </row>
    <row r="260" spans="1:14" x14ac:dyDescent="0.25">
      <c r="A260" s="90" t="s">
        <v>260</v>
      </c>
      <c r="B260" s="56">
        <v>100.33899898878956</v>
      </c>
      <c r="C260" s="56">
        <v>100.68292645247377</v>
      </c>
      <c r="D260" s="56"/>
      <c r="E260" s="56">
        <f t="shared" si="9"/>
        <v>0.34276549213196894</v>
      </c>
      <c r="F260" s="56"/>
      <c r="G260" s="56">
        <v>0.34998492359131261</v>
      </c>
      <c r="H260" s="56">
        <v>0.35118455113704811</v>
      </c>
      <c r="I260" s="56"/>
      <c r="J260" s="56">
        <f t="shared" si="10"/>
        <v>1.1996275457354932E-3</v>
      </c>
      <c r="K260" s="108">
        <f t="shared" si="11"/>
        <v>1.1681660362846613E-5</v>
      </c>
      <c r="M260" s="62"/>
      <c r="N260" s="1"/>
    </row>
    <row r="261" spans="1:14" x14ac:dyDescent="0.25">
      <c r="A261" s="120" t="s">
        <v>261</v>
      </c>
      <c r="B261" s="92">
        <v>100.25617333823226</v>
      </c>
      <c r="C261" s="92">
        <v>100.25617333823226</v>
      </c>
      <c r="D261" s="92"/>
      <c r="E261" s="92">
        <f t="shared" si="9"/>
        <v>0</v>
      </c>
      <c r="F261" s="92"/>
      <c r="G261" s="92">
        <v>8.8402270545106659E-2</v>
      </c>
      <c r="H261" s="92">
        <v>8.8402270545106673E-2</v>
      </c>
      <c r="I261" s="92"/>
      <c r="J261" s="92">
        <f t="shared" si="10"/>
        <v>0</v>
      </c>
      <c r="K261" s="109">
        <f t="shared" si="11"/>
        <v>0</v>
      </c>
      <c r="M261" s="62"/>
      <c r="N261" s="1"/>
    </row>
    <row r="262" spans="1:14" x14ac:dyDescent="0.25">
      <c r="A262" s="87" t="s">
        <v>262</v>
      </c>
      <c r="B262" s="56">
        <v>100.25617333823226</v>
      </c>
      <c r="C262" s="56">
        <v>100.25617333823226</v>
      </c>
      <c r="D262" s="56"/>
      <c r="E262" s="56">
        <f t="shared" si="9"/>
        <v>0</v>
      </c>
      <c r="F262" s="56"/>
      <c r="G262" s="56">
        <v>8.8402270545106659E-2</v>
      </c>
      <c r="H262" s="56">
        <v>8.8402270545106673E-2</v>
      </c>
      <c r="I262" s="56"/>
      <c r="J262" s="56">
        <f t="shared" si="10"/>
        <v>0</v>
      </c>
      <c r="K262" s="108">
        <f t="shared" si="11"/>
        <v>0</v>
      </c>
      <c r="M262" s="62"/>
      <c r="N262" s="1"/>
    </row>
    <row r="263" spans="1:14" x14ac:dyDescent="0.25">
      <c r="A263" s="90" t="s">
        <v>263</v>
      </c>
      <c r="B263" s="92">
        <v>100.25617333823226</v>
      </c>
      <c r="C263" s="92">
        <v>100.25617333823226</v>
      </c>
      <c r="D263" s="92"/>
      <c r="E263" s="92">
        <f t="shared" ref="E263" si="12">((C263/B263-1)*100)</f>
        <v>0</v>
      </c>
      <c r="F263" s="92"/>
      <c r="G263" s="92">
        <v>8.8402270545106659E-2</v>
      </c>
      <c r="H263" s="92">
        <v>8.8402270545106673E-2</v>
      </c>
      <c r="I263" s="92"/>
      <c r="J263" s="92">
        <f t="shared" si="10"/>
        <v>0</v>
      </c>
      <c r="K263" s="109">
        <f t="shared" si="11"/>
        <v>0</v>
      </c>
      <c r="M263" s="62"/>
      <c r="N263" s="1"/>
    </row>
    <row r="264" spans="1:14" ht="4.5" customHeight="1" x14ac:dyDescent="0.25">
      <c r="A264" s="123"/>
      <c r="B264" s="52"/>
      <c r="C264" s="52"/>
      <c r="D264" s="28"/>
      <c r="E264" s="28"/>
      <c r="F264" s="28"/>
      <c r="G264" s="52"/>
      <c r="H264" s="52"/>
      <c r="I264" s="26"/>
      <c r="J264" s="28"/>
      <c r="K264" s="28"/>
    </row>
    <row r="265" spans="1:14" x14ac:dyDescent="0.25">
      <c r="A265" s="83" t="s">
        <v>279</v>
      </c>
    </row>
    <row r="266" spans="1:14" x14ac:dyDescent="0.25">
      <c r="A266" s="124" t="s">
        <v>268</v>
      </c>
    </row>
  </sheetData>
  <mergeCells count="3">
    <mergeCell ref="A3:A4"/>
    <mergeCell ref="B3:C3"/>
    <mergeCell ref="G3:H3"/>
  </mergeCells>
  <pageMargins left="0.17" right="0.19" top="0.42" bottom="0.41" header="0.3" footer="0.3"/>
  <pageSetup paperSize="9" scale="59" orientation="portrait" horizontalDpi="4294967295" verticalDpi="4294967295" r:id="rId1"/>
  <rowBreaks count="2" manualBreakCount="2">
    <brk id="132" max="13" man="1"/>
    <brk id="201"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L494"/>
  <sheetViews>
    <sheetView tabSelected="1" zoomScale="85" zoomScaleNormal="85" workbookViewId="0">
      <pane xSplit="1" ySplit="4" topLeftCell="B5" activePane="bottomRight" state="frozen"/>
      <selection activeCell="T36" sqref="T36"/>
      <selection pane="topRight" activeCell="T36" sqref="T36"/>
      <selection pane="bottomLeft" activeCell="T36" sqref="T36"/>
      <selection pane="bottomRight" activeCell="V20" sqref="V20"/>
    </sheetView>
  </sheetViews>
  <sheetFormatPr defaultRowHeight="15" x14ac:dyDescent="0.25"/>
  <cols>
    <col min="1" max="1" width="53.85546875" bestFit="1" customWidth="1"/>
    <col min="2" max="3" width="9.7109375" bestFit="1" customWidth="1"/>
    <col min="4" max="4" width="1.85546875" customWidth="1"/>
    <col min="5" max="5" width="10.7109375" customWidth="1"/>
    <col min="6" max="6" width="1.85546875" customWidth="1"/>
    <col min="7" max="8" width="9.7109375" bestFit="1" customWidth="1"/>
    <col min="9" max="9" width="13.28515625" customWidth="1"/>
    <col min="10" max="10" width="12.7109375" customWidth="1"/>
  </cols>
  <sheetData>
    <row r="1" spans="1:12" ht="15.75" x14ac:dyDescent="0.25">
      <c r="A1" s="27" t="s">
        <v>93</v>
      </c>
    </row>
    <row r="2" spans="1:12" ht="6" customHeight="1" x14ac:dyDescent="0.25">
      <c r="A2" s="26"/>
      <c r="B2" s="26"/>
      <c r="C2" s="26"/>
      <c r="D2" s="26"/>
      <c r="E2" s="26"/>
      <c r="F2" s="26"/>
      <c r="G2" s="26"/>
      <c r="H2" s="26"/>
      <c r="I2" s="26"/>
      <c r="J2" s="26"/>
    </row>
    <row r="3" spans="1:12" ht="60" customHeight="1" x14ac:dyDescent="0.25">
      <c r="A3" s="158"/>
      <c r="B3" s="157" t="s">
        <v>83</v>
      </c>
      <c r="C3" s="157"/>
      <c r="D3" s="26"/>
      <c r="E3" s="30" t="s">
        <v>84</v>
      </c>
      <c r="G3" s="160" t="s">
        <v>85</v>
      </c>
      <c r="H3" s="160"/>
      <c r="I3" s="97" t="s">
        <v>86</v>
      </c>
      <c r="J3" s="97" t="s">
        <v>269</v>
      </c>
    </row>
    <row r="4" spans="1:12" ht="30" x14ac:dyDescent="0.25">
      <c r="A4" s="159"/>
      <c r="B4" s="73">
        <v>45108</v>
      </c>
      <c r="C4" s="73">
        <v>45139</v>
      </c>
      <c r="D4" s="74"/>
      <c r="E4" s="75" t="s">
        <v>282</v>
      </c>
      <c r="F4" s="74"/>
      <c r="G4" s="73">
        <v>45108</v>
      </c>
      <c r="H4" s="73">
        <v>45139</v>
      </c>
      <c r="I4" s="75" t="s">
        <v>282</v>
      </c>
      <c r="J4" s="75" t="s">
        <v>282</v>
      </c>
    </row>
    <row r="5" spans="1:12" ht="15.75" x14ac:dyDescent="0.25">
      <c r="A5" s="31" t="s">
        <v>65</v>
      </c>
      <c r="B5" s="23"/>
      <c r="C5" s="23"/>
      <c r="D5" s="23"/>
      <c r="E5" s="23"/>
      <c r="F5" s="23"/>
      <c r="G5" s="23"/>
      <c r="H5" s="23"/>
      <c r="I5" s="23"/>
      <c r="J5" s="23"/>
    </row>
    <row r="6" spans="1:12" ht="1.5" customHeight="1" x14ac:dyDescent="0.25">
      <c r="A6" s="32"/>
      <c r="B6" s="23"/>
      <c r="C6" s="23"/>
      <c r="D6" s="23"/>
      <c r="E6" s="23"/>
      <c r="F6" s="23"/>
      <c r="G6" s="23"/>
      <c r="H6" s="23"/>
    </row>
    <row r="7" spans="1:12" ht="15.75" x14ac:dyDescent="0.25">
      <c r="A7" s="27" t="s">
        <v>82</v>
      </c>
      <c r="B7" s="66">
        <v>102.0419939675199</v>
      </c>
      <c r="C7" s="66">
        <v>102.2462468357688</v>
      </c>
      <c r="D7" s="56"/>
      <c r="E7" s="56">
        <f>((C7/B7-1)*100)</f>
        <v>0.20016550079755557</v>
      </c>
      <c r="F7" s="69"/>
      <c r="G7" s="66">
        <v>102.0419939675199</v>
      </c>
      <c r="H7" s="66">
        <v>102.2462468357688</v>
      </c>
      <c r="I7" s="56">
        <f>H7-G7</f>
        <v>0.20425286824890065</v>
      </c>
      <c r="J7" s="114">
        <f>I7/$G$7</f>
        <v>2.0016550079755852E-3</v>
      </c>
      <c r="L7" s="1"/>
    </row>
    <row r="8" spans="1:12" x14ac:dyDescent="0.25">
      <c r="A8" t="s">
        <v>52</v>
      </c>
      <c r="B8" s="66">
        <v>101.90704868206718</v>
      </c>
      <c r="C8" s="66">
        <v>102.10465577027762</v>
      </c>
      <c r="D8" s="56"/>
      <c r="E8" s="56">
        <f t="shared" ref="E8:E60" si="0">((C8/B8-1)*100)</f>
        <v>0.1939091463897924</v>
      </c>
      <c r="F8" s="69"/>
      <c r="G8" s="66">
        <v>97.33079255440343</v>
      </c>
      <c r="H8" s="66">
        <v>97.5195258634201</v>
      </c>
      <c r="I8" s="56">
        <f>H8-G8</f>
        <v>0.18873330901666918</v>
      </c>
      <c r="J8" s="114">
        <f t="shared" ref="J8:J19" si="1">I8/$G$7</f>
        <v>1.8495650827515507E-3</v>
      </c>
      <c r="K8" s="1"/>
    </row>
    <row r="9" spans="1:12" x14ac:dyDescent="0.25">
      <c r="A9" t="s">
        <v>53</v>
      </c>
      <c r="B9" s="66">
        <v>102.99008625175819</v>
      </c>
      <c r="C9" s="66">
        <v>103.46183523735854</v>
      </c>
      <c r="D9" s="56"/>
      <c r="E9" s="56">
        <f t="shared" si="0"/>
        <v>0.4580528114591198</v>
      </c>
      <c r="F9" s="69"/>
      <c r="G9" s="66">
        <v>19.568915917371044</v>
      </c>
      <c r="H9" s="66">
        <v>19.658551886902632</v>
      </c>
      <c r="I9" s="56">
        <f t="shared" ref="I9:I21" si="2">H9-G9</f>
        <v>8.96359695315887E-2</v>
      </c>
      <c r="J9" s="114">
        <f t="shared" si="1"/>
        <v>8.7842236364099222E-4</v>
      </c>
      <c r="K9" s="1"/>
    </row>
    <row r="10" spans="1:12" x14ac:dyDescent="0.25">
      <c r="A10" t="s">
        <v>54</v>
      </c>
      <c r="B10" s="66">
        <v>101.63807822596036</v>
      </c>
      <c r="C10" s="66">
        <v>101.76760266104547</v>
      </c>
      <c r="D10" s="23"/>
      <c r="E10" s="56">
        <f t="shared" si="0"/>
        <v>0.12743691866856643</v>
      </c>
      <c r="F10" s="23"/>
      <c r="G10" s="66">
        <v>77.761876637032387</v>
      </c>
      <c r="H10" s="66">
        <v>77.860973976517471</v>
      </c>
      <c r="I10" s="23">
        <f t="shared" si="2"/>
        <v>9.9097339485084035E-2</v>
      </c>
      <c r="J10" s="114">
        <f t="shared" si="1"/>
        <v>9.7114271911059326E-4</v>
      </c>
      <c r="K10" s="1"/>
    </row>
    <row r="11" spans="1:12" x14ac:dyDescent="0.25">
      <c r="A11" t="s">
        <v>55</v>
      </c>
      <c r="B11" s="66">
        <v>101.99444827786002</v>
      </c>
      <c r="C11" s="66">
        <v>102.1986745036084</v>
      </c>
      <c r="D11" s="23"/>
      <c r="E11" s="56">
        <f t="shared" si="0"/>
        <v>0.2002326883439931</v>
      </c>
      <c r="F11" s="23"/>
      <c r="G11" s="66">
        <v>99.956378772511201</v>
      </c>
      <c r="H11" s="66">
        <v>100.15652411689872</v>
      </c>
      <c r="I11" s="23">
        <f t="shared" si="2"/>
        <v>0.20014534438752207</v>
      </c>
      <c r="J11" s="114">
        <f t="shared" si="1"/>
        <v>1.9614017386922937E-3</v>
      </c>
      <c r="K11" s="1"/>
      <c r="L11" s="1"/>
    </row>
    <row r="12" spans="1:12" ht="15.75" x14ac:dyDescent="0.25">
      <c r="A12" t="s">
        <v>56</v>
      </c>
      <c r="B12" s="66">
        <v>102.08608067321583</v>
      </c>
      <c r="C12" s="66">
        <v>102.29175334067855</v>
      </c>
      <c r="D12" s="23"/>
      <c r="E12" s="56">
        <f t="shared" si="0"/>
        <v>0.20146984398499157</v>
      </c>
      <c r="F12" s="23"/>
      <c r="G12" s="66">
        <v>98.13367943396635</v>
      </c>
      <c r="H12" s="66">
        <v>98.331389204818691</v>
      </c>
      <c r="I12" s="23">
        <f t="shared" si="2"/>
        <v>0.19770977085234165</v>
      </c>
      <c r="J12" s="114">
        <f t="shared" si="1"/>
        <v>1.9375333935092735E-3</v>
      </c>
      <c r="K12" s="68"/>
      <c r="L12" s="1"/>
    </row>
    <row r="13" spans="1:12" ht="15.75" x14ac:dyDescent="0.25">
      <c r="A13" t="s">
        <v>57</v>
      </c>
      <c r="B13" s="66">
        <v>102.33131276753646</v>
      </c>
      <c r="C13" s="66">
        <v>102.50088901194522</v>
      </c>
      <c r="D13" s="23"/>
      <c r="E13" s="56">
        <f t="shared" si="0"/>
        <v>0.16571295708283085</v>
      </c>
      <c r="F13" s="23"/>
      <c r="G13" s="66">
        <v>75.923865966451459</v>
      </c>
      <c r="H13" s="66">
        <v>76.049681649876078</v>
      </c>
      <c r="I13" s="23">
        <f t="shared" si="2"/>
        <v>0.12581568342461935</v>
      </c>
      <c r="J13" s="114">
        <f t="shared" si="1"/>
        <v>1.2329794678910984E-3</v>
      </c>
      <c r="K13" s="68"/>
      <c r="L13" s="1"/>
    </row>
    <row r="14" spans="1:12" ht="15.75" x14ac:dyDescent="0.25">
      <c r="A14" t="s">
        <v>58</v>
      </c>
      <c r="B14" s="66">
        <v>101.9587822505022</v>
      </c>
      <c r="C14" s="66">
        <v>102.1348795575646</v>
      </c>
      <c r="D14" s="23"/>
      <c r="E14" s="56">
        <f t="shared" si="0"/>
        <v>0.172714211738767</v>
      </c>
      <c r="F14" s="23"/>
      <c r="G14" s="66">
        <v>96.473808416736048</v>
      </c>
      <c r="H14" s="66">
        <v>96.640432394477386</v>
      </c>
      <c r="I14" s="23">
        <f t="shared" si="2"/>
        <v>0.16662397774133808</v>
      </c>
      <c r="J14" s="114">
        <f t="shared" si="1"/>
        <v>1.6328961368039781E-3</v>
      </c>
      <c r="K14" s="68"/>
      <c r="L14" s="1"/>
    </row>
    <row r="15" spans="1:12" ht="15.75" x14ac:dyDescent="0.25">
      <c r="A15" t="s">
        <v>59</v>
      </c>
      <c r="B15" s="66">
        <v>101.90882922798392</v>
      </c>
      <c r="C15" s="66">
        <v>102.08616143622075</v>
      </c>
      <c r="D15" s="23"/>
      <c r="E15" s="56">
        <f t="shared" si="0"/>
        <v>0.17401064223798723</v>
      </c>
      <c r="F15" s="23"/>
      <c r="G15" s="66">
        <v>95.997470673035835</v>
      </c>
      <c r="H15" s="66">
        <v>96.164516488286196</v>
      </c>
      <c r="I15" s="23">
        <f>H15-G15</f>
        <v>0.16704581525036133</v>
      </c>
      <c r="J15" s="114">
        <f t="shared" si="1"/>
        <v>1.637030096682864E-3</v>
      </c>
      <c r="K15" s="68"/>
      <c r="L15" s="1"/>
    </row>
    <row r="16" spans="1:12" ht="15.75" x14ac:dyDescent="0.25">
      <c r="A16" t="s">
        <v>60</v>
      </c>
      <c r="B16" s="66">
        <v>101.89772626309038</v>
      </c>
      <c r="C16" s="66">
        <v>102.12542452456931</v>
      </c>
      <c r="D16" s="23"/>
      <c r="E16" s="56">
        <f t="shared" si="0"/>
        <v>0.22345764702447202</v>
      </c>
      <c r="F16" s="23"/>
      <c r="G16" s="66">
        <v>94.741766011220193</v>
      </c>
      <c r="H16" s="66">
        <v>94.953473732298292</v>
      </c>
      <c r="I16" s="23">
        <f t="shared" si="2"/>
        <v>0.2117077210780991</v>
      </c>
      <c r="J16" s="114">
        <f t="shared" si="1"/>
        <v>2.0747117225628298E-3</v>
      </c>
      <c r="K16" s="68"/>
      <c r="L16" s="1"/>
    </row>
    <row r="17" spans="1:12" ht="15.75" x14ac:dyDescent="0.25">
      <c r="A17" t="s">
        <v>264</v>
      </c>
      <c r="B17" s="66">
        <v>102.93753090087797</v>
      </c>
      <c r="C17" s="66">
        <v>103.34227029382295</v>
      </c>
      <c r="D17" s="23"/>
      <c r="E17" s="56">
        <f t="shared" si="0"/>
        <v>0.39318933473808659</v>
      </c>
      <c r="F17" s="23"/>
      <c r="G17" s="66">
        <v>92.686400444103114</v>
      </c>
      <c r="H17" s="66">
        <v>93.050833485401967</v>
      </c>
      <c r="I17" s="23">
        <f t="shared" si="2"/>
        <v>0.36443304129885234</v>
      </c>
      <c r="J17" s="114">
        <f t="shared" si="1"/>
        <v>3.5714025875940043E-3</v>
      </c>
      <c r="K17" s="68"/>
      <c r="L17" s="1"/>
    </row>
    <row r="18" spans="1:12" ht="15.75" x14ac:dyDescent="0.25">
      <c r="A18" t="s">
        <v>265</v>
      </c>
      <c r="B18" s="66">
        <v>102.0681883957036</v>
      </c>
      <c r="C18" s="66">
        <v>102.2706704121203</v>
      </c>
      <c r="D18" s="23"/>
      <c r="E18" s="56">
        <f t="shared" si="0"/>
        <v>0.19837916161664637</v>
      </c>
      <c r="F18" s="23"/>
      <c r="G18" s="66">
        <v>100.27856320461129</v>
      </c>
      <c r="H18" s="66">
        <v>100.47749497757783</v>
      </c>
      <c r="I18" s="23">
        <f>H18-G18</f>
        <v>0.19893177296654585</v>
      </c>
      <c r="J18" s="114">
        <f t="shared" si="1"/>
        <v>1.9495088760208478E-3</v>
      </c>
      <c r="K18" s="68"/>
      <c r="L18" s="1"/>
    </row>
    <row r="19" spans="1:12" ht="15.75" x14ac:dyDescent="0.25">
      <c r="A19" t="s">
        <v>61</v>
      </c>
      <c r="B19" s="66">
        <v>102.00507688863142</v>
      </c>
      <c r="C19" s="66">
        <v>102.12256090684841</v>
      </c>
      <c r="D19" s="23"/>
      <c r="E19" s="56">
        <f t="shared" si="0"/>
        <v>0.11517467737929277</v>
      </c>
      <c r="F19" s="23"/>
      <c r="G19" s="66">
        <v>97.981364434699671</v>
      </c>
      <c r="H19" s="66">
        <v>98.094214155079172</v>
      </c>
      <c r="I19" s="23">
        <f t="shared" si="2"/>
        <v>0.1128497203795007</v>
      </c>
      <c r="J19" s="114">
        <f t="shared" si="1"/>
        <v>1.105914496490738E-3</v>
      </c>
      <c r="K19" s="68"/>
      <c r="L19" s="1"/>
    </row>
    <row r="20" spans="1:12" ht="15.75" x14ac:dyDescent="0.25">
      <c r="A20" t="s">
        <v>266</v>
      </c>
      <c r="B20" s="66">
        <v>101.75104033804301</v>
      </c>
      <c r="C20" s="66">
        <v>101.96757863175056</v>
      </c>
      <c r="D20" s="23"/>
      <c r="E20" s="56">
        <f t="shared" si="0"/>
        <v>0.21281187198494145</v>
      </c>
      <c r="F20" s="23"/>
      <c r="G20" s="66">
        <v>95.861273711651791</v>
      </c>
      <c r="H20" s="66">
        <v>96.065277882746173</v>
      </c>
      <c r="I20" s="23">
        <f t="shared" si="2"/>
        <v>0.20400417109438251</v>
      </c>
      <c r="J20" s="114">
        <f>I20/$G$7</f>
        <v>1.9992178039887902E-3</v>
      </c>
      <c r="K20" s="68"/>
      <c r="L20" s="1"/>
    </row>
    <row r="21" spans="1:12" ht="15.75" x14ac:dyDescent="0.25">
      <c r="A21" t="s">
        <v>278</v>
      </c>
      <c r="B21" s="66">
        <v>102.03981919952446</v>
      </c>
      <c r="C21" s="66">
        <v>102.24469119864914</v>
      </c>
      <c r="D21" s="23"/>
      <c r="E21" s="56">
        <f t="shared" si="0"/>
        <v>0.20077652109915523</v>
      </c>
      <c r="F21" s="23"/>
      <c r="G21" s="66">
        <v>101.9549492949189</v>
      </c>
      <c r="H21" s="66">
        <v>102.15965089520165</v>
      </c>
      <c r="I21" s="23">
        <f t="shared" si="2"/>
        <v>0.2047016002827462</v>
      </c>
      <c r="J21" s="114">
        <f>I21/$G$7</f>
        <v>2.0060525311559768E-3</v>
      </c>
      <c r="K21" s="68"/>
      <c r="L21" s="1"/>
    </row>
    <row r="22" spans="1:12" ht="15.75" x14ac:dyDescent="0.25">
      <c r="A22" t="s">
        <v>267</v>
      </c>
      <c r="B22" s="66">
        <v>101.95406486719406</v>
      </c>
      <c r="C22" s="66">
        <v>102.16267635426713</v>
      </c>
      <c r="D22" s="23"/>
      <c r="E22" s="56">
        <f t="shared" si="0"/>
        <v>0.20461321218021578</v>
      </c>
      <c r="F22" s="23"/>
      <c r="G22" s="66">
        <v>96.752530609300592</v>
      </c>
      <c r="H22" s="66">
        <v>96.950499070045936</v>
      </c>
      <c r="I22" s="23">
        <f>H22-G22</f>
        <v>0.19796846074534358</v>
      </c>
      <c r="J22" s="114">
        <f>I22/$G$7</f>
        <v>1.9400685252030374E-3</v>
      </c>
      <c r="K22" s="68"/>
      <c r="L22" s="1"/>
    </row>
    <row r="23" spans="1:12" ht="7.5" customHeight="1" x14ac:dyDescent="0.25">
      <c r="A23" s="12"/>
      <c r="B23" s="56"/>
      <c r="C23" s="56"/>
      <c r="D23" s="23"/>
      <c r="E23" s="56"/>
      <c r="F23" s="23"/>
      <c r="G23" s="72"/>
      <c r="H23" s="72"/>
      <c r="K23" s="68"/>
    </row>
    <row r="24" spans="1:12" ht="15.75" x14ac:dyDescent="0.25">
      <c r="A24" s="13" t="s">
        <v>63</v>
      </c>
      <c r="B24" s="56"/>
      <c r="C24" s="56"/>
      <c r="D24" s="23"/>
      <c r="E24" s="56"/>
      <c r="F24" s="23"/>
      <c r="G24" s="72"/>
      <c r="H24" s="72"/>
      <c r="I24" s="67"/>
      <c r="J24" s="67"/>
    </row>
    <row r="25" spans="1:12" ht="7.5" customHeight="1" x14ac:dyDescent="0.25">
      <c r="A25" s="32"/>
      <c r="B25" s="56"/>
      <c r="C25" s="56"/>
      <c r="D25" s="23"/>
      <c r="E25" s="56"/>
      <c r="F25" s="23"/>
      <c r="G25" s="56"/>
      <c r="H25" s="56"/>
      <c r="J25" s="67"/>
    </row>
    <row r="26" spans="1:12" ht="15.75" x14ac:dyDescent="0.25">
      <c r="A26" s="27" t="s">
        <v>82</v>
      </c>
      <c r="B26" s="1">
        <v>101.60726538228975</v>
      </c>
      <c r="C26" s="66">
        <v>102.17815748302128</v>
      </c>
      <c r="D26" s="50"/>
      <c r="E26" s="56">
        <f t="shared" si="0"/>
        <v>0.5618614954192358</v>
      </c>
      <c r="F26" s="70"/>
      <c r="G26" s="1">
        <v>101.60726538228975</v>
      </c>
      <c r="H26" s="66">
        <v>102.17815748302128</v>
      </c>
      <c r="I26" s="56">
        <f>H26-G26</f>
        <v>0.57089210073152685</v>
      </c>
      <c r="J26" s="114">
        <f>I26/$G$26</f>
        <v>5.6186149541923788E-3</v>
      </c>
      <c r="K26" s="1"/>
    </row>
    <row r="27" spans="1:12" x14ac:dyDescent="0.25">
      <c r="A27" t="s">
        <v>52</v>
      </c>
      <c r="B27" s="66">
        <v>101.40545397349192</v>
      </c>
      <c r="C27" s="66">
        <v>101.95449793344361</v>
      </c>
      <c r="D27" s="56"/>
      <c r="E27" s="56">
        <f t="shared" si="0"/>
        <v>0.54143434937454771</v>
      </c>
      <c r="F27" s="69"/>
      <c r="G27" s="66">
        <v>98.247813836254934</v>
      </c>
      <c r="H27" s="66">
        <v>98.779761247873992</v>
      </c>
      <c r="I27" s="56">
        <f t="shared" ref="I27:I41" si="3">H27-G27</f>
        <v>0.53194741161905768</v>
      </c>
      <c r="J27" s="114">
        <f>I27/$G$26</f>
        <v>5.2353284936627834E-3</v>
      </c>
      <c r="K27" s="1"/>
    </row>
    <row r="28" spans="1:12" x14ac:dyDescent="0.25">
      <c r="A28" t="s">
        <v>53</v>
      </c>
      <c r="B28" s="66">
        <v>101.84085874378911</v>
      </c>
      <c r="C28" s="66">
        <v>103.75963149429192</v>
      </c>
      <c r="D28" s="56"/>
      <c r="E28" s="56">
        <f t="shared" si="0"/>
        <v>1.8840893273789572</v>
      </c>
      <c r="F28" s="69"/>
      <c r="G28" s="66">
        <v>15.46739125600141</v>
      </c>
      <c r="H28" s="66">
        <v>15.75881072387968</v>
      </c>
      <c r="I28" s="56">
        <f t="shared" si="3"/>
        <v>0.29141946787827067</v>
      </c>
      <c r="J28" s="114">
        <f>I28/$G$26</f>
        <v>2.8680967525484195E-3</v>
      </c>
      <c r="K28" s="1"/>
    </row>
    <row r="29" spans="1:12" x14ac:dyDescent="0.25">
      <c r="A29" t="s">
        <v>54</v>
      </c>
      <c r="B29" s="66">
        <v>101.32451175897492</v>
      </c>
      <c r="C29" s="66">
        <v>101.61892166537875</v>
      </c>
      <c r="D29" s="23"/>
      <c r="E29" s="56">
        <f t="shared" si="0"/>
        <v>0.29056138667034048</v>
      </c>
      <c r="F29" s="23"/>
      <c r="G29" s="66">
        <v>82.780422580253529</v>
      </c>
      <c r="H29" s="66">
        <v>83.020950523994301</v>
      </c>
      <c r="I29" s="56">
        <f t="shared" si="3"/>
        <v>0.2405279437407728</v>
      </c>
      <c r="J29" s="114">
        <f>I29/$G$26</f>
        <v>2.3672317411142243E-3</v>
      </c>
      <c r="K29" s="1"/>
    </row>
    <row r="30" spans="1:12" x14ac:dyDescent="0.25">
      <c r="A30" t="s">
        <v>55</v>
      </c>
      <c r="B30" s="66">
        <v>101.55467297481398</v>
      </c>
      <c r="C30" s="66">
        <v>102.13127907575267</v>
      </c>
      <c r="D30" s="23"/>
      <c r="E30" s="56">
        <f t="shared" si="0"/>
        <v>0.56777899435676016</v>
      </c>
      <c r="F30" s="23"/>
      <c r="G30" s="66">
        <v>99.988803844910478</v>
      </c>
      <c r="H30" s="66">
        <v>100.55651926985048</v>
      </c>
      <c r="I30" s="56">
        <f t="shared" si="3"/>
        <v>0.56771542494000471</v>
      </c>
      <c r="J30" s="114">
        <f t="shared" ref="J30:J37" si="4">I30/$G$26</f>
        <v>5.5873506958780735E-3</v>
      </c>
      <c r="K30" s="1"/>
    </row>
    <row r="31" spans="1:12" x14ac:dyDescent="0.25">
      <c r="A31" t="s">
        <v>56</v>
      </c>
      <c r="B31" s="66">
        <v>101.61856552472375</v>
      </c>
      <c r="C31" s="66">
        <v>102.2083771327747</v>
      </c>
      <c r="D31" s="23"/>
      <c r="E31" s="56">
        <f t="shared" si="0"/>
        <v>0.58041717574477403</v>
      </c>
      <c r="F31" s="23"/>
      <c r="G31" s="66">
        <v>98.216838785896755</v>
      </c>
      <c r="H31" s="66">
        <v>98.786906187683655</v>
      </c>
      <c r="I31" s="56">
        <f t="shared" si="3"/>
        <v>0.57006740178690052</v>
      </c>
      <c r="J31" s="114">
        <f t="shared" si="4"/>
        <v>5.610498419006401E-3</v>
      </c>
      <c r="K31" s="1"/>
    </row>
    <row r="32" spans="1:12" x14ac:dyDescent="0.25">
      <c r="A32" t="s">
        <v>57</v>
      </c>
      <c r="B32" s="66">
        <v>102.04950340130159</v>
      </c>
      <c r="C32" s="66">
        <v>102.73709077178228</v>
      </c>
      <c r="D32" s="23"/>
      <c r="E32" s="56">
        <f t="shared" si="0"/>
        <v>0.67377826208208091</v>
      </c>
      <c r="F32" s="23"/>
      <c r="G32" s="66">
        <v>65.717297243367184</v>
      </c>
      <c r="H32" s="66">
        <v>66.160086106620852</v>
      </c>
      <c r="I32" s="56">
        <f t="shared" si="3"/>
        <v>0.44278886325366784</v>
      </c>
      <c r="J32" s="114">
        <f t="shared" si="4"/>
        <v>4.3578464747349296E-3</v>
      </c>
      <c r="K32" s="1"/>
    </row>
    <row r="33" spans="1:12" x14ac:dyDescent="0.25">
      <c r="A33" t="s">
        <v>58</v>
      </c>
      <c r="B33" s="66">
        <v>101.70204034967834</v>
      </c>
      <c r="C33" s="66">
        <v>102.2376061629526</v>
      </c>
      <c r="D33" s="23"/>
      <c r="E33" s="56">
        <f t="shared" si="0"/>
        <v>0.52660282078200726</v>
      </c>
      <c r="F33" s="23"/>
      <c r="G33" s="66">
        <v>97.209878240586349</v>
      </c>
      <c r="H33" s="66">
        <v>97.721788201480038</v>
      </c>
      <c r="I33" s="56">
        <f t="shared" si="3"/>
        <v>0.51190996089368923</v>
      </c>
      <c r="J33" s="114">
        <f t="shared" si="4"/>
        <v>5.0381235925173878E-3</v>
      </c>
      <c r="K33" s="1"/>
    </row>
    <row r="34" spans="1:12" x14ac:dyDescent="0.25">
      <c r="A34" t="s">
        <v>59</v>
      </c>
      <c r="B34" s="66">
        <v>101.41435225144538</v>
      </c>
      <c r="C34" s="66">
        <v>101.96654014453279</v>
      </c>
      <c r="D34" s="23"/>
      <c r="E34" s="56">
        <f t="shared" si="0"/>
        <v>0.54448692993505077</v>
      </c>
      <c r="F34" s="23"/>
      <c r="G34" s="66">
        <v>96.023876154648676</v>
      </c>
      <c r="H34" s="66">
        <v>96.546713609927764</v>
      </c>
      <c r="I34" s="56">
        <f>H34-G34</f>
        <v>0.5228374552790882</v>
      </c>
      <c r="J34" s="114">
        <f t="shared" si="4"/>
        <v>5.1456699805073119E-3</v>
      </c>
      <c r="K34" s="1"/>
    </row>
    <row r="35" spans="1:12" x14ac:dyDescent="0.25">
      <c r="A35" t="s">
        <v>60</v>
      </c>
      <c r="B35" s="66">
        <v>101.57417935598994</v>
      </c>
      <c r="C35" s="66">
        <v>102.18207824434963</v>
      </c>
      <c r="D35" s="23"/>
      <c r="E35" s="56">
        <f t="shared" si="0"/>
        <v>0.59847777477892716</v>
      </c>
      <c r="F35" s="23"/>
      <c r="G35" s="66">
        <v>96.346164716316963</v>
      </c>
      <c r="H35" s="66">
        <v>96.922775098996027</v>
      </c>
      <c r="I35" s="56">
        <f t="shared" si="3"/>
        <v>0.57661038267906406</v>
      </c>
      <c r="J35" s="114">
        <f t="shared" si="4"/>
        <v>5.6748932323846188E-3</v>
      </c>
      <c r="K35" s="1"/>
    </row>
    <row r="36" spans="1:12" x14ac:dyDescent="0.25">
      <c r="A36" t="s">
        <v>264</v>
      </c>
      <c r="B36" s="66">
        <v>102.49000101015399</v>
      </c>
      <c r="C36" s="66">
        <v>103.30831266461557</v>
      </c>
      <c r="D36" s="23"/>
      <c r="E36" s="56">
        <f t="shared" si="0"/>
        <v>0.79843072143253035</v>
      </c>
      <c r="F36" s="23"/>
      <c r="G36" s="66">
        <v>92.610227688459332</v>
      </c>
      <c r="H36" s="66">
        <v>93.349656197512601</v>
      </c>
      <c r="I36" s="56">
        <f t="shared" si="3"/>
        <v>0.73942850905326907</v>
      </c>
      <c r="J36" s="114">
        <f>I36/$G$26</f>
        <v>7.2773192573505887E-3</v>
      </c>
      <c r="K36" s="1"/>
    </row>
    <row r="37" spans="1:12" x14ac:dyDescent="0.25">
      <c r="A37" t="s">
        <v>265</v>
      </c>
      <c r="B37" s="66">
        <v>101.58530337194931</v>
      </c>
      <c r="C37" s="66">
        <v>102.15584177881829</v>
      </c>
      <c r="D37" s="23"/>
      <c r="E37" s="56">
        <f t="shared" si="0"/>
        <v>0.5616347915800235</v>
      </c>
      <c r="F37" s="23"/>
      <c r="G37" s="66">
        <v>100.11886115576442</v>
      </c>
      <c r="H37" s="66">
        <v>100.6811635129489</v>
      </c>
      <c r="I37" s="56">
        <f t="shared" si="3"/>
        <v>0.5623023571844783</v>
      </c>
      <c r="J37" s="114">
        <f t="shared" si="4"/>
        <v>5.534076279573686E-3</v>
      </c>
      <c r="K37" s="1"/>
    </row>
    <row r="38" spans="1:12" x14ac:dyDescent="0.25">
      <c r="A38" t="s">
        <v>61</v>
      </c>
      <c r="B38" s="66">
        <v>101.49095707889889</v>
      </c>
      <c r="C38" s="66">
        <v>101.92939322177982</v>
      </c>
      <c r="D38" s="23"/>
      <c r="E38" s="56">
        <f t="shared" si="0"/>
        <v>0.43199527869275389</v>
      </c>
      <c r="F38" s="23"/>
      <c r="G38" s="66">
        <v>96.884946417742142</v>
      </c>
      <c r="H38" s="66">
        <v>97.303484812030803</v>
      </c>
      <c r="I38" s="56">
        <f t="shared" si="3"/>
        <v>0.41853839428866024</v>
      </c>
      <c r="J38" s="114">
        <f>I38/$G$26</f>
        <v>4.1191778236914535E-3</v>
      </c>
      <c r="K38" s="1"/>
    </row>
    <row r="39" spans="1:12" x14ac:dyDescent="0.25">
      <c r="A39" t="s">
        <v>266</v>
      </c>
      <c r="B39" s="66">
        <v>101.15679263888887</v>
      </c>
      <c r="C39" s="66">
        <v>101.76666348792594</v>
      </c>
      <c r="D39" s="23"/>
      <c r="E39" s="56">
        <f t="shared" si="0"/>
        <v>0.60289658571341942</v>
      </c>
      <c r="F39" s="23"/>
      <c r="G39" s="66">
        <v>94.822600295739349</v>
      </c>
      <c r="H39" s="66">
        <v>95.394282515407056</v>
      </c>
      <c r="I39" s="56">
        <f t="shared" si="3"/>
        <v>0.57168221966770716</v>
      </c>
      <c r="J39" s="114">
        <f>I39/$G$26</f>
        <v>5.6263911593014086E-3</v>
      </c>
      <c r="K39" s="1"/>
    </row>
    <row r="40" spans="1:12" x14ac:dyDescent="0.25">
      <c r="A40" t="s">
        <v>278</v>
      </c>
      <c r="B40" s="66">
        <v>101.6041331023355</v>
      </c>
      <c r="C40" s="66">
        <v>102.17611175380335</v>
      </c>
      <c r="D40" s="23"/>
      <c r="E40" s="56">
        <f t="shared" si="0"/>
        <v>0.56294821283673357</v>
      </c>
      <c r="F40" s="23"/>
      <c r="G40" s="66">
        <v>101.50714453820044</v>
      </c>
      <c r="H40" s="66">
        <v>102.07857719427984</v>
      </c>
      <c r="I40" s="56">
        <f t="shared" si="3"/>
        <v>0.57143265607940918</v>
      </c>
      <c r="J40" s="114">
        <f>I40/$G$26</f>
        <v>5.6239350004100245E-3</v>
      </c>
      <c r="K40" s="1"/>
    </row>
    <row r="41" spans="1:12" x14ac:dyDescent="0.25">
      <c r="A41" t="s">
        <v>267</v>
      </c>
      <c r="B41" s="66">
        <v>101.47235434842155</v>
      </c>
      <c r="C41" s="66">
        <v>102.05244139332832</v>
      </c>
      <c r="D41" s="23"/>
      <c r="E41" s="56">
        <f t="shared" si="0"/>
        <v>0.57167003626914514</v>
      </c>
      <c r="F41" s="23"/>
      <c r="G41" s="66">
        <v>97.060122925591401</v>
      </c>
      <c r="H41" s="66">
        <v>97.614986565523026</v>
      </c>
      <c r="I41" s="56">
        <f t="shared" si="3"/>
        <v>0.55486363993162513</v>
      </c>
      <c r="J41" s="114">
        <f>I41/$G$26</f>
        <v>5.4608657938385813E-3</v>
      </c>
      <c r="K41" s="1"/>
    </row>
    <row r="42" spans="1:12" ht="7.5" customHeight="1" x14ac:dyDescent="0.25">
      <c r="A42" s="12"/>
      <c r="B42" s="56"/>
      <c r="C42" s="56"/>
      <c r="D42" s="23"/>
      <c r="E42" s="56"/>
      <c r="F42" s="23"/>
      <c r="G42" s="56"/>
      <c r="H42" s="56"/>
    </row>
    <row r="43" spans="1:12" ht="15.75" x14ac:dyDescent="0.25">
      <c r="A43" s="13" t="s">
        <v>64</v>
      </c>
      <c r="B43" s="56"/>
      <c r="C43" s="56"/>
      <c r="D43" s="23"/>
      <c r="E43" s="56"/>
      <c r="F43" s="23"/>
      <c r="G43" s="56"/>
      <c r="H43" s="56"/>
      <c r="I43" s="23"/>
      <c r="J43" s="23"/>
    </row>
    <row r="44" spans="1:12" ht="7.5" customHeight="1" x14ac:dyDescent="0.25">
      <c r="A44" s="32"/>
      <c r="B44" s="56"/>
      <c r="C44" s="56"/>
      <c r="D44" s="23"/>
      <c r="E44" s="56"/>
      <c r="F44" s="23"/>
      <c r="G44" s="56"/>
      <c r="H44" s="56"/>
    </row>
    <row r="45" spans="1:12" ht="15.75" x14ac:dyDescent="0.25">
      <c r="A45" s="27" t="s">
        <v>82</v>
      </c>
      <c r="B45" s="1">
        <v>102.69323952876553</v>
      </c>
      <c r="C45" s="66">
        <v>102.348248153951</v>
      </c>
      <c r="D45" s="70"/>
      <c r="E45" s="56">
        <f t="shared" si="0"/>
        <v>-0.33594360874932283</v>
      </c>
      <c r="F45" s="70"/>
      <c r="G45" s="1">
        <v>102.69323952876553</v>
      </c>
      <c r="H45" s="66">
        <v>102.348248153951</v>
      </c>
      <c r="I45" s="56">
        <f>H45-G45</f>
        <v>-0.34499137481452635</v>
      </c>
      <c r="J45" s="114">
        <f t="shared" ref="J45:J61" si="5">I45/$G$45</f>
        <v>-3.3594360874932803E-3</v>
      </c>
      <c r="K45" s="1"/>
    </row>
    <row r="46" spans="1:12" x14ac:dyDescent="0.25">
      <c r="A46" t="s">
        <v>52</v>
      </c>
      <c r="B46" s="1">
        <v>102.68611775196337</v>
      </c>
      <c r="C46" s="66">
        <v>102.33787857801462</v>
      </c>
      <c r="D46" s="69"/>
      <c r="E46" s="56">
        <f t="shared" si="0"/>
        <v>-0.33912974954405373</v>
      </c>
      <c r="F46" s="69"/>
      <c r="G46" s="66">
        <v>95.957047970625482</v>
      </c>
      <c r="H46" s="66">
        <v>95.631629074172849</v>
      </c>
      <c r="I46" s="56">
        <f t="shared" ref="I46:I59" si="6">H46-G46</f>
        <v>-0.32541889645263211</v>
      </c>
      <c r="J46" s="114">
        <f t="shared" si="5"/>
        <v>-3.1688443946836309E-3</v>
      </c>
      <c r="K46" s="1"/>
    </row>
    <row r="47" spans="1:12" x14ac:dyDescent="0.25">
      <c r="A47" t="s">
        <v>53</v>
      </c>
      <c r="B47" s="1">
        <v>104.04813489334553</v>
      </c>
      <c r="C47" s="66">
        <v>103.18766591672068</v>
      </c>
      <c r="D47" s="69"/>
      <c r="E47" s="56">
        <f t="shared" si="0"/>
        <v>-0.82699125506371374</v>
      </c>
      <c r="F47" s="69"/>
      <c r="G47" s="66">
        <v>25.713208749280643</v>
      </c>
      <c r="H47" s="66">
        <v>25.500562761527817</v>
      </c>
      <c r="I47" s="56">
        <f t="shared" si="6"/>
        <v>-0.2126459877528255</v>
      </c>
      <c r="J47" s="114">
        <f t="shared" si="5"/>
        <v>-2.0706912035164783E-3</v>
      </c>
      <c r="K47" s="1"/>
    </row>
    <row r="48" spans="1:12" x14ac:dyDescent="0.25">
      <c r="A48" t="s">
        <v>54</v>
      </c>
      <c r="B48" s="1">
        <v>102.19641564453012</v>
      </c>
      <c r="C48" s="66">
        <v>102.03234450065924</v>
      </c>
      <c r="D48" s="23"/>
      <c r="E48" s="56">
        <f t="shared" si="0"/>
        <v>-0.1605449103435963</v>
      </c>
      <c r="F48" s="23"/>
      <c r="G48" s="66">
        <v>70.243839221344857</v>
      </c>
      <c r="H48" s="66">
        <v>70.131066312645046</v>
      </c>
      <c r="I48" s="23">
        <f t="shared" si="6"/>
        <v>-0.11277290869981016</v>
      </c>
      <c r="J48" s="114">
        <f t="shared" si="5"/>
        <v>-1.0981531911671868E-3</v>
      </c>
      <c r="K48" s="1"/>
      <c r="L48" s="1"/>
    </row>
    <row r="49" spans="1:12" x14ac:dyDescent="0.25">
      <c r="A49" t="s">
        <v>55</v>
      </c>
      <c r="B49" s="1">
        <v>102.66097079846875</v>
      </c>
      <c r="C49" s="66">
        <v>102.30081887174541</v>
      </c>
      <c r="D49" s="23"/>
      <c r="E49" s="56">
        <f t="shared" si="0"/>
        <v>-0.35081679427165779</v>
      </c>
      <c r="F49" s="23"/>
      <c r="G49" s="66">
        <v>99.907804362659945</v>
      </c>
      <c r="H49" s="66">
        <v>99.55731100616768</v>
      </c>
      <c r="I49" s="23">
        <f t="shared" si="6"/>
        <v>-0.35049335649226521</v>
      </c>
      <c r="J49" s="114">
        <f t="shared" si="5"/>
        <v>-3.413012951004317E-3</v>
      </c>
      <c r="K49" s="1"/>
      <c r="L49" s="1"/>
    </row>
    <row r="50" spans="1:12" x14ac:dyDescent="0.25">
      <c r="A50" t="s">
        <v>56</v>
      </c>
      <c r="B50" s="1">
        <v>102.7960591960988</v>
      </c>
      <c r="C50" s="66">
        <v>102.41837023667014</v>
      </c>
      <c r="D50" s="23"/>
      <c r="E50" s="56">
        <f t="shared" si="0"/>
        <v>-0.36741579626915488</v>
      </c>
      <c r="F50" s="23"/>
      <c r="G50" s="66">
        <v>98.009102489498815</v>
      </c>
      <c r="H50" s="66">
        <v>97.649001565170806</v>
      </c>
      <c r="I50" s="23">
        <f t="shared" si="6"/>
        <v>-0.36010092432800889</v>
      </c>
      <c r="J50" s="114">
        <f t="shared" si="5"/>
        <v>-3.5065689424194331E-3</v>
      </c>
      <c r="K50" s="1"/>
      <c r="L50" s="1"/>
    </row>
    <row r="51" spans="1:12" x14ac:dyDescent="0.25">
      <c r="A51" t="s">
        <v>57</v>
      </c>
      <c r="B51" s="1">
        <v>102.63722371881535</v>
      </c>
      <c r="C51" s="66">
        <v>102.24448623154478</v>
      </c>
      <c r="D51" s="23"/>
      <c r="E51" s="56">
        <f t="shared" si="0"/>
        <v>-0.38264624961652505</v>
      </c>
      <c r="F51" s="23"/>
      <c r="G51" s="66">
        <v>91.213825730511019</v>
      </c>
      <c r="H51" s="66">
        <v>90.864799447221472</v>
      </c>
      <c r="I51" s="23">
        <f t="shared" si="6"/>
        <v>-0.34902628328954677</v>
      </c>
      <c r="J51" s="114">
        <f t="shared" si="5"/>
        <v>-3.3987269745422784E-3</v>
      </c>
      <c r="K51" s="1"/>
      <c r="L51" s="1"/>
    </row>
    <row r="52" spans="1:12" x14ac:dyDescent="0.25">
      <c r="A52" t="s">
        <v>58</v>
      </c>
      <c r="B52" s="1">
        <v>102.35332042770855</v>
      </c>
      <c r="C52" s="66">
        <v>101.97701842344358</v>
      </c>
      <c r="D52" s="23"/>
      <c r="E52" s="56">
        <f t="shared" si="0"/>
        <v>-0.36765002121328383</v>
      </c>
      <c r="F52" s="23"/>
      <c r="G52" s="66">
        <v>95.371138332836722</v>
      </c>
      <c r="H52" s="66">
        <v>95.020506322524696</v>
      </c>
      <c r="I52" s="23">
        <f t="shared" si="6"/>
        <v>-0.35063201031202595</v>
      </c>
      <c r="J52" s="114">
        <f t="shared" si="5"/>
        <v>-3.4143631257616525E-3</v>
      </c>
      <c r="K52" s="1"/>
      <c r="L52" s="1"/>
    </row>
    <row r="53" spans="1:12" x14ac:dyDescent="0.25">
      <c r="A53" t="s">
        <v>59</v>
      </c>
      <c r="B53" s="1">
        <v>102.65918891935782</v>
      </c>
      <c r="C53" s="66">
        <v>102.26768453996766</v>
      </c>
      <c r="D53" s="23"/>
      <c r="E53" s="56">
        <f t="shared" si="0"/>
        <v>-0.38136321113708682</v>
      </c>
      <c r="F53" s="23"/>
      <c r="G53" s="66">
        <v>95.957913916758258</v>
      </c>
      <c r="H53" s="66">
        <v>95.591965734905159</v>
      </c>
      <c r="I53" s="23">
        <f t="shared" si="6"/>
        <v>-0.36594818185309919</v>
      </c>
      <c r="J53" s="114">
        <f t="shared" si="5"/>
        <v>-3.5635080121373809E-3</v>
      </c>
      <c r="K53" s="1"/>
      <c r="L53" s="1"/>
    </row>
    <row r="54" spans="1:12" x14ac:dyDescent="0.25">
      <c r="A54" t="s">
        <v>60</v>
      </c>
      <c r="B54" s="1">
        <v>102.40760310841341</v>
      </c>
      <c r="C54" s="66">
        <v>102.03614405461731</v>
      </c>
      <c r="D54" s="23"/>
      <c r="E54" s="56">
        <f t="shared" si="0"/>
        <v>-0.36272605013795145</v>
      </c>
      <c r="F54" s="23"/>
      <c r="G54" s="66">
        <v>92.338295039535538</v>
      </c>
      <c r="H54" s="66">
        <v>92.003359989173916</v>
      </c>
      <c r="I54" s="23">
        <f t="shared" si="6"/>
        <v>-0.33493505036162219</v>
      </c>
      <c r="J54" s="114">
        <f t="shared" si="5"/>
        <v>-3.2615102211066495E-3</v>
      </c>
      <c r="K54" s="1"/>
      <c r="L54" s="1"/>
    </row>
    <row r="55" spans="1:12" x14ac:dyDescent="0.25">
      <c r="A55" t="s">
        <v>264</v>
      </c>
      <c r="B55" s="1">
        <v>103.61391563710416</v>
      </c>
      <c r="C55" s="66">
        <v>103.39359294857816</v>
      </c>
      <c r="D55" s="23"/>
      <c r="E55" s="56">
        <f t="shared" si="0"/>
        <v>-0.21263812603864451</v>
      </c>
      <c r="F55" s="23"/>
      <c r="G55" s="66">
        <v>92.800511111508769</v>
      </c>
      <c r="H55" s="66">
        <v>92.603181843726972</v>
      </c>
      <c r="I55" s="23">
        <f t="shared" si="6"/>
        <v>-0.1973292677817966</v>
      </c>
      <c r="J55" s="114">
        <f t="shared" si="5"/>
        <v>-1.9215409766727874E-3</v>
      </c>
      <c r="K55" s="1"/>
      <c r="L55" s="1"/>
    </row>
    <row r="56" spans="1:12" x14ac:dyDescent="0.25">
      <c r="A56" t="s">
        <v>265</v>
      </c>
      <c r="B56" s="1">
        <v>102.79730005911013</v>
      </c>
      <c r="C56" s="66">
        <v>102.44405101353685</v>
      </c>
      <c r="D56" s="23"/>
      <c r="E56" s="56">
        <f t="shared" si="0"/>
        <v>-0.34363650151332248</v>
      </c>
      <c r="F56" s="23"/>
      <c r="G56" s="66">
        <v>100.51780500735204</v>
      </c>
      <c r="H56" s="66">
        <v>100.17238913882679</v>
      </c>
      <c r="I56" s="23">
        <f t="shared" si="6"/>
        <v>-0.34541586852525086</v>
      </c>
      <c r="J56" s="114">
        <f t="shared" si="5"/>
        <v>-3.3635696966059386E-3</v>
      </c>
      <c r="K56" s="1"/>
      <c r="L56" s="1"/>
    </row>
    <row r="57" spans="1:12" x14ac:dyDescent="0.25">
      <c r="A57" t="s">
        <v>61</v>
      </c>
      <c r="B57" s="1">
        <v>102.76347160510005</v>
      </c>
      <c r="C57" s="66">
        <v>102.40750879054252</v>
      </c>
      <c r="D57" s="23"/>
      <c r="E57" s="56">
        <f t="shared" si="0"/>
        <v>-0.34639041382859004</v>
      </c>
      <c r="F57" s="23"/>
      <c r="G57" s="66">
        <v>99.623854464277983</v>
      </c>
      <c r="H57" s="66">
        <v>99.278766982527202</v>
      </c>
      <c r="I57" s="23">
        <f t="shared" si="6"/>
        <v>-0.34508748175078097</v>
      </c>
      <c r="J57" s="114">
        <f t="shared" si="5"/>
        <v>-3.3603719517886869E-3</v>
      </c>
      <c r="K57" s="1"/>
      <c r="L57" s="1"/>
    </row>
    <row r="58" spans="1:12" x14ac:dyDescent="0.25">
      <c r="A58" t="s">
        <v>266</v>
      </c>
      <c r="B58" s="1">
        <v>102.63016408814363</v>
      </c>
      <c r="C58" s="66">
        <v>102.26481036683759</v>
      </c>
      <c r="D58" s="23"/>
      <c r="E58" s="56">
        <f t="shared" si="0"/>
        <v>-0.35599058478777978</v>
      </c>
      <c r="F58" s="23"/>
      <c r="G58" s="66">
        <v>97.417259387952754</v>
      </c>
      <c r="H58" s="66">
        <v>97.070463116573364</v>
      </c>
      <c r="I58" s="23">
        <f t="shared" si="6"/>
        <v>-0.34679627137938951</v>
      </c>
      <c r="J58" s="114">
        <f t="shared" si="5"/>
        <v>-3.3770116998037437E-3</v>
      </c>
      <c r="K58" s="1"/>
      <c r="L58" s="1"/>
    </row>
    <row r="59" spans="1:12" x14ac:dyDescent="0.25">
      <c r="A59" t="s">
        <v>278</v>
      </c>
      <c r="B59" s="1">
        <v>102.69229875117364</v>
      </c>
      <c r="C59" s="66">
        <v>102.34739515389114</v>
      </c>
      <c r="D59" s="23"/>
      <c r="E59" s="56">
        <f t="shared" si="0"/>
        <v>-0.335861210116839</v>
      </c>
      <c r="F59" s="23"/>
      <c r="G59" s="66">
        <v>102.62578362701873</v>
      </c>
      <c r="H59" s="66">
        <v>102.28110342823716</v>
      </c>
      <c r="I59" s="23">
        <f t="shared" si="6"/>
        <v>-0.34468019878157463</v>
      </c>
      <c r="J59" s="114">
        <f t="shared" si="5"/>
        <v>-3.3564059363910301E-3</v>
      </c>
      <c r="K59" s="1"/>
      <c r="L59" s="1"/>
    </row>
    <row r="60" spans="1:12" s="139" customFormat="1" x14ac:dyDescent="0.25">
      <c r="A60" s="139" t="s">
        <v>267</v>
      </c>
      <c r="B60" s="99">
        <v>102.69017988996346</v>
      </c>
      <c r="C60" s="66">
        <v>102.33112941397638</v>
      </c>
      <c r="D60" s="82"/>
      <c r="E60" s="56">
        <f t="shared" si="0"/>
        <v>-0.34964441232044896</v>
      </c>
      <c r="F60" s="82"/>
      <c r="G60" s="102">
        <v>96.291741653930885</v>
      </c>
      <c r="H60" s="102">
        <v>95.955062959711881</v>
      </c>
      <c r="I60" s="140">
        <f>H60-G60</f>
        <v>-0.33667869421900321</v>
      </c>
      <c r="J60" s="141">
        <f>I60/$G$45</f>
        <v>-3.2784893705168948E-3</v>
      </c>
      <c r="K60" s="99"/>
      <c r="L60" s="99"/>
    </row>
    <row r="61" spans="1:12" ht="1.5" customHeight="1" x14ac:dyDescent="0.25">
      <c r="A61" s="33"/>
      <c r="B61" s="34"/>
      <c r="C61" s="34"/>
      <c r="D61" s="34"/>
      <c r="E61" s="34"/>
      <c r="F61" s="34"/>
      <c r="G61" s="34"/>
      <c r="H61" s="34"/>
      <c r="I61" s="34"/>
      <c r="J61" s="113">
        <f t="shared" si="5"/>
        <v>0</v>
      </c>
    </row>
    <row r="63" spans="1:12" x14ac:dyDescent="0.25">
      <c r="A63" s="20" t="s">
        <v>279</v>
      </c>
      <c r="B63" s="5"/>
      <c r="C63" s="5"/>
      <c r="D63" s="5"/>
    </row>
    <row r="128" spans="7:7" x14ac:dyDescent="0.25">
      <c r="G128" s="62"/>
    </row>
    <row r="129" spans="7:7" x14ac:dyDescent="0.25">
      <c r="G129" s="62"/>
    </row>
    <row r="130" spans="7:7" x14ac:dyDescent="0.25">
      <c r="G130" s="62"/>
    </row>
    <row r="131" spans="7:7" x14ac:dyDescent="0.25">
      <c r="G131" s="62"/>
    </row>
    <row r="132" spans="7:7" x14ac:dyDescent="0.25">
      <c r="G132" s="62"/>
    </row>
    <row r="133" spans="7:7" x14ac:dyDescent="0.25">
      <c r="G133" s="62"/>
    </row>
    <row r="134" spans="7:7" x14ac:dyDescent="0.25">
      <c r="G134" s="62"/>
    </row>
    <row r="135" spans="7:7" x14ac:dyDescent="0.25">
      <c r="G135" s="62"/>
    </row>
    <row r="136" spans="7:7" x14ac:dyDescent="0.25">
      <c r="G136" s="62"/>
    </row>
    <row r="137" spans="7:7" x14ac:dyDescent="0.25">
      <c r="G137" s="62"/>
    </row>
    <row r="138" spans="7:7" x14ac:dyDescent="0.25">
      <c r="G138" s="62"/>
    </row>
    <row r="139" spans="7:7" x14ac:dyDescent="0.25">
      <c r="G139" s="62"/>
    </row>
    <row r="140" spans="7:7" x14ac:dyDescent="0.25">
      <c r="G140" s="62"/>
    </row>
    <row r="141" spans="7:7" x14ac:dyDescent="0.25">
      <c r="G141" s="62"/>
    </row>
    <row r="142" spans="7:7" x14ac:dyDescent="0.25">
      <c r="G142" s="62"/>
    </row>
    <row r="143" spans="7:7" x14ac:dyDescent="0.25">
      <c r="G143" s="62"/>
    </row>
    <row r="144" spans="7:7" x14ac:dyDescent="0.25">
      <c r="G144" s="62"/>
    </row>
    <row r="145" spans="7:7" x14ac:dyDescent="0.25">
      <c r="G145" s="62"/>
    </row>
    <row r="146" spans="7:7" x14ac:dyDescent="0.25">
      <c r="G146" s="62"/>
    </row>
    <row r="147" spans="7:7" x14ac:dyDescent="0.25">
      <c r="G147" s="62"/>
    </row>
    <row r="148" spans="7:7" x14ac:dyDescent="0.25">
      <c r="G148" s="62"/>
    </row>
    <row r="149" spans="7:7" x14ac:dyDescent="0.25">
      <c r="G149" s="62"/>
    </row>
    <row r="150" spans="7:7" x14ac:dyDescent="0.25">
      <c r="G150" s="62"/>
    </row>
    <row r="151" spans="7:7" x14ac:dyDescent="0.25">
      <c r="G151" s="62"/>
    </row>
    <row r="152" spans="7:7" x14ac:dyDescent="0.25">
      <c r="G152" s="62"/>
    </row>
    <row r="153" spans="7:7" x14ac:dyDescent="0.25">
      <c r="G153" s="62"/>
    </row>
    <row r="154" spans="7:7" x14ac:dyDescent="0.25">
      <c r="G154" s="62"/>
    </row>
    <row r="155" spans="7:7" x14ac:dyDescent="0.25">
      <c r="G155" s="62"/>
    </row>
    <row r="156" spans="7:7" x14ac:dyDescent="0.25">
      <c r="G156" s="62"/>
    </row>
    <row r="157" spans="7:7" x14ac:dyDescent="0.25">
      <c r="G157" s="62"/>
    </row>
    <row r="158" spans="7:7" x14ac:dyDescent="0.25">
      <c r="G158" s="62"/>
    </row>
    <row r="159" spans="7:7" x14ac:dyDescent="0.25">
      <c r="G159" s="62"/>
    </row>
    <row r="160" spans="7:7" x14ac:dyDescent="0.25">
      <c r="G160" s="62"/>
    </row>
    <row r="161" spans="7:7" x14ac:dyDescent="0.25">
      <c r="G161" s="62"/>
    </row>
    <row r="162" spans="7:7" x14ac:dyDescent="0.25">
      <c r="G162" s="62"/>
    </row>
    <row r="163" spans="7:7" x14ac:dyDescent="0.25">
      <c r="G163" s="62"/>
    </row>
    <row r="164" spans="7:7" x14ac:dyDescent="0.25">
      <c r="G164" s="62"/>
    </row>
    <row r="165" spans="7:7" x14ac:dyDescent="0.25">
      <c r="G165" s="62"/>
    </row>
    <row r="166" spans="7:7" x14ac:dyDescent="0.25">
      <c r="G166" s="62"/>
    </row>
    <row r="167" spans="7:7" x14ac:dyDescent="0.25">
      <c r="G167" s="62"/>
    </row>
    <row r="168" spans="7:7" x14ac:dyDescent="0.25">
      <c r="G168" s="62"/>
    </row>
    <row r="169" spans="7:7" x14ac:dyDescent="0.25">
      <c r="G169" s="62"/>
    </row>
    <row r="170" spans="7:7" x14ac:dyDescent="0.25">
      <c r="G170" s="62"/>
    </row>
    <row r="171" spans="7:7" x14ac:dyDescent="0.25">
      <c r="G171" s="62"/>
    </row>
    <row r="172" spans="7:7" x14ac:dyDescent="0.25">
      <c r="G172" s="62"/>
    </row>
    <row r="173" spans="7:7" x14ac:dyDescent="0.25">
      <c r="G173" s="62"/>
    </row>
    <row r="174" spans="7:7" x14ac:dyDescent="0.25">
      <c r="G174" s="62"/>
    </row>
    <row r="175" spans="7:7" x14ac:dyDescent="0.25">
      <c r="G175" s="62"/>
    </row>
    <row r="176" spans="7:7" x14ac:dyDescent="0.25">
      <c r="G176" s="62"/>
    </row>
    <row r="177" spans="7:7" x14ac:dyDescent="0.25">
      <c r="G177" s="62"/>
    </row>
    <row r="178" spans="7:7" x14ac:dyDescent="0.25">
      <c r="G178" s="62"/>
    </row>
    <row r="179" spans="7:7" x14ac:dyDescent="0.25">
      <c r="G179" s="62"/>
    </row>
    <row r="180" spans="7:7" x14ac:dyDescent="0.25">
      <c r="G180" s="62"/>
    </row>
    <row r="181" spans="7:7" x14ac:dyDescent="0.25">
      <c r="G181" s="62"/>
    </row>
    <row r="182" spans="7:7" x14ac:dyDescent="0.25">
      <c r="G182" s="62"/>
    </row>
    <row r="183" spans="7:7" x14ac:dyDescent="0.25">
      <c r="G183" s="62"/>
    </row>
    <row r="184" spans="7:7" x14ac:dyDescent="0.25">
      <c r="G184" s="62"/>
    </row>
    <row r="185" spans="7:7" x14ac:dyDescent="0.25">
      <c r="G185" s="62"/>
    </row>
    <row r="186" spans="7:7" x14ac:dyDescent="0.25">
      <c r="G186" s="62"/>
    </row>
    <row r="187" spans="7:7" x14ac:dyDescent="0.25">
      <c r="G187" s="62"/>
    </row>
    <row r="188" spans="7:7" x14ac:dyDescent="0.25">
      <c r="G188" s="62"/>
    </row>
    <row r="189" spans="7:7" x14ac:dyDescent="0.25">
      <c r="G189" s="62"/>
    </row>
    <row r="190" spans="7:7" x14ac:dyDescent="0.25">
      <c r="G190" s="62"/>
    </row>
    <row r="191" spans="7:7" x14ac:dyDescent="0.25">
      <c r="G191" s="62"/>
    </row>
    <row r="192" spans="7:7" x14ac:dyDescent="0.25">
      <c r="G192" s="62"/>
    </row>
    <row r="193" spans="7:7" x14ac:dyDescent="0.25">
      <c r="G193" s="62"/>
    </row>
    <row r="194" spans="7:7" x14ac:dyDescent="0.25">
      <c r="G194" s="62"/>
    </row>
    <row r="195" spans="7:7" x14ac:dyDescent="0.25">
      <c r="G195" s="62"/>
    </row>
    <row r="196" spans="7:7" x14ac:dyDescent="0.25">
      <c r="G196" s="62"/>
    </row>
    <row r="197" spans="7:7" x14ac:dyDescent="0.25">
      <c r="G197" s="62"/>
    </row>
    <row r="198" spans="7:7" x14ac:dyDescent="0.25">
      <c r="G198" s="62"/>
    </row>
    <row r="199" spans="7:7" x14ac:dyDescent="0.25">
      <c r="G199" s="62"/>
    </row>
    <row r="200" spans="7:7" x14ac:dyDescent="0.25">
      <c r="G200" s="62"/>
    </row>
    <row r="201" spans="7:7" x14ac:dyDescent="0.25">
      <c r="G201" s="62"/>
    </row>
    <row r="202" spans="7:7" x14ac:dyDescent="0.25">
      <c r="G202" s="62"/>
    </row>
    <row r="203" spans="7:7" x14ac:dyDescent="0.25">
      <c r="G203" s="62"/>
    </row>
    <row r="204" spans="7:7" x14ac:dyDescent="0.25">
      <c r="G204" s="62"/>
    </row>
    <row r="205" spans="7:7" x14ac:dyDescent="0.25">
      <c r="G205" s="62"/>
    </row>
    <row r="206" spans="7:7" x14ac:dyDescent="0.25">
      <c r="G206" s="62"/>
    </row>
    <row r="207" spans="7:7" x14ac:dyDescent="0.25">
      <c r="G207" s="62"/>
    </row>
    <row r="208" spans="7:7" x14ac:dyDescent="0.25">
      <c r="G208" s="62"/>
    </row>
    <row r="209" spans="7:7" x14ac:dyDescent="0.25">
      <c r="G209" s="62"/>
    </row>
    <row r="210" spans="7:7" x14ac:dyDescent="0.25">
      <c r="G210" s="62"/>
    </row>
    <row r="211" spans="7:7" x14ac:dyDescent="0.25">
      <c r="G211" s="62"/>
    </row>
    <row r="212" spans="7:7" x14ac:dyDescent="0.25">
      <c r="G212" s="62"/>
    </row>
    <row r="213" spans="7:7" x14ac:dyDescent="0.25">
      <c r="G213" s="62"/>
    </row>
    <row r="214" spans="7:7" x14ac:dyDescent="0.25">
      <c r="G214" s="62"/>
    </row>
    <row r="215" spans="7:7" x14ac:dyDescent="0.25">
      <c r="G215" s="62"/>
    </row>
    <row r="216" spans="7:7" x14ac:dyDescent="0.25">
      <c r="G216" s="62"/>
    </row>
    <row r="217" spans="7:7" x14ac:dyDescent="0.25">
      <c r="G217" s="62"/>
    </row>
    <row r="218" spans="7:7" x14ac:dyDescent="0.25">
      <c r="G218" s="62"/>
    </row>
    <row r="219" spans="7:7" x14ac:dyDescent="0.25">
      <c r="G219" s="62"/>
    </row>
    <row r="220" spans="7:7" x14ac:dyDescent="0.25">
      <c r="G220" s="62"/>
    </row>
    <row r="221" spans="7:7" x14ac:dyDescent="0.25">
      <c r="G221" s="62"/>
    </row>
    <row r="222" spans="7:7" x14ac:dyDescent="0.25">
      <c r="G222" s="62"/>
    </row>
    <row r="223" spans="7:7" x14ac:dyDescent="0.25">
      <c r="G223" s="62"/>
    </row>
    <row r="224" spans="7:7" x14ac:dyDescent="0.25">
      <c r="G224" s="62"/>
    </row>
    <row r="225" spans="7:7" x14ac:dyDescent="0.25">
      <c r="G225" s="62"/>
    </row>
    <row r="226" spans="7:7" x14ac:dyDescent="0.25">
      <c r="G226" s="62"/>
    </row>
    <row r="227" spans="7:7" x14ac:dyDescent="0.25">
      <c r="G227" s="62"/>
    </row>
    <row r="228" spans="7:7" x14ac:dyDescent="0.25">
      <c r="G228" s="62"/>
    </row>
    <row r="229" spans="7:7" x14ac:dyDescent="0.25">
      <c r="G229" s="62"/>
    </row>
    <row r="230" spans="7:7" x14ac:dyDescent="0.25">
      <c r="G230" s="62"/>
    </row>
    <row r="231" spans="7:7" x14ac:dyDescent="0.25">
      <c r="G231" s="62"/>
    </row>
    <row r="232" spans="7:7" x14ac:dyDescent="0.25">
      <c r="G232" s="62"/>
    </row>
    <row r="233" spans="7:7" x14ac:dyDescent="0.25">
      <c r="G233" s="62"/>
    </row>
    <row r="234" spans="7:7" x14ac:dyDescent="0.25">
      <c r="G234" s="62"/>
    </row>
    <row r="235" spans="7:7" x14ac:dyDescent="0.25">
      <c r="G235" s="62"/>
    </row>
    <row r="236" spans="7:7" x14ac:dyDescent="0.25">
      <c r="G236" s="62"/>
    </row>
    <row r="237" spans="7:7" x14ac:dyDescent="0.25">
      <c r="G237" s="62"/>
    </row>
    <row r="238" spans="7:7" x14ac:dyDescent="0.25">
      <c r="G238" s="62"/>
    </row>
    <row r="239" spans="7:7" x14ac:dyDescent="0.25">
      <c r="G239" s="62"/>
    </row>
    <row r="240" spans="7:7" x14ac:dyDescent="0.25">
      <c r="G240" s="62"/>
    </row>
    <row r="241" spans="7:7" x14ac:dyDescent="0.25">
      <c r="G241" s="62"/>
    </row>
    <row r="242" spans="7:7" x14ac:dyDescent="0.25">
      <c r="G242" s="62"/>
    </row>
    <row r="243" spans="7:7" x14ac:dyDescent="0.25">
      <c r="G243" s="62"/>
    </row>
    <row r="244" spans="7:7" x14ac:dyDescent="0.25">
      <c r="G244" s="62"/>
    </row>
    <row r="245" spans="7:7" x14ac:dyDescent="0.25">
      <c r="G245" s="62"/>
    </row>
    <row r="246" spans="7:7" x14ac:dyDescent="0.25">
      <c r="G246" s="62"/>
    </row>
    <row r="247" spans="7:7" x14ac:dyDescent="0.25">
      <c r="G247" s="62"/>
    </row>
    <row r="248" spans="7:7" x14ac:dyDescent="0.25">
      <c r="G248" s="62"/>
    </row>
    <row r="249" spans="7:7" x14ac:dyDescent="0.25">
      <c r="G249" s="62"/>
    </row>
    <row r="250" spans="7:7" x14ac:dyDescent="0.25">
      <c r="G250" s="62"/>
    </row>
    <row r="251" spans="7:7" x14ac:dyDescent="0.25">
      <c r="G251" s="62"/>
    </row>
    <row r="252" spans="7:7" x14ac:dyDescent="0.25">
      <c r="G252" s="62"/>
    </row>
    <row r="253" spans="7:7" x14ac:dyDescent="0.25">
      <c r="G253" s="62"/>
    </row>
    <row r="254" spans="7:7" x14ac:dyDescent="0.25">
      <c r="G254" s="62"/>
    </row>
    <row r="255" spans="7:7" x14ac:dyDescent="0.25">
      <c r="G255" s="62"/>
    </row>
    <row r="256" spans="7:7" x14ac:dyDescent="0.25">
      <c r="G256" s="62"/>
    </row>
    <row r="257" spans="7:7" x14ac:dyDescent="0.25">
      <c r="G257" s="62"/>
    </row>
    <row r="258" spans="7:7" x14ac:dyDescent="0.25">
      <c r="G258" s="62"/>
    </row>
    <row r="259" spans="7:7" x14ac:dyDescent="0.25">
      <c r="G259" s="62"/>
    </row>
    <row r="260" spans="7:7" x14ac:dyDescent="0.25">
      <c r="G260" s="62"/>
    </row>
    <row r="261" spans="7:7" x14ac:dyDescent="0.25">
      <c r="G261" s="62"/>
    </row>
    <row r="262" spans="7:7" x14ac:dyDescent="0.25">
      <c r="G262" s="62"/>
    </row>
    <row r="263" spans="7:7" x14ac:dyDescent="0.25">
      <c r="G263" s="62"/>
    </row>
    <row r="264" spans="7:7" x14ac:dyDescent="0.25">
      <c r="G264" s="62"/>
    </row>
    <row r="265" spans="7:7" x14ac:dyDescent="0.25">
      <c r="G265" s="62"/>
    </row>
    <row r="266" spans="7:7" x14ac:dyDescent="0.25">
      <c r="G266" s="62"/>
    </row>
    <row r="267" spans="7:7" x14ac:dyDescent="0.25">
      <c r="G267" s="62"/>
    </row>
    <row r="268" spans="7:7" x14ac:dyDescent="0.25">
      <c r="G268" s="62"/>
    </row>
    <row r="269" spans="7:7" x14ac:dyDescent="0.25">
      <c r="G269" s="62"/>
    </row>
    <row r="270" spans="7:7" x14ac:dyDescent="0.25">
      <c r="G270" s="62"/>
    </row>
    <row r="271" spans="7:7" x14ac:dyDescent="0.25">
      <c r="G271" s="62"/>
    </row>
    <row r="272" spans="7:7" x14ac:dyDescent="0.25">
      <c r="G272" s="62"/>
    </row>
    <row r="273" spans="7:7" x14ac:dyDescent="0.25">
      <c r="G273" s="62"/>
    </row>
    <row r="274" spans="7:7" x14ac:dyDescent="0.25">
      <c r="G274" s="62"/>
    </row>
    <row r="275" spans="7:7" x14ac:dyDescent="0.25">
      <c r="G275" s="62"/>
    </row>
    <row r="276" spans="7:7" x14ac:dyDescent="0.25">
      <c r="G276" s="62"/>
    </row>
    <row r="277" spans="7:7" x14ac:dyDescent="0.25">
      <c r="G277" s="62"/>
    </row>
    <row r="278" spans="7:7" x14ac:dyDescent="0.25">
      <c r="G278" s="62"/>
    </row>
    <row r="279" spans="7:7" x14ac:dyDescent="0.25">
      <c r="G279" s="62"/>
    </row>
    <row r="280" spans="7:7" x14ac:dyDescent="0.25">
      <c r="G280" s="62"/>
    </row>
    <row r="281" spans="7:7" x14ac:dyDescent="0.25">
      <c r="G281" s="62"/>
    </row>
    <row r="282" spans="7:7" x14ac:dyDescent="0.25">
      <c r="G282" s="62"/>
    </row>
    <row r="283" spans="7:7" x14ac:dyDescent="0.25">
      <c r="G283" s="62"/>
    </row>
    <row r="284" spans="7:7" x14ac:dyDescent="0.25">
      <c r="G284" s="62"/>
    </row>
    <row r="285" spans="7:7" x14ac:dyDescent="0.25">
      <c r="G285" s="62"/>
    </row>
    <row r="286" spans="7:7" x14ac:dyDescent="0.25">
      <c r="G286" s="62"/>
    </row>
    <row r="287" spans="7:7" x14ac:dyDescent="0.25">
      <c r="G287" s="62"/>
    </row>
    <row r="288" spans="7:7" x14ac:dyDescent="0.25">
      <c r="G288" s="62"/>
    </row>
    <row r="289" spans="7:7" x14ac:dyDescent="0.25">
      <c r="G289" s="62"/>
    </row>
    <row r="290" spans="7:7" x14ac:dyDescent="0.25">
      <c r="G290" s="62"/>
    </row>
    <row r="291" spans="7:7" x14ac:dyDescent="0.25">
      <c r="G291" s="62"/>
    </row>
    <row r="292" spans="7:7" x14ac:dyDescent="0.25">
      <c r="G292" s="62"/>
    </row>
    <row r="293" spans="7:7" x14ac:dyDescent="0.25">
      <c r="G293" s="62"/>
    </row>
    <row r="294" spans="7:7" x14ac:dyDescent="0.25">
      <c r="G294" s="62"/>
    </row>
    <row r="295" spans="7:7" x14ac:dyDescent="0.25">
      <c r="G295" s="62"/>
    </row>
    <row r="296" spans="7:7" x14ac:dyDescent="0.25">
      <c r="G296" s="62"/>
    </row>
    <row r="297" spans="7:7" x14ac:dyDescent="0.25">
      <c r="G297" s="62"/>
    </row>
    <row r="298" spans="7:7" x14ac:dyDescent="0.25">
      <c r="G298" s="62"/>
    </row>
    <row r="299" spans="7:7" x14ac:dyDescent="0.25">
      <c r="G299" s="62"/>
    </row>
    <row r="300" spans="7:7" x14ac:dyDescent="0.25">
      <c r="G300" s="62"/>
    </row>
    <row r="301" spans="7:7" x14ac:dyDescent="0.25">
      <c r="G301" s="62"/>
    </row>
    <row r="302" spans="7:7" x14ac:dyDescent="0.25">
      <c r="G302" s="62"/>
    </row>
    <row r="303" spans="7:7" x14ac:dyDescent="0.25">
      <c r="G303" s="62"/>
    </row>
    <row r="304" spans="7:7" x14ac:dyDescent="0.25">
      <c r="G304" s="62"/>
    </row>
    <row r="305" spans="7:7" x14ac:dyDescent="0.25">
      <c r="G305" s="62"/>
    </row>
    <row r="306" spans="7:7" x14ac:dyDescent="0.25">
      <c r="G306" s="62"/>
    </row>
    <row r="307" spans="7:7" x14ac:dyDescent="0.25">
      <c r="G307" s="62"/>
    </row>
    <row r="308" spans="7:7" x14ac:dyDescent="0.25">
      <c r="G308" s="62"/>
    </row>
    <row r="309" spans="7:7" x14ac:dyDescent="0.25">
      <c r="G309" s="62"/>
    </row>
    <row r="310" spans="7:7" x14ac:dyDescent="0.25">
      <c r="G310" s="62"/>
    </row>
    <row r="311" spans="7:7" x14ac:dyDescent="0.25">
      <c r="G311" s="62"/>
    </row>
    <row r="312" spans="7:7" x14ac:dyDescent="0.25">
      <c r="G312" s="62"/>
    </row>
    <row r="313" spans="7:7" x14ac:dyDescent="0.25">
      <c r="G313" s="62"/>
    </row>
    <row r="314" spans="7:7" x14ac:dyDescent="0.25">
      <c r="G314" s="62"/>
    </row>
    <row r="315" spans="7:7" x14ac:dyDescent="0.25">
      <c r="G315" s="62"/>
    </row>
    <row r="316" spans="7:7" x14ac:dyDescent="0.25">
      <c r="G316" s="62"/>
    </row>
    <row r="317" spans="7:7" x14ac:dyDescent="0.25">
      <c r="G317" s="62"/>
    </row>
    <row r="318" spans="7:7" x14ac:dyDescent="0.25">
      <c r="G318" s="62"/>
    </row>
    <row r="319" spans="7:7" x14ac:dyDescent="0.25">
      <c r="G319" s="62"/>
    </row>
    <row r="320" spans="7:7" x14ac:dyDescent="0.25">
      <c r="G320" s="62"/>
    </row>
    <row r="321" spans="7:7" x14ac:dyDescent="0.25">
      <c r="G321" s="62"/>
    </row>
    <row r="322" spans="7:7" x14ac:dyDescent="0.25">
      <c r="G322" s="62"/>
    </row>
    <row r="323" spans="7:7" x14ac:dyDescent="0.25">
      <c r="G323" s="62"/>
    </row>
    <row r="324" spans="7:7" x14ac:dyDescent="0.25">
      <c r="G324" s="62"/>
    </row>
    <row r="325" spans="7:7" x14ac:dyDescent="0.25">
      <c r="G325" s="62"/>
    </row>
    <row r="326" spans="7:7" x14ac:dyDescent="0.25">
      <c r="G326" s="62"/>
    </row>
    <row r="327" spans="7:7" x14ac:dyDescent="0.25">
      <c r="G327" s="62"/>
    </row>
    <row r="328" spans="7:7" x14ac:dyDescent="0.25">
      <c r="G328" s="62"/>
    </row>
    <row r="329" spans="7:7" x14ac:dyDescent="0.25">
      <c r="G329" s="62"/>
    </row>
    <row r="330" spans="7:7" x14ac:dyDescent="0.25">
      <c r="G330" s="62"/>
    </row>
    <row r="331" spans="7:7" x14ac:dyDescent="0.25">
      <c r="G331" s="62"/>
    </row>
    <row r="332" spans="7:7" x14ac:dyDescent="0.25">
      <c r="G332" s="62"/>
    </row>
    <row r="333" spans="7:7" x14ac:dyDescent="0.25">
      <c r="G333" s="62"/>
    </row>
    <row r="334" spans="7:7" x14ac:dyDescent="0.25">
      <c r="G334" s="62"/>
    </row>
    <row r="335" spans="7:7" x14ac:dyDescent="0.25">
      <c r="G335" s="62"/>
    </row>
    <row r="336" spans="7:7" x14ac:dyDescent="0.25">
      <c r="G336" s="62"/>
    </row>
    <row r="337" spans="7:7" x14ac:dyDescent="0.25">
      <c r="G337" s="62"/>
    </row>
    <row r="338" spans="7:7" x14ac:dyDescent="0.25">
      <c r="G338" s="62"/>
    </row>
    <row r="339" spans="7:7" x14ac:dyDescent="0.25">
      <c r="G339" s="62"/>
    </row>
    <row r="340" spans="7:7" x14ac:dyDescent="0.25">
      <c r="G340" s="62"/>
    </row>
    <row r="341" spans="7:7" x14ac:dyDescent="0.25">
      <c r="G341" s="62"/>
    </row>
    <row r="342" spans="7:7" x14ac:dyDescent="0.25">
      <c r="G342" s="62"/>
    </row>
    <row r="343" spans="7:7" x14ac:dyDescent="0.25">
      <c r="G343" s="62"/>
    </row>
    <row r="344" spans="7:7" x14ac:dyDescent="0.25">
      <c r="G344" s="62"/>
    </row>
    <row r="345" spans="7:7" x14ac:dyDescent="0.25">
      <c r="G345" s="62"/>
    </row>
    <row r="346" spans="7:7" x14ac:dyDescent="0.25">
      <c r="G346" s="62"/>
    </row>
    <row r="347" spans="7:7" x14ac:dyDescent="0.25">
      <c r="G347" s="62"/>
    </row>
    <row r="348" spans="7:7" x14ac:dyDescent="0.25">
      <c r="G348" s="62"/>
    </row>
    <row r="349" spans="7:7" x14ac:dyDescent="0.25">
      <c r="G349" s="62"/>
    </row>
    <row r="350" spans="7:7" x14ac:dyDescent="0.25">
      <c r="G350" s="62"/>
    </row>
    <row r="351" spans="7:7" x14ac:dyDescent="0.25">
      <c r="G351" s="62"/>
    </row>
    <row r="352" spans="7:7" x14ac:dyDescent="0.25">
      <c r="G352" s="62"/>
    </row>
    <row r="353" spans="7:7" x14ac:dyDescent="0.25">
      <c r="G353" s="62"/>
    </row>
    <row r="354" spans="7:7" x14ac:dyDescent="0.25">
      <c r="G354" s="62"/>
    </row>
    <row r="355" spans="7:7" x14ac:dyDescent="0.25">
      <c r="G355" s="62"/>
    </row>
    <row r="356" spans="7:7" x14ac:dyDescent="0.25">
      <c r="G356" s="62"/>
    </row>
    <row r="357" spans="7:7" x14ac:dyDescent="0.25">
      <c r="G357" s="62"/>
    </row>
    <row r="358" spans="7:7" x14ac:dyDescent="0.25">
      <c r="G358" s="62"/>
    </row>
    <row r="359" spans="7:7" x14ac:dyDescent="0.25">
      <c r="G359" s="62"/>
    </row>
    <row r="360" spans="7:7" x14ac:dyDescent="0.25">
      <c r="G360" s="62"/>
    </row>
    <row r="361" spans="7:7" x14ac:dyDescent="0.25">
      <c r="G361" s="62"/>
    </row>
    <row r="362" spans="7:7" x14ac:dyDescent="0.25">
      <c r="G362" s="62"/>
    </row>
    <row r="363" spans="7:7" x14ac:dyDescent="0.25">
      <c r="G363" s="62"/>
    </row>
    <row r="364" spans="7:7" x14ac:dyDescent="0.25">
      <c r="G364" s="62"/>
    </row>
    <row r="365" spans="7:7" x14ac:dyDescent="0.25">
      <c r="G365" s="62"/>
    </row>
    <row r="366" spans="7:7" x14ac:dyDescent="0.25">
      <c r="G366" s="62"/>
    </row>
    <row r="367" spans="7:7" x14ac:dyDescent="0.25">
      <c r="G367" s="62"/>
    </row>
    <row r="368" spans="7:7" x14ac:dyDescent="0.25">
      <c r="G368" s="62"/>
    </row>
    <row r="369" spans="7:7" x14ac:dyDescent="0.25">
      <c r="G369" s="62"/>
    </row>
    <row r="370" spans="7:7" x14ac:dyDescent="0.25">
      <c r="G370" s="62"/>
    </row>
    <row r="371" spans="7:7" x14ac:dyDescent="0.25">
      <c r="G371" s="62"/>
    </row>
    <row r="372" spans="7:7" x14ac:dyDescent="0.25">
      <c r="G372" s="62"/>
    </row>
    <row r="373" spans="7:7" x14ac:dyDescent="0.25">
      <c r="G373" s="62"/>
    </row>
    <row r="374" spans="7:7" x14ac:dyDescent="0.25">
      <c r="G374" s="62"/>
    </row>
    <row r="375" spans="7:7" x14ac:dyDescent="0.25">
      <c r="G375" s="62"/>
    </row>
    <row r="376" spans="7:7" x14ac:dyDescent="0.25">
      <c r="G376" s="62"/>
    </row>
    <row r="377" spans="7:7" x14ac:dyDescent="0.25">
      <c r="G377" s="62"/>
    </row>
    <row r="378" spans="7:7" x14ac:dyDescent="0.25">
      <c r="G378" s="62"/>
    </row>
    <row r="379" spans="7:7" x14ac:dyDescent="0.25">
      <c r="G379" s="62"/>
    </row>
    <row r="380" spans="7:7" x14ac:dyDescent="0.25">
      <c r="G380" s="62"/>
    </row>
    <row r="381" spans="7:7" x14ac:dyDescent="0.25">
      <c r="G381" s="62"/>
    </row>
    <row r="382" spans="7:7" x14ac:dyDescent="0.25">
      <c r="G382" s="62"/>
    </row>
    <row r="383" spans="7:7" x14ac:dyDescent="0.25">
      <c r="G383" s="62"/>
    </row>
    <row r="384" spans="7:7" x14ac:dyDescent="0.25">
      <c r="G384" s="62"/>
    </row>
    <row r="385" spans="7:7" x14ac:dyDescent="0.25">
      <c r="G385" s="62"/>
    </row>
    <row r="386" spans="7:7" x14ac:dyDescent="0.25">
      <c r="G386" s="62"/>
    </row>
    <row r="387" spans="7:7" x14ac:dyDescent="0.25">
      <c r="G387" s="62"/>
    </row>
    <row r="388" spans="7:7" x14ac:dyDescent="0.25">
      <c r="G388" s="62"/>
    </row>
    <row r="389" spans="7:7" x14ac:dyDescent="0.25">
      <c r="G389" s="62"/>
    </row>
    <row r="390" spans="7:7" x14ac:dyDescent="0.25">
      <c r="G390" s="62"/>
    </row>
    <row r="391" spans="7:7" x14ac:dyDescent="0.25">
      <c r="G391" s="62"/>
    </row>
    <row r="392" spans="7:7" x14ac:dyDescent="0.25">
      <c r="G392" s="62"/>
    </row>
    <row r="393" spans="7:7" x14ac:dyDescent="0.25">
      <c r="G393" s="62"/>
    </row>
    <row r="394" spans="7:7" x14ac:dyDescent="0.25">
      <c r="G394" s="62"/>
    </row>
    <row r="395" spans="7:7" x14ac:dyDescent="0.25">
      <c r="G395" s="62"/>
    </row>
    <row r="396" spans="7:7" x14ac:dyDescent="0.25">
      <c r="G396" s="62"/>
    </row>
    <row r="397" spans="7:7" x14ac:dyDescent="0.25">
      <c r="G397" s="62"/>
    </row>
    <row r="398" spans="7:7" x14ac:dyDescent="0.25">
      <c r="G398" s="62"/>
    </row>
    <row r="399" spans="7:7" x14ac:dyDescent="0.25">
      <c r="G399" s="62"/>
    </row>
    <row r="400" spans="7:7" x14ac:dyDescent="0.25">
      <c r="G400" s="62"/>
    </row>
    <row r="401" spans="7:7" x14ac:dyDescent="0.25">
      <c r="G401" s="62"/>
    </row>
    <row r="402" spans="7:7" x14ac:dyDescent="0.25">
      <c r="G402" s="62"/>
    </row>
    <row r="403" spans="7:7" x14ac:dyDescent="0.25">
      <c r="G403" s="62"/>
    </row>
    <row r="404" spans="7:7" x14ac:dyDescent="0.25">
      <c r="G404" s="62"/>
    </row>
    <row r="405" spans="7:7" x14ac:dyDescent="0.25">
      <c r="G405" s="62"/>
    </row>
    <row r="406" spans="7:7" x14ac:dyDescent="0.25">
      <c r="G406" s="62"/>
    </row>
    <row r="407" spans="7:7" x14ac:dyDescent="0.25">
      <c r="G407" s="62"/>
    </row>
    <row r="408" spans="7:7" x14ac:dyDescent="0.25">
      <c r="G408" s="62"/>
    </row>
    <row r="409" spans="7:7" x14ac:dyDescent="0.25">
      <c r="G409" s="62"/>
    </row>
    <row r="410" spans="7:7" x14ac:dyDescent="0.25">
      <c r="G410" s="62"/>
    </row>
    <row r="411" spans="7:7" x14ac:dyDescent="0.25">
      <c r="G411" s="62"/>
    </row>
    <row r="412" spans="7:7" x14ac:dyDescent="0.25">
      <c r="G412" s="62"/>
    </row>
    <row r="413" spans="7:7" x14ac:dyDescent="0.25">
      <c r="G413" s="62"/>
    </row>
    <row r="414" spans="7:7" x14ac:dyDescent="0.25">
      <c r="G414" s="62"/>
    </row>
    <row r="415" spans="7:7" x14ac:dyDescent="0.25">
      <c r="G415" s="62"/>
    </row>
    <row r="416" spans="7:7" x14ac:dyDescent="0.25">
      <c r="G416" s="62"/>
    </row>
    <row r="417" spans="7:7" x14ac:dyDescent="0.25">
      <c r="G417" s="62"/>
    </row>
    <row r="418" spans="7:7" x14ac:dyDescent="0.25">
      <c r="G418" s="62"/>
    </row>
    <row r="419" spans="7:7" x14ac:dyDescent="0.25">
      <c r="G419" s="62"/>
    </row>
    <row r="420" spans="7:7" x14ac:dyDescent="0.25">
      <c r="G420" s="62"/>
    </row>
    <row r="421" spans="7:7" x14ac:dyDescent="0.25">
      <c r="G421" s="62"/>
    </row>
    <row r="422" spans="7:7" x14ac:dyDescent="0.25">
      <c r="G422" s="62"/>
    </row>
    <row r="423" spans="7:7" x14ac:dyDescent="0.25">
      <c r="G423" s="62"/>
    </row>
    <row r="424" spans="7:7" x14ac:dyDescent="0.25">
      <c r="G424" s="62"/>
    </row>
    <row r="425" spans="7:7" x14ac:dyDescent="0.25">
      <c r="G425" s="62"/>
    </row>
    <row r="426" spans="7:7" x14ac:dyDescent="0.25">
      <c r="G426" s="62"/>
    </row>
    <row r="427" spans="7:7" x14ac:dyDescent="0.25">
      <c r="G427" s="62"/>
    </row>
    <row r="428" spans="7:7" x14ac:dyDescent="0.25">
      <c r="G428" s="62"/>
    </row>
    <row r="429" spans="7:7" x14ac:dyDescent="0.25">
      <c r="G429" s="62"/>
    </row>
    <row r="430" spans="7:7" x14ac:dyDescent="0.25">
      <c r="G430" s="62"/>
    </row>
    <row r="431" spans="7:7" x14ac:dyDescent="0.25">
      <c r="G431" s="62"/>
    </row>
    <row r="432" spans="7:7" x14ac:dyDescent="0.25">
      <c r="G432" s="62"/>
    </row>
    <row r="433" spans="7:7" x14ac:dyDescent="0.25">
      <c r="G433" s="62"/>
    </row>
    <row r="434" spans="7:7" x14ac:dyDescent="0.25">
      <c r="G434" s="62"/>
    </row>
    <row r="435" spans="7:7" x14ac:dyDescent="0.25">
      <c r="G435" s="62"/>
    </row>
    <row r="436" spans="7:7" x14ac:dyDescent="0.25">
      <c r="G436" s="62"/>
    </row>
    <row r="437" spans="7:7" x14ac:dyDescent="0.25">
      <c r="G437" s="62"/>
    </row>
    <row r="438" spans="7:7" x14ac:dyDescent="0.25">
      <c r="G438" s="62"/>
    </row>
    <row r="439" spans="7:7" x14ac:dyDescent="0.25">
      <c r="G439" s="62"/>
    </row>
    <row r="440" spans="7:7" x14ac:dyDescent="0.25">
      <c r="G440" s="62"/>
    </row>
    <row r="441" spans="7:7" x14ac:dyDescent="0.25">
      <c r="G441" s="62"/>
    </row>
    <row r="442" spans="7:7" x14ac:dyDescent="0.25">
      <c r="G442" s="62"/>
    </row>
    <row r="443" spans="7:7" x14ac:dyDescent="0.25">
      <c r="G443" s="62"/>
    </row>
    <row r="444" spans="7:7" x14ac:dyDescent="0.25">
      <c r="G444" s="62"/>
    </row>
    <row r="445" spans="7:7" x14ac:dyDescent="0.25">
      <c r="G445" s="62"/>
    </row>
    <row r="446" spans="7:7" x14ac:dyDescent="0.25">
      <c r="G446" s="62"/>
    </row>
    <row r="447" spans="7:7" x14ac:dyDescent="0.25">
      <c r="G447" s="62"/>
    </row>
    <row r="448" spans="7:7" x14ac:dyDescent="0.25">
      <c r="G448" s="62"/>
    </row>
    <row r="449" spans="7:7" x14ac:dyDescent="0.25">
      <c r="G449" s="62"/>
    </row>
    <row r="450" spans="7:7" x14ac:dyDescent="0.25">
      <c r="G450" s="62"/>
    </row>
    <row r="451" spans="7:7" x14ac:dyDescent="0.25">
      <c r="G451" s="62"/>
    </row>
    <row r="452" spans="7:7" x14ac:dyDescent="0.25">
      <c r="G452" s="62"/>
    </row>
    <row r="453" spans="7:7" x14ac:dyDescent="0.25">
      <c r="G453" s="62"/>
    </row>
    <row r="454" spans="7:7" x14ac:dyDescent="0.25">
      <c r="G454" s="62"/>
    </row>
    <row r="455" spans="7:7" x14ac:dyDescent="0.25">
      <c r="G455" s="62"/>
    </row>
    <row r="456" spans="7:7" x14ac:dyDescent="0.25">
      <c r="G456" s="62"/>
    </row>
    <row r="457" spans="7:7" x14ac:dyDescent="0.25">
      <c r="G457" s="62"/>
    </row>
    <row r="458" spans="7:7" x14ac:dyDescent="0.25">
      <c r="G458" s="62"/>
    </row>
    <row r="459" spans="7:7" x14ac:dyDescent="0.25">
      <c r="G459" s="62"/>
    </row>
    <row r="460" spans="7:7" x14ac:dyDescent="0.25">
      <c r="G460" s="62"/>
    </row>
    <row r="461" spans="7:7" x14ac:dyDescent="0.25">
      <c r="G461" s="62"/>
    </row>
    <row r="462" spans="7:7" x14ac:dyDescent="0.25">
      <c r="G462" s="62"/>
    </row>
    <row r="463" spans="7:7" x14ac:dyDescent="0.25">
      <c r="G463" s="62"/>
    </row>
    <row r="464" spans="7:7" x14ac:dyDescent="0.25">
      <c r="G464" s="62"/>
    </row>
    <row r="465" spans="7:7" x14ac:dyDescent="0.25">
      <c r="G465" s="62"/>
    </row>
    <row r="466" spans="7:7" x14ac:dyDescent="0.25">
      <c r="G466" s="62"/>
    </row>
    <row r="467" spans="7:7" x14ac:dyDescent="0.25">
      <c r="G467" s="62"/>
    </row>
    <row r="468" spans="7:7" x14ac:dyDescent="0.25">
      <c r="G468" s="62"/>
    </row>
    <row r="469" spans="7:7" x14ac:dyDescent="0.25">
      <c r="G469" s="62"/>
    </row>
    <row r="470" spans="7:7" x14ac:dyDescent="0.25">
      <c r="G470" s="62"/>
    </row>
    <row r="471" spans="7:7" x14ac:dyDescent="0.25">
      <c r="G471" s="62"/>
    </row>
    <row r="472" spans="7:7" x14ac:dyDescent="0.25">
      <c r="G472" s="62"/>
    </row>
    <row r="473" spans="7:7" x14ac:dyDescent="0.25">
      <c r="G473" s="62"/>
    </row>
    <row r="474" spans="7:7" x14ac:dyDescent="0.25">
      <c r="G474" s="62"/>
    </row>
    <row r="475" spans="7:7" x14ac:dyDescent="0.25">
      <c r="G475" s="62"/>
    </row>
    <row r="476" spans="7:7" x14ac:dyDescent="0.25">
      <c r="G476" s="62"/>
    </row>
    <row r="477" spans="7:7" x14ac:dyDescent="0.25">
      <c r="G477" s="62"/>
    </row>
    <row r="478" spans="7:7" x14ac:dyDescent="0.25">
      <c r="G478" s="62"/>
    </row>
    <row r="479" spans="7:7" x14ac:dyDescent="0.25">
      <c r="G479" s="62"/>
    </row>
    <row r="480" spans="7:7" x14ac:dyDescent="0.25">
      <c r="G480" s="62"/>
    </row>
    <row r="481" spans="7:7" x14ac:dyDescent="0.25">
      <c r="G481" s="62"/>
    </row>
    <row r="482" spans="7:7" x14ac:dyDescent="0.25">
      <c r="G482" s="62"/>
    </row>
    <row r="483" spans="7:7" x14ac:dyDescent="0.25">
      <c r="G483" s="62"/>
    </row>
    <row r="484" spans="7:7" x14ac:dyDescent="0.25">
      <c r="G484" s="62"/>
    </row>
    <row r="485" spans="7:7" x14ac:dyDescent="0.25">
      <c r="G485" s="62"/>
    </row>
    <row r="486" spans="7:7" x14ac:dyDescent="0.25">
      <c r="G486" s="62"/>
    </row>
    <row r="487" spans="7:7" x14ac:dyDescent="0.25">
      <c r="G487" s="62"/>
    </row>
    <row r="488" spans="7:7" x14ac:dyDescent="0.25">
      <c r="G488" s="62"/>
    </row>
    <row r="489" spans="7:7" x14ac:dyDescent="0.25">
      <c r="G489" s="62"/>
    </row>
    <row r="490" spans="7:7" x14ac:dyDescent="0.25">
      <c r="G490" s="62"/>
    </row>
    <row r="491" spans="7:7" x14ac:dyDescent="0.25">
      <c r="G491" s="62"/>
    </row>
    <row r="492" spans="7:7" x14ac:dyDescent="0.25">
      <c r="G492" s="62"/>
    </row>
    <row r="493" spans="7:7" x14ac:dyDescent="0.25">
      <c r="G493" s="62"/>
    </row>
    <row r="494" spans="7:7" x14ac:dyDescent="0.25">
      <c r="G494" s="62"/>
    </row>
  </sheetData>
  <mergeCells count="3">
    <mergeCell ref="B3:C3"/>
    <mergeCell ref="A3:A4"/>
    <mergeCell ref="G3:H3"/>
  </mergeCells>
  <pageMargins left="0.7" right="0.7" top="0.75" bottom="0.75" header="0.3" footer="0.3"/>
  <pageSetup scale="6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I546"/>
  <sheetViews>
    <sheetView zoomScale="115" zoomScaleNormal="115" workbookViewId="0">
      <selection sqref="A1:XFD1048576"/>
    </sheetView>
  </sheetViews>
  <sheetFormatPr defaultColWidth="9.140625" defaultRowHeight="15" x14ac:dyDescent="0.25"/>
  <cols>
    <col min="1" max="1" width="6.28515625" style="6" customWidth="1"/>
    <col min="2" max="2" width="10.85546875" style="7" customWidth="1"/>
    <col min="3" max="3" width="11.7109375" style="5" customWidth="1"/>
    <col min="4" max="4" width="12.7109375" style="5" customWidth="1"/>
    <col min="5" max="5" width="11.5703125" style="5" customWidth="1"/>
    <col min="6" max="6" width="9.140625" style="3"/>
    <col min="7" max="7" width="9.85546875" style="3" bestFit="1" customWidth="1"/>
    <col min="8" max="16384" width="9.140625" style="3"/>
  </cols>
  <sheetData>
    <row r="1" spans="1:5" ht="15.75" x14ac:dyDescent="0.25">
      <c r="A1" s="36" t="s">
        <v>91</v>
      </c>
      <c r="B1" s="11"/>
      <c r="C1" s="4"/>
      <c r="D1" s="4"/>
    </row>
    <row r="2" spans="1:5" ht="11.25" customHeight="1" x14ac:dyDescent="0.25">
      <c r="A2" s="17"/>
      <c r="B2" s="18"/>
      <c r="C2" s="16"/>
      <c r="D2" s="16"/>
      <c r="E2" s="19"/>
    </row>
    <row r="3" spans="1:5" x14ac:dyDescent="0.25">
      <c r="A3" s="161" t="s">
        <v>71</v>
      </c>
      <c r="B3" s="162"/>
      <c r="C3" s="35" t="s">
        <v>65</v>
      </c>
      <c r="D3" s="35" t="s">
        <v>63</v>
      </c>
      <c r="E3" s="35" t="s">
        <v>66</v>
      </c>
    </row>
    <row r="4" spans="1:5" x14ac:dyDescent="0.25">
      <c r="A4" s="163">
        <v>1985</v>
      </c>
      <c r="B4" s="164"/>
      <c r="C4" s="25"/>
      <c r="D4" s="25"/>
      <c r="E4" s="25"/>
    </row>
    <row r="5" spans="1:5" x14ac:dyDescent="0.25">
      <c r="A5" s="8"/>
      <c r="B5" s="9" t="s">
        <v>72</v>
      </c>
      <c r="C5" s="1">
        <v>18.587817266069692</v>
      </c>
      <c r="D5" s="1">
        <v>18.0677682344486</v>
      </c>
      <c r="E5" s="24" t="s">
        <v>2</v>
      </c>
    </row>
    <row r="6" spans="1:5" x14ac:dyDescent="0.25">
      <c r="A6" s="8"/>
      <c r="B6" s="9" t="s">
        <v>73</v>
      </c>
      <c r="C6" s="1">
        <v>16.971099109594331</v>
      </c>
      <c r="D6" s="1">
        <v>16.496282538549128</v>
      </c>
      <c r="E6" s="24" t="s">
        <v>2</v>
      </c>
    </row>
    <row r="7" spans="1:5" x14ac:dyDescent="0.25">
      <c r="A7" s="8"/>
      <c r="B7" s="9" t="s">
        <v>70</v>
      </c>
      <c r="C7" s="1">
        <v>17.712835186878358</v>
      </c>
      <c r="D7" s="1">
        <v>17.217266360568939</v>
      </c>
      <c r="E7" s="24" t="s">
        <v>2</v>
      </c>
    </row>
    <row r="8" spans="1:5" x14ac:dyDescent="0.25">
      <c r="A8" s="8"/>
      <c r="B8" s="9" t="s">
        <v>74</v>
      </c>
      <c r="C8" s="1">
        <v>16.331518300439249</v>
      </c>
      <c r="D8" s="1">
        <v>15.874595889621867</v>
      </c>
      <c r="E8" s="24" t="s">
        <v>2</v>
      </c>
    </row>
    <row r="9" spans="1:5" x14ac:dyDescent="0.25">
      <c r="A9" s="8"/>
      <c r="B9" s="9" t="s">
        <v>62</v>
      </c>
      <c r="C9" s="1">
        <v>16.860060774671577</v>
      </c>
      <c r="D9" s="1">
        <v>16.388350828665928</v>
      </c>
      <c r="E9" s="24" t="s">
        <v>2</v>
      </c>
    </row>
    <row r="10" spans="1:5" x14ac:dyDescent="0.25">
      <c r="A10" s="8"/>
      <c r="B10" s="9" t="s">
        <v>69</v>
      </c>
      <c r="C10" s="1">
        <v>18.005976391074434</v>
      </c>
      <c r="D10" s="1">
        <v>17.502206074660602</v>
      </c>
      <c r="E10" s="24" t="s">
        <v>2</v>
      </c>
    </row>
    <row r="11" spans="1:5" x14ac:dyDescent="0.25">
      <c r="A11" s="8"/>
      <c r="B11" s="9" t="s">
        <v>75</v>
      </c>
      <c r="C11" s="1">
        <v>17.07769591112018</v>
      </c>
      <c r="D11" s="1">
        <v>16.599896980037006</v>
      </c>
      <c r="E11" s="24" t="s">
        <v>2</v>
      </c>
    </row>
    <row r="12" spans="1:5" x14ac:dyDescent="0.25">
      <c r="A12" s="8"/>
      <c r="B12" s="9" t="s">
        <v>76</v>
      </c>
      <c r="C12" s="1">
        <v>17.837198121991843</v>
      </c>
      <c r="D12" s="1">
        <v>17.338149875638127</v>
      </c>
      <c r="E12" s="24" t="s">
        <v>2</v>
      </c>
    </row>
    <row r="13" spans="1:5" x14ac:dyDescent="0.25">
      <c r="A13" s="8"/>
      <c r="B13" s="9" t="s">
        <v>68</v>
      </c>
      <c r="C13" s="1">
        <v>19.604928413962156</v>
      </c>
      <c r="D13" s="1">
        <v>19.056422696978764</v>
      </c>
      <c r="E13" s="24" t="s">
        <v>2</v>
      </c>
    </row>
    <row r="14" spans="1:5" x14ac:dyDescent="0.25">
      <c r="A14" s="8"/>
      <c r="B14" s="9" t="s">
        <v>77</v>
      </c>
      <c r="C14" s="1">
        <v>19.107476673508199</v>
      </c>
      <c r="D14" s="1">
        <v>18.572888636702004</v>
      </c>
      <c r="E14" s="24" t="s">
        <v>2</v>
      </c>
    </row>
    <row r="15" spans="1:5" x14ac:dyDescent="0.25">
      <c r="A15" s="8"/>
      <c r="B15" s="9" t="s">
        <v>78</v>
      </c>
      <c r="C15" s="1">
        <v>17.366395581919353</v>
      </c>
      <c r="D15" s="1">
        <v>16.88051942573334</v>
      </c>
      <c r="E15" s="24" t="s">
        <v>2</v>
      </c>
    </row>
    <row r="16" spans="1:5" x14ac:dyDescent="0.25">
      <c r="A16" s="8"/>
      <c r="B16" s="9" t="s">
        <v>67</v>
      </c>
      <c r="C16" s="1">
        <v>17.655095252718525</v>
      </c>
      <c r="D16" s="1">
        <v>17.161141871429678</v>
      </c>
      <c r="E16" s="24" t="s">
        <v>2</v>
      </c>
    </row>
    <row r="17" spans="1:5" x14ac:dyDescent="0.25">
      <c r="A17" s="163">
        <v>1986</v>
      </c>
      <c r="B17" s="164"/>
      <c r="C17" s="1"/>
      <c r="D17" s="1"/>
      <c r="E17" s="24"/>
    </row>
    <row r="18" spans="1:5" x14ac:dyDescent="0.25">
      <c r="A18" s="8"/>
      <c r="B18" s="9" t="s">
        <v>72</v>
      </c>
      <c r="C18" s="1">
        <v>18.636674133435701</v>
      </c>
      <c r="D18" s="1">
        <v>18.115258186797213</v>
      </c>
      <c r="E18" s="24" t="s">
        <v>2</v>
      </c>
    </row>
    <row r="19" spans="1:5" x14ac:dyDescent="0.25">
      <c r="A19" s="8"/>
      <c r="B19" s="9" t="s">
        <v>73</v>
      </c>
      <c r="C19" s="1">
        <v>18.965347604807068</v>
      </c>
      <c r="D19" s="1">
        <v>18.434736048051498</v>
      </c>
      <c r="E19" s="24" t="s">
        <v>2</v>
      </c>
    </row>
    <row r="20" spans="1:5" x14ac:dyDescent="0.25">
      <c r="A20" s="8"/>
      <c r="B20" s="9" t="s">
        <v>70</v>
      </c>
      <c r="C20" s="1">
        <v>21.132815902499299</v>
      </c>
      <c r="D20" s="1">
        <v>20.541563024971666</v>
      </c>
      <c r="E20" s="24" t="s">
        <v>2</v>
      </c>
    </row>
    <row r="21" spans="1:5" x14ac:dyDescent="0.25">
      <c r="A21" s="8"/>
      <c r="B21" s="9" t="s">
        <v>74</v>
      </c>
      <c r="C21" s="1">
        <v>19.755940549457105</v>
      </c>
      <c r="D21" s="1">
        <v>19.203209822419922</v>
      </c>
      <c r="E21" s="24" t="s">
        <v>2</v>
      </c>
    </row>
    <row r="22" spans="1:5" x14ac:dyDescent="0.25">
      <c r="A22" s="8"/>
      <c r="B22" s="9" t="s">
        <v>62</v>
      </c>
      <c r="C22" s="1">
        <v>18.605583399657334</v>
      </c>
      <c r="D22" s="1">
        <v>18.085037308029918</v>
      </c>
      <c r="E22" s="24" t="s">
        <v>2</v>
      </c>
    </row>
    <row r="23" spans="1:5" x14ac:dyDescent="0.25">
      <c r="A23" s="8"/>
      <c r="B23" s="9" t="s">
        <v>69</v>
      </c>
      <c r="C23" s="1">
        <v>18.099248592409552</v>
      </c>
      <c r="D23" s="1">
        <v>17.592868710962495</v>
      </c>
      <c r="E23" s="24" t="s">
        <v>2</v>
      </c>
    </row>
    <row r="24" spans="1:5" x14ac:dyDescent="0.25">
      <c r="A24" s="8"/>
      <c r="B24" s="9" t="s">
        <v>75</v>
      </c>
      <c r="C24" s="1">
        <v>18.87651693686886</v>
      </c>
      <c r="D24" s="1">
        <v>18.348390680144934</v>
      </c>
      <c r="E24" s="24" t="s">
        <v>2</v>
      </c>
    </row>
    <row r="25" spans="1:5" x14ac:dyDescent="0.25">
      <c r="A25" s="8"/>
      <c r="B25" s="9" t="s">
        <v>76</v>
      </c>
      <c r="C25" s="1">
        <v>18.845426203090486</v>
      </c>
      <c r="D25" s="1">
        <v>18.318169801377636</v>
      </c>
      <c r="E25" s="24" t="s">
        <v>2</v>
      </c>
    </row>
    <row r="26" spans="1:5" x14ac:dyDescent="0.25">
      <c r="A26" s="8"/>
      <c r="B26" s="9" t="s">
        <v>68</v>
      </c>
      <c r="C26" s="1">
        <v>22.447509787984757</v>
      </c>
      <c r="D26" s="1">
        <v>21.819474469988823</v>
      </c>
      <c r="E26" s="24" t="s">
        <v>2</v>
      </c>
    </row>
    <row r="27" spans="1:5" x14ac:dyDescent="0.25">
      <c r="A27" s="8"/>
      <c r="B27" s="9" t="s">
        <v>77</v>
      </c>
      <c r="C27" s="1">
        <v>20.257833823307976</v>
      </c>
      <c r="D27" s="1">
        <v>19.691061151092011</v>
      </c>
      <c r="E27" s="24" t="s">
        <v>2</v>
      </c>
    </row>
    <row r="28" spans="1:5" x14ac:dyDescent="0.25">
      <c r="A28" s="8"/>
      <c r="B28" s="9" t="s">
        <v>78</v>
      </c>
      <c r="C28" s="1">
        <v>20.257833823307976</v>
      </c>
      <c r="D28" s="1">
        <v>19.691061151092011</v>
      </c>
      <c r="E28" s="24" t="s">
        <v>2</v>
      </c>
    </row>
    <row r="29" spans="1:5" x14ac:dyDescent="0.25">
      <c r="A29" s="8"/>
      <c r="B29" s="9" t="s">
        <v>67</v>
      </c>
      <c r="C29" s="1">
        <v>17.957119523708425</v>
      </c>
      <c r="D29" s="1">
        <v>17.454716122311993</v>
      </c>
      <c r="E29" s="24" t="s">
        <v>2</v>
      </c>
    </row>
    <row r="30" spans="1:5" x14ac:dyDescent="0.25">
      <c r="A30" s="163">
        <v>1987</v>
      </c>
      <c r="B30" s="164"/>
      <c r="C30" s="1"/>
      <c r="D30" s="1"/>
      <c r="E30" s="24"/>
    </row>
    <row r="31" spans="1:5" x14ac:dyDescent="0.25">
      <c r="A31" s="8"/>
      <c r="B31" s="9" t="s">
        <v>72</v>
      </c>
      <c r="C31" s="1">
        <v>22.038888715469007</v>
      </c>
      <c r="D31" s="1">
        <v>21.422285777618626</v>
      </c>
      <c r="E31" s="24" t="s">
        <v>2</v>
      </c>
    </row>
    <row r="32" spans="1:5" x14ac:dyDescent="0.25">
      <c r="A32" s="8"/>
      <c r="B32" s="9" t="s">
        <v>73</v>
      </c>
      <c r="C32" s="1">
        <v>22.158810117185588</v>
      </c>
      <c r="D32" s="1">
        <v>21.538852024292488</v>
      </c>
      <c r="E32" s="24" t="s">
        <v>2</v>
      </c>
    </row>
    <row r="33" spans="1:5" x14ac:dyDescent="0.25">
      <c r="A33" s="8"/>
      <c r="B33" s="9" t="s">
        <v>70</v>
      </c>
      <c r="C33" s="1">
        <v>20.004666419684085</v>
      </c>
      <c r="D33" s="1">
        <v>19.444976852558305</v>
      </c>
      <c r="E33" s="24" t="s">
        <v>2</v>
      </c>
    </row>
    <row r="34" spans="1:5" x14ac:dyDescent="0.25">
      <c r="A34" s="8"/>
      <c r="B34" s="9" t="s">
        <v>74</v>
      </c>
      <c r="C34" s="1">
        <v>21.128374369102396</v>
      </c>
      <c r="D34" s="1">
        <v>20.53724575657634</v>
      </c>
      <c r="E34" s="24" t="s">
        <v>2</v>
      </c>
    </row>
    <row r="35" spans="1:5" x14ac:dyDescent="0.25">
      <c r="A35" s="8"/>
      <c r="B35" s="9" t="s">
        <v>62</v>
      </c>
      <c r="C35" s="1">
        <v>19.653785281328165</v>
      </c>
      <c r="D35" s="1">
        <v>19.10391264932737</v>
      </c>
      <c r="E35" s="24" t="s">
        <v>2</v>
      </c>
    </row>
    <row r="36" spans="1:5" x14ac:dyDescent="0.25">
      <c r="A36" s="8"/>
      <c r="B36" s="9" t="s">
        <v>69</v>
      </c>
      <c r="C36" s="1">
        <v>19.573837680183782</v>
      </c>
      <c r="D36" s="1">
        <v>19.026201818211465</v>
      </c>
      <c r="E36" s="24" t="s">
        <v>2</v>
      </c>
    </row>
    <row r="37" spans="1:5" x14ac:dyDescent="0.25">
      <c r="A37" s="8"/>
      <c r="B37" s="9" t="s">
        <v>75</v>
      </c>
      <c r="C37" s="1">
        <v>19.182982741255667</v>
      </c>
      <c r="D37" s="1">
        <v>18.646282199422579</v>
      </c>
      <c r="E37" s="24" t="s">
        <v>2</v>
      </c>
    </row>
    <row r="38" spans="1:5" x14ac:dyDescent="0.25">
      <c r="A38" s="8"/>
      <c r="B38" s="9" t="s">
        <v>76</v>
      </c>
      <c r="C38" s="1">
        <v>19.653785281328165</v>
      </c>
      <c r="D38" s="1">
        <v>19.10391264932737</v>
      </c>
      <c r="E38" s="24" t="s">
        <v>2</v>
      </c>
    </row>
    <row r="39" spans="1:5" x14ac:dyDescent="0.25">
      <c r="A39" s="8"/>
      <c r="B39" s="9" t="s">
        <v>68</v>
      </c>
      <c r="C39" s="1">
        <v>22.087745582835016</v>
      </c>
      <c r="D39" s="1">
        <v>21.469775729967235</v>
      </c>
      <c r="E39" s="24" t="s">
        <v>2</v>
      </c>
    </row>
    <row r="40" spans="1:5" x14ac:dyDescent="0.25">
      <c r="A40" s="8"/>
      <c r="B40" s="9" t="s">
        <v>77</v>
      </c>
      <c r="C40" s="1">
        <v>23.113739797521308</v>
      </c>
      <c r="D40" s="1">
        <v>22.467064729288051</v>
      </c>
      <c r="E40" s="24" t="s">
        <v>2</v>
      </c>
    </row>
    <row r="41" spans="1:5" x14ac:dyDescent="0.25">
      <c r="A41" s="8"/>
      <c r="B41" s="9" t="s">
        <v>78</v>
      </c>
      <c r="C41" s="1">
        <v>26.160631707801784</v>
      </c>
      <c r="D41" s="1">
        <v>25.428710848483217</v>
      </c>
      <c r="E41" s="24" t="s">
        <v>2</v>
      </c>
    </row>
    <row r="42" spans="1:5" x14ac:dyDescent="0.25">
      <c r="A42" s="8"/>
      <c r="B42" s="9" t="s">
        <v>67</v>
      </c>
      <c r="C42" s="1">
        <v>21.772396711654395</v>
      </c>
      <c r="D42" s="1">
        <v>21.163249673898939</v>
      </c>
      <c r="E42" s="24" t="s">
        <v>2</v>
      </c>
    </row>
    <row r="43" spans="1:5" x14ac:dyDescent="0.25">
      <c r="A43" s="163">
        <v>1988</v>
      </c>
      <c r="B43" s="164"/>
      <c r="C43" s="1"/>
      <c r="D43" s="1"/>
      <c r="E43" s="24"/>
    </row>
    <row r="44" spans="1:5" x14ac:dyDescent="0.25">
      <c r="A44" s="8"/>
      <c r="B44" s="9" t="s">
        <v>72</v>
      </c>
      <c r="C44" s="1">
        <v>20.924063832844521</v>
      </c>
      <c r="D44" s="1">
        <v>20.338651410391247</v>
      </c>
      <c r="E44" s="24" t="s">
        <v>2</v>
      </c>
    </row>
    <row r="45" spans="1:5" x14ac:dyDescent="0.25">
      <c r="A45" s="8"/>
      <c r="B45" s="9" t="s">
        <v>73</v>
      </c>
      <c r="C45" s="1">
        <v>21.914525780355522</v>
      </c>
      <c r="D45" s="1">
        <v>21.301402262549438</v>
      </c>
      <c r="E45" s="24" t="s">
        <v>2</v>
      </c>
    </row>
    <row r="46" spans="1:5" x14ac:dyDescent="0.25">
      <c r="A46" s="8"/>
      <c r="B46" s="9" t="s">
        <v>70</v>
      </c>
      <c r="C46" s="1">
        <v>24.215240079955066</v>
      </c>
      <c r="D46" s="1">
        <v>23.537747291329456</v>
      </c>
      <c r="E46" s="24" t="s">
        <v>2</v>
      </c>
    </row>
    <row r="47" spans="1:5" x14ac:dyDescent="0.25">
      <c r="A47" s="8"/>
      <c r="B47" s="9" t="s">
        <v>74</v>
      </c>
      <c r="C47" s="1">
        <v>23.588983870990706</v>
      </c>
      <c r="D47" s="1">
        <v>22.929012447588171</v>
      </c>
      <c r="E47" s="24" t="s">
        <v>2</v>
      </c>
    </row>
    <row r="48" spans="1:5" x14ac:dyDescent="0.25">
      <c r="A48" s="8"/>
      <c r="B48" s="9" t="s">
        <v>62</v>
      </c>
      <c r="C48" s="1">
        <v>21.52367084142741</v>
      </c>
      <c r="D48" s="1">
        <v>20.921482643760552</v>
      </c>
      <c r="E48" s="24" t="s">
        <v>2</v>
      </c>
    </row>
    <row r="49" spans="1:5" x14ac:dyDescent="0.25">
      <c r="A49" s="8"/>
      <c r="B49" s="9" t="s">
        <v>69</v>
      </c>
      <c r="C49" s="1">
        <v>21.750189044669842</v>
      </c>
      <c r="D49" s="1">
        <v>21.141663331922292</v>
      </c>
      <c r="E49" s="24" t="s">
        <v>2</v>
      </c>
    </row>
    <row r="50" spans="1:5" x14ac:dyDescent="0.25">
      <c r="A50" s="8"/>
      <c r="B50" s="9" t="s">
        <v>75</v>
      </c>
      <c r="C50" s="1">
        <v>22.536340455922968</v>
      </c>
      <c r="D50" s="1">
        <v>21.90581983789539</v>
      </c>
      <c r="E50" s="24" t="s">
        <v>2</v>
      </c>
    </row>
    <row r="51" spans="1:5" x14ac:dyDescent="0.25">
      <c r="A51" s="8"/>
      <c r="B51" s="9" t="s">
        <v>76</v>
      </c>
      <c r="C51" s="1">
        <v>24.384018349037657</v>
      </c>
      <c r="D51" s="1">
        <v>23.701803490351924</v>
      </c>
      <c r="E51" s="24" t="s">
        <v>2</v>
      </c>
    </row>
    <row r="52" spans="1:5" x14ac:dyDescent="0.25">
      <c r="A52" s="8"/>
      <c r="B52" s="9" t="s">
        <v>68</v>
      </c>
      <c r="C52" s="1">
        <v>23.393556401526659</v>
      </c>
      <c r="D52" s="1">
        <v>22.739052638193733</v>
      </c>
      <c r="E52" s="24" t="s">
        <v>2</v>
      </c>
    </row>
    <row r="53" spans="1:5" x14ac:dyDescent="0.25">
      <c r="A53" s="8"/>
      <c r="B53" s="9" t="s">
        <v>77</v>
      </c>
      <c r="C53" s="1">
        <v>22.332029919665089</v>
      </c>
      <c r="D53" s="1">
        <v>21.70722549171029</v>
      </c>
      <c r="E53" s="24" t="s">
        <v>2</v>
      </c>
    </row>
    <row r="54" spans="1:5" x14ac:dyDescent="0.25">
      <c r="A54" s="8"/>
      <c r="B54" s="9" t="s">
        <v>78</v>
      </c>
      <c r="C54" s="1">
        <v>22.451951321381664</v>
      </c>
      <c r="D54" s="1">
        <v>21.823791738384148</v>
      </c>
      <c r="E54" s="24" t="s">
        <v>2</v>
      </c>
    </row>
    <row r="55" spans="1:5" x14ac:dyDescent="0.25">
      <c r="A55" s="8"/>
      <c r="B55" s="9" t="s">
        <v>67</v>
      </c>
      <c r="C55" s="1">
        <v>24.077552544650846</v>
      </c>
      <c r="D55" s="1">
        <v>23.403911971074283</v>
      </c>
      <c r="E55" s="24" t="s">
        <v>2</v>
      </c>
    </row>
    <row r="56" spans="1:5" x14ac:dyDescent="0.25">
      <c r="A56" s="163">
        <v>1989</v>
      </c>
      <c r="B56" s="164"/>
      <c r="C56" s="1"/>
      <c r="D56" s="1"/>
      <c r="E56" s="24"/>
    </row>
    <row r="57" spans="1:5" x14ac:dyDescent="0.25">
      <c r="A57" s="8"/>
      <c r="B57" s="9" t="s">
        <v>72</v>
      </c>
      <c r="C57" s="1">
        <v>24.259655413924172</v>
      </c>
      <c r="D57" s="1">
        <v>23.58091997528274</v>
      </c>
      <c r="E57" s="24" t="s">
        <v>2</v>
      </c>
    </row>
    <row r="58" spans="1:5" x14ac:dyDescent="0.25">
      <c r="A58" s="8"/>
      <c r="B58" s="9" t="s">
        <v>73</v>
      </c>
      <c r="C58" s="1">
        <v>24.121967878619952</v>
      </c>
      <c r="D58" s="1">
        <v>23.447084655027563</v>
      </c>
      <c r="E58" s="24" t="s">
        <v>2</v>
      </c>
    </row>
    <row r="59" spans="1:5" x14ac:dyDescent="0.25">
      <c r="A59" s="8"/>
      <c r="B59" s="9" t="s">
        <v>70</v>
      </c>
      <c r="C59" s="1">
        <v>24.419550616212941</v>
      </c>
      <c r="D59" s="1">
        <v>23.736341637514549</v>
      </c>
      <c r="E59" s="24" t="s">
        <v>2</v>
      </c>
    </row>
    <row r="60" spans="1:5" x14ac:dyDescent="0.25">
      <c r="A60" s="8"/>
      <c r="B60" s="9" t="s">
        <v>74</v>
      </c>
      <c r="C60" s="1">
        <v>24.153058612398322</v>
      </c>
      <c r="D60" s="1">
        <v>23.477305533794862</v>
      </c>
      <c r="E60" s="24" t="s">
        <v>2</v>
      </c>
    </row>
    <row r="61" spans="1:5" x14ac:dyDescent="0.25">
      <c r="A61" s="8"/>
      <c r="B61" s="9" t="s">
        <v>62</v>
      </c>
      <c r="C61" s="1">
        <v>24.170824745985964</v>
      </c>
      <c r="D61" s="1">
        <v>23.494574607376173</v>
      </c>
      <c r="E61" s="24" t="s">
        <v>2</v>
      </c>
    </row>
    <row r="62" spans="1:5" x14ac:dyDescent="0.25">
      <c r="A62" s="8"/>
      <c r="B62" s="9" t="s">
        <v>69</v>
      </c>
      <c r="C62" s="1">
        <v>24.2729800141149</v>
      </c>
      <c r="D62" s="1">
        <v>23.593871780468724</v>
      </c>
      <c r="E62" s="24" t="s">
        <v>2</v>
      </c>
    </row>
    <row r="63" spans="1:5" x14ac:dyDescent="0.25">
      <c r="A63" s="8"/>
      <c r="B63" s="9" t="s">
        <v>75</v>
      </c>
      <c r="C63" s="1">
        <v>23.882125075186792</v>
      </c>
      <c r="D63" s="1">
        <v>23.213952161679838</v>
      </c>
      <c r="E63" s="24" t="s">
        <v>2</v>
      </c>
    </row>
    <row r="64" spans="1:5" x14ac:dyDescent="0.25">
      <c r="A64" s="8"/>
      <c r="B64" s="9" t="s">
        <v>76</v>
      </c>
      <c r="C64" s="1">
        <v>23.686697605722735</v>
      </c>
      <c r="D64" s="1">
        <v>23.023992352285401</v>
      </c>
      <c r="E64" s="24" t="s">
        <v>2</v>
      </c>
    </row>
    <row r="65" spans="1:5" x14ac:dyDescent="0.25">
      <c r="A65" s="8"/>
      <c r="B65" s="9" t="s">
        <v>68</v>
      </c>
      <c r="C65" s="1">
        <v>23.722229872898019</v>
      </c>
      <c r="D65" s="1">
        <v>23.058530499448022</v>
      </c>
      <c r="E65" s="24" t="s">
        <v>2</v>
      </c>
    </row>
    <row r="66" spans="1:5" x14ac:dyDescent="0.25">
      <c r="A66" s="8"/>
      <c r="B66" s="9" t="s">
        <v>77</v>
      </c>
      <c r="C66" s="1">
        <v>25.680946100935468</v>
      </c>
      <c r="D66" s="1">
        <v>24.962445861787767</v>
      </c>
      <c r="E66" s="24" t="s">
        <v>2</v>
      </c>
    </row>
    <row r="67" spans="1:5" x14ac:dyDescent="0.25">
      <c r="A67" s="8"/>
      <c r="B67" s="9" t="s">
        <v>78</v>
      </c>
      <c r="C67" s="1">
        <v>25.685387634332379</v>
      </c>
      <c r="D67" s="1">
        <v>24.966763130183093</v>
      </c>
      <c r="E67" s="24" t="s">
        <v>2</v>
      </c>
    </row>
    <row r="68" spans="1:5" x14ac:dyDescent="0.25">
      <c r="A68" s="8"/>
      <c r="B68" s="9" t="s">
        <v>67</v>
      </c>
      <c r="C68" s="1">
        <v>24.606095018883174</v>
      </c>
      <c r="D68" s="1">
        <v>23.917666910118339</v>
      </c>
      <c r="E68" s="24" t="s">
        <v>2</v>
      </c>
    </row>
    <row r="69" spans="1:5" x14ac:dyDescent="0.25">
      <c r="A69" s="163">
        <v>1990</v>
      </c>
      <c r="B69" s="164"/>
      <c r="C69" s="1"/>
      <c r="D69" s="1"/>
      <c r="E69" s="24"/>
    </row>
    <row r="70" spans="1:5" x14ac:dyDescent="0.25">
      <c r="A70" s="8"/>
      <c r="B70" s="9" t="s">
        <v>72</v>
      </c>
      <c r="C70" s="1">
        <v>24.539472017929516</v>
      </c>
      <c r="D70" s="1">
        <v>23.852907884188415</v>
      </c>
      <c r="E70" s="24" t="s">
        <v>2</v>
      </c>
    </row>
    <row r="71" spans="1:5" x14ac:dyDescent="0.25">
      <c r="A71" s="8"/>
      <c r="B71" s="9" t="s">
        <v>73</v>
      </c>
      <c r="C71" s="1">
        <v>23.091532130536756</v>
      </c>
      <c r="D71" s="1">
        <v>22.445478387311415</v>
      </c>
      <c r="E71" s="24" t="s">
        <v>2</v>
      </c>
    </row>
    <row r="72" spans="1:5" x14ac:dyDescent="0.25">
      <c r="A72" s="8"/>
      <c r="B72" s="9" t="s">
        <v>70</v>
      </c>
      <c r="C72" s="1">
        <v>24.419550616212941</v>
      </c>
      <c r="D72" s="1">
        <v>23.736341637514549</v>
      </c>
      <c r="E72" s="24" t="s">
        <v>2</v>
      </c>
    </row>
    <row r="73" spans="1:5" x14ac:dyDescent="0.25">
      <c r="A73" s="8"/>
      <c r="B73" s="9" t="s">
        <v>74</v>
      </c>
      <c r="C73" s="1">
        <v>26.884601651498169</v>
      </c>
      <c r="D73" s="1">
        <v>26.13242559692171</v>
      </c>
      <c r="E73" s="24" t="s">
        <v>2</v>
      </c>
    </row>
    <row r="74" spans="1:5" x14ac:dyDescent="0.25">
      <c r="A74" s="8"/>
      <c r="B74" s="9" t="s">
        <v>62</v>
      </c>
      <c r="C74" s="1">
        <v>24.121967878619952</v>
      </c>
      <c r="D74" s="1">
        <v>23.447084655027563</v>
      </c>
      <c r="E74" s="24" t="s">
        <v>2</v>
      </c>
    </row>
    <row r="75" spans="1:5" x14ac:dyDescent="0.25">
      <c r="A75" s="8"/>
      <c r="B75" s="9" t="s">
        <v>69</v>
      </c>
      <c r="C75" s="1">
        <v>24.121967878619952</v>
      </c>
      <c r="D75" s="1">
        <v>23.447084655027563</v>
      </c>
      <c r="E75" s="24" t="s">
        <v>2</v>
      </c>
    </row>
    <row r="76" spans="1:5" x14ac:dyDescent="0.25">
      <c r="A76" s="8"/>
      <c r="B76" s="9" t="s">
        <v>75</v>
      </c>
      <c r="C76" s="1">
        <v>26.83574478413216</v>
      </c>
      <c r="D76" s="1">
        <v>26.084935644573111</v>
      </c>
      <c r="E76" s="24" t="s">
        <v>2</v>
      </c>
    </row>
    <row r="77" spans="1:5" x14ac:dyDescent="0.25">
      <c r="A77" s="8"/>
      <c r="B77" s="9" t="s">
        <v>76</v>
      </c>
      <c r="C77" s="1">
        <v>23.811060540836227</v>
      </c>
      <c r="D77" s="1">
        <v>23.144875867354585</v>
      </c>
      <c r="E77" s="24" t="s">
        <v>2</v>
      </c>
    </row>
    <row r="78" spans="1:5" x14ac:dyDescent="0.25">
      <c r="A78" s="8"/>
      <c r="B78" s="9" t="s">
        <v>68</v>
      </c>
      <c r="C78" s="1">
        <v>24.344044548465469</v>
      </c>
      <c r="D78" s="1">
        <v>23.662948074793974</v>
      </c>
      <c r="E78" s="24" t="s">
        <v>2</v>
      </c>
    </row>
    <row r="79" spans="1:5" x14ac:dyDescent="0.25">
      <c r="A79" s="8"/>
      <c r="B79" s="9" t="s">
        <v>77</v>
      </c>
      <c r="C79" s="1">
        <v>28.425813740226051</v>
      </c>
      <c r="D79" s="1">
        <v>27.630517730100607</v>
      </c>
      <c r="E79" s="24" t="s">
        <v>2</v>
      </c>
    </row>
    <row r="80" spans="1:5" x14ac:dyDescent="0.25">
      <c r="A80" s="8"/>
      <c r="B80" s="9" t="s">
        <v>78</v>
      </c>
      <c r="C80" s="1">
        <v>26.538162046539167</v>
      </c>
      <c r="D80" s="1">
        <v>25.795678662086114</v>
      </c>
      <c r="E80" s="24" t="s">
        <v>2</v>
      </c>
    </row>
    <row r="81" spans="1:5" x14ac:dyDescent="0.25">
      <c r="A81" s="8"/>
      <c r="B81" s="9" t="s">
        <v>67</v>
      </c>
      <c r="C81" s="1">
        <v>26.2094885751678</v>
      </c>
      <c r="D81" s="1">
        <v>25.476200800831823</v>
      </c>
      <c r="E81" s="24" t="s">
        <v>2</v>
      </c>
    </row>
    <row r="82" spans="1:5" x14ac:dyDescent="0.25">
      <c r="A82" s="163">
        <v>1991</v>
      </c>
      <c r="B82" s="164"/>
      <c r="C82" s="1"/>
      <c r="D82" s="1"/>
      <c r="E82" s="24"/>
    </row>
    <row r="83" spans="1:5" x14ac:dyDescent="0.25">
      <c r="A83" s="8"/>
      <c r="B83" s="9" t="s">
        <v>72</v>
      </c>
      <c r="C83" s="1">
        <v>25.982970371925372</v>
      </c>
      <c r="D83" s="1">
        <v>25.256020112670086</v>
      </c>
      <c r="E83" s="24" t="s">
        <v>2</v>
      </c>
    </row>
    <row r="84" spans="1:5" x14ac:dyDescent="0.25">
      <c r="A84" s="8"/>
      <c r="B84" s="9" t="s">
        <v>73</v>
      </c>
      <c r="C84" s="1">
        <v>28.177087869999067</v>
      </c>
      <c r="D84" s="1">
        <v>27.388750699962227</v>
      </c>
      <c r="E84" s="24" t="s">
        <v>2</v>
      </c>
    </row>
    <row r="85" spans="1:5" x14ac:dyDescent="0.25">
      <c r="A85" s="8"/>
      <c r="B85" s="9" t="s">
        <v>70</v>
      </c>
      <c r="C85" s="1">
        <v>29.114251416747152</v>
      </c>
      <c r="D85" s="1">
        <v>28.299694331376475</v>
      </c>
      <c r="E85" s="24" t="s">
        <v>2</v>
      </c>
    </row>
    <row r="86" spans="1:5" x14ac:dyDescent="0.25">
      <c r="A86" s="8"/>
      <c r="B86" s="9" t="s">
        <v>74</v>
      </c>
      <c r="C86" s="1">
        <v>28.714513411025226</v>
      </c>
      <c r="D86" s="1">
        <v>27.911140175796952</v>
      </c>
      <c r="E86" s="24" t="s">
        <v>2</v>
      </c>
    </row>
    <row r="87" spans="1:5" x14ac:dyDescent="0.25">
      <c r="A87" s="8"/>
      <c r="B87" s="9" t="s">
        <v>62</v>
      </c>
      <c r="C87" s="1">
        <v>29.989233495938478</v>
      </c>
      <c r="D87" s="1">
        <v>29.15019620525614</v>
      </c>
      <c r="E87" s="24" t="s">
        <v>2</v>
      </c>
    </row>
    <row r="88" spans="1:5" x14ac:dyDescent="0.25">
      <c r="A88" s="8"/>
      <c r="B88" s="9" t="s">
        <v>69</v>
      </c>
      <c r="C88" s="1">
        <v>31.161798312722805</v>
      </c>
      <c r="D88" s="1">
        <v>30.289955061622788</v>
      </c>
      <c r="E88" s="24" t="s">
        <v>2</v>
      </c>
    </row>
    <row r="89" spans="1:5" x14ac:dyDescent="0.25">
      <c r="A89" s="8"/>
      <c r="B89" s="9" t="s">
        <v>75</v>
      </c>
      <c r="C89" s="1">
        <v>30.455594502614066</v>
      </c>
      <c r="D89" s="1">
        <v>29.603509386765602</v>
      </c>
      <c r="E89" s="24" t="s">
        <v>2</v>
      </c>
    </row>
    <row r="90" spans="1:5" x14ac:dyDescent="0.25">
      <c r="A90" s="8"/>
      <c r="B90" s="9" t="s">
        <v>76</v>
      </c>
      <c r="C90" s="1">
        <v>27.892829732596809</v>
      </c>
      <c r="D90" s="1">
        <v>27.112445522661222</v>
      </c>
      <c r="E90" s="24" t="s">
        <v>2</v>
      </c>
    </row>
    <row r="91" spans="1:5" x14ac:dyDescent="0.25">
      <c r="A91" s="8"/>
      <c r="B91" s="9" t="s">
        <v>68</v>
      </c>
      <c r="C91" s="1">
        <v>28.718954944422126</v>
      </c>
      <c r="D91" s="1">
        <v>27.915457444192267</v>
      </c>
      <c r="E91" s="24" t="s">
        <v>2</v>
      </c>
    </row>
    <row r="92" spans="1:5" x14ac:dyDescent="0.25">
      <c r="A92" s="8"/>
      <c r="B92" s="9" t="s">
        <v>77</v>
      </c>
      <c r="C92" s="1">
        <v>28.465787540798242</v>
      </c>
      <c r="D92" s="1">
        <v>27.669373145658565</v>
      </c>
      <c r="E92" s="24" t="s">
        <v>2</v>
      </c>
    </row>
    <row r="93" spans="1:5" x14ac:dyDescent="0.25">
      <c r="A93" s="8"/>
      <c r="B93" s="9" t="s">
        <v>78</v>
      </c>
      <c r="C93" s="1">
        <v>30.162453298417987</v>
      </c>
      <c r="D93" s="1">
        <v>29.318569672673938</v>
      </c>
      <c r="E93" s="24" t="s">
        <v>2</v>
      </c>
    </row>
    <row r="94" spans="1:5" x14ac:dyDescent="0.25">
      <c r="A94" s="8"/>
      <c r="B94" s="9" t="s">
        <v>67</v>
      </c>
      <c r="C94" s="1">
        <v>29.140900617128612</v>
      </c>
      <c r="D94" s="1">
        <v>28.325597941748455</v>
      </c>
      <c r="E94" s="24" t="s">
        <v>2</v>
      </c>
    </row>
    <row r="95" spans="1:5" x14ac:dyDescent="0.25">
      <c r="A95" s="163">
        <v>1992</v>
      </c>
      <c r="B95" s="164"/>
      <c r="C95" s="1"/>
      <c r="D95" s="1"/>
      <c r="E95" s="24"/>
    </row>
    <row r="96" spans="1:5" x14ac:dyDescent="0.25">
      <c r="A96" s="8"/>
      <c r="B96" s="9" t="s">
        <v>72</v>
      </c>
      <c r="C96" s="1">
        <v>35.665513177189872</v>
      </c>
      <c r="D96" s="1">
        <v>34.667665214485602</v>
      </c>
      <c r="E96" s="24" t="s">
        <v>2</v>
      </c>
    </row>
    <row r="97" spans="1:5" x14ac:dyDescent="0.25">
      <c r="A97" s="8"/>
      <c r="B97" s="9" t="s">
        <v>73</v>
      </c>
      <c r="C97" s="1">
        <v>31.490471784094172</v>
      </c>
      <c r="D97" s="1">
        <v>30.609432922877083</v>
      </c>
      <c r="E97" s="24" t="s">
        <v>2</v>
      </c>
    </row>
    <row r="98" spans="1:5" x14ac:dyDescent="0.25">
      <c r="A98" s="8"/>
      <c r="B98" s="9" t="s">
        <v>70</v>
      </c>
      <c r="C98" s="1">
        <v>32.734101135229068</v>
      </c>
      <c r="D98" s="1">
        <v>31.81826807356898</v>
      </c>
      <c r="E98" s="24" t="s">
        <v>2</v>
      </c>
    </row>
    <row r="99" spans="1:5" x14ac:dyDescent="0.25">
      <c r="A99" s="8"/>
      <c r="B99" s="9" t="s">
        <v>74</v>
      </c>
      <c r="C99" s="1">
        <v>31.579302452032369</v>
      </c>
      <c r="D99" s="1">
        <v>30.69577829078365</v>
      </c>
      <c r="E99" s="24" t="s">
        <v>2</v>
      </c>
    </row>
    <row r="100" spans="1:5" x14ac:dyDescent="0.25">
      <c r="A100" s="8"/>
      <c r="B100" s="9" t="s">
        <v>62</v>
      </c>
      <c r="C100" s="1">
        <v>34.09321035468362</v>
      </c>
      <c r="D100" s="1">
        <v>33.139352202539413</v>
      </c>
      <c r="E100" s="24" t="s">
        <v>2</v>
      </c>
    </row>
    <row r="101" spans="1:5" x14ac:dyDescent="0.25">
      <c r="A101" s="8"/>
      <c r="B101" s="9" t="s">
        <v>69</v>
      </c>
      <c r="C101" s="1">
        <v>40.426836978677741</v>
      </c>
      <c r="D101" s="1">
        <v>39.295776934277455</v>
      </c>
      <c r="E101" s="24" t="s">
        <v>2</v>
      </c>
    </row>
    <row r="102" spans="1:5" x14ac:dyDescent="0.25">
      <c r="A102" s="8"/>
      <c r="B102" s="9" t="s">
        <v>75</v>
      </c>
      <c r="C102" s="1">
        <v>36.86916872775258</v>
      </c>
      <c r="D102" s="1">
        <v>35.837644949619559</v>
      </c>
      <c r="E102" s="24" t="s">
        <v>2</v>
      </c>
    </row>
    <row r="103" spans="1:5" x14ac:dyDescent="0.25">
      <c r="A103" s="8"/>
      <c r="B103" s="9" t="s">
        <v>76</v>
      </c>
      <c r="C103" s="1">
        <v>33.942198219188661</v>
      </c>
      <c r="D103" s="1">
        <v>32.992565077098256</v>
      </c>
      <c r="E103" s="24" t="s">
        <v>2</v>
      </c>
    </row>
    <row r="104" spans="1:5" x14ac:dyDescent="0.25">
      <c r="A104" s="8"/>
      <c r="B104" s="9" t="s">
        <v>68</v>
      </c>
      <c r="C104" s="1">
        <v>31.019669244021681</v>
      </c>
      <c r="D104" s="1">
        <v>30.151802472972289</v>
      </c>
      <c r="E104" s="24" t="s">
        <v>2</v>
      </c>
    </row>
    <row r="105" spans="1:5" x14ac:dyDescent="0.25">
      <c r="A105" s="8"/>
      <c r="B105" s="9" t="s">
        <v>77</v>
      </c>
      <c r="C105" s="1">
        <v>34.497389893802456</v>
      </c>
      <c r="D105" s="1">
        <v>33.532223626514288</v>
      </c>
      <c r="E105" s="24" t="s">
        <v>2</v>
      </c>
    </row>
    <row r="106" spans="1:5" x14ac:dyDescent="0.25">
      <c r="A106" s="8"/>
      <c r="B106" s="9" t="s">
        <v>78</v>
      </c>
      <c r="C106" s="1">
        <v>31.517120984475628</v>
      </c>
      <c r="D106" s="1">
        <v>30.635336533249042</v>
      </c>
      <c r="E106" s="24" t="s">
        <v>2</v>
      </c>
    </row>
    <row r="107" spans="1:5" x14ac:dyDescent="0.25">
      <c r="A107" s="8"/>
      <c r="B107" s="9" t="s">
        <v>67</v>
      </c>
      <c r="C107" s="1">
        <v>32.796282602785809</v>
      </c>
      <c r="D107" s="1">
        <v>31.878709831103581</v>
      </c>
      <c r="E107" s="24" t="s">
        <v>2</v>
      </c>
    </row>
    <row r="108" spans="1:5" x14ac:dyDescent="0.25">
      <c r="A108" s="163">
        <v>1993</v>
      </c>
      <c r="B108" s="164"/>
      <c r="C108" s="1"/>
      <c r="D108" s="1"/>
      <c r="E108" s="24"/>
    </row>
    <row r="109" spans="1:5" x14ac:dyDescent="0.25">
      <c r="A109" s="8"/>
      <c r="B109" s="9" t="s">
        <v>72</v>
      </c>
      <c r="C109" s="1">
        <v>42.90521261415369</v>
      </c>
      <c r="D109" s="1">
        <v>41.704812698870604</v>
      </c>
      <c r="E109" s="24" t="s">
        <v>2</v>
      </c>
    </row>
    <row r="110" spans="1:5" x14ac:dyDescent="0.25">
      <c r="A110" s="8"/>
      <c r="B110" s="9" t="s">
        <v>73</v>
      </c>
      <c r="C110" s="1">
        <v>42.087970469122205</v>
      </c>
      <c r="D110" s="1">
        <v>40.910435314130218</v>
      </c>
      <c r="E110" s="24" t="s">
        <v>2</v>
      </c>
    </row>
    <row r="111" spans="1:5" x14ac:dyDescent="0.25">
      <c r="A111" s="8"/>
      <c r="B111" s="9" t="s">
        <v>70</v>
      </c>
      <c r="C111" s="1">
        <v>39.489673431929653</v>
      </c>
      <c r="D111" s="1">
        <v>38.384833302863207</v>
      </c>
      <c r="E111" s="24" t="s">
        <v>2</v>
      </c>
    </row>
    <row r="112" spans="1:5" x14ac:dyDescent="0.25">
      <c r="A112" s="8"/>
      <c r="B112" s="9" t="s">
        <v>74</v>
      </c>
      <c r="C112" s="1">
        <v>42.607629876560708</v>
      </c>
      <c r="D112" s="1">
        <v>41.415555716383622</v>
      </c>
      <c r="E112" s="24" t="s">
        <v>2</v>
      </c>
    </row>
    <row r="113" spans="1:5" x14ac:dyDescent="0.25">
      <c r="A113" s="8"/>
      <c r="B113" s="9" t="s">
        <v>62</v>
      </c>
      <c r="C113" s="1">
        <v>43.646948691437707</v>
      </c>
      <c r="D113" s="1">
        <v>42.425796520890408</v>
      </c>
      <c r="E113" s="24" t="s">
        <v>2</v>
      </c>
    </row>
    <row r="114" spans="1:5" x14ac:dyDescent="0.25">
      <c r="A114" s="8"/>
      <c r="B114" s="9" t="s">
        <v>69</v>
      </c>
      <c r="C114" s="1">
        <v>44.193257299257688</v>
      </c>
      <c r="D114" s="1">
        <v>42.956820533515788</v>
      </c>
      <c r="E114" s="24" t="s">
        <v>2</v>
      </c>
    </row>
    <row r="115" spans="1:5" x14ac:dyDescent="0.25">
      <c r="A115" s="8"/>
      <c r="B115" s="9" t="s">
        <v>75</v>
      </c>
      <c r="C115" s="1">
        <v>38.006201277361605</v>
      </c>
      <c r="D115" s="1">
        <v>36.942865658823571</v>
      </c>
      <c r="E115" s="24" t="s">
        <v>2</v>
      </c>
    </row>
    <row r="116" spans="1:5" x14ac:dyDescent="0.25">
      <c r="A116" s="8"/>
      <c r="B116" s="9" t="s">
        <v>76</v>
      </c>
      <c r="C116" s="1">
        <v>37.935136743011043</v>
      </c>
      <c r="D116" s="1">
        <v>36.873789364498322</v>
      </c>
      <c r="E116" s="24" t="s">
        <v>2</v>
      </c>
    </row>
    <row r="117" spans="1:5" x14ac:dyDescent="0.25">
      <c r="A117" s="8"/>
      <c r="B117" s="9" t="s">
        <v>68</v>
      </c>
      <c r="C117" s="1">
        <v>40.799925784018207</v>
      </c>
      <c r="D117" s="1">
        <v>39.658427479485034</v>
      </c>
      <c r="E117" s="24" t="s">
        <v>2</v>
      </c>
    </row>
    <row r="118" spans="1:5" x14ac:dyDescent="0.25">
      <c r="A118" s="8"/>
      <c r="B118" s="9" t="s">
        <v>77</v>
      </c>
      <c r="C118" s="1">
        <v>38.632457486325976</v>
      </c>
      <c r="D118" s="1">
        <v>37.55160050256486</v>
      </c>
      <c r="E118" s="24" t="s">
        <v>2</v>
      </c>
    </row>
    <row r="119" spans="1:5" x14ac:dyDescent="0.25">
      <c r="A119" s="8"/>
      <c r="B119" s="9" t="s">
        <v>78</v>
      </c>
      <c r="C119" s="1">
        <v>38.747937354645629</v>
      </c>
      <c r="D119" s="1">
        <v>37.663849480843389</v>
      </c>
      <c r="E119" s="24" t="s">
        <v>2</v>
      </c>
    </row>
    <row r="120" spans="1:5" x14ac:dyDescent="0.25">
      <c r="A120" s="8"/>
      <c r="B120" s="9" t="s">
        <v>67</v>
      </c>
      <c r="C120" s="1">
        <v>39.423050430976005</v>
      </c>
      <c r="D120" s="1">
        <v>38.320074276933283</v>
      </c>
      <c r="E120" s="24" t="s">
        <v>2</v>
      </c>
    </row>
    <row r="121" spans="1:5" x14ac:dyDescent="0.25">
      <c r="A121" s="163">
        <v>1994</v>
      </c>
      <c r="B121" s="164"/>
      <c r="C121" s="1"/>
      <c r="D121" s="1"/>
      <c r="E121" s="24"/>
    </row>
    <row r="122" spans="1:5" x14ac:dyDescent="0.25">
      <c r="A122" s="8"/>
      <c r="B122" s="9" t="s">
        <v>72</v>
      </c>
      <c r="C122" s="1">
        <v>41.301819057869061</v>
      </c>
      <c r="D122" s="1">
        <v>40.146278808157113</v>
      </c>
      <c r="E122" s="24" t="s">
        <v>2</v>
      </c>
    </row>
    <row r="123" spans="1:5" x14ac:dyDescent="0.25">
      <c r="A123" s="8"/>
      <c r="B123" s="9" t="s">
        <v>73</v>
      </c>
      <c r="C123" s="1">
        <v>42.034672068359271</v>
      </c>
      <c r="D123" s="1">
        <v>40.858628093386265</v>
      </c>
      <c r="E123" s="24" t="s">
        <v>2</v>
      </c>
    </row>
    <row r="124" spans="1:5" x14ac:dyDescent="0.25">
      <c r="A124" s="8"/>
      <c r="B124" s="9" t="s">
        <v>70</v>
      </c>
      <c r="C124" s="1">
        <v>42.771966612246388</v>
      </c>
      <c r="D124" s="1">
        <v>41.57529464701075</v>
      </c>
      <c r="E124" s="24" t="s">
        <v>2</v>
      </c>
    </row>
    <row r="125" spans="1:5" x14ac:dyDescent="0.25">
      <c r="A125" s="8"/>
      <c r="B125" s="9" t="s">
        <v>74</v>
      </c>
      <c r="C125" s="1">
        <v>40.982028653291522</v>
      </c>
      <c r="D125" s="1">
        <v>39.83543548369348</v>
      </c>
      <c r="E125" s="24" t="s">
        <v>2</v>
      </c>
    </row>
    <row r="126" spans="1:5" x14ac:dyDescent="0.25">
      <c r="A126" s="8"/>
      <c r="B126" s="9" t="s">
        <v>62</v>
      </c>
      <c r="C126" s="1">
        <v>43.042900149457907</v>
      </c>
      <c r="D126" s="1">
        <v>41.83864801912577</v>
      </c>
      <c r="E126" s="24" t="s">
        <v>2</v>
      </c>
    </row>
    <row r="127" spans="1:5" x14ac:dyDescent="0.25">
      <c r="A127" s="8"/>
      <c r="B127" s="9" t="s">
        <v>69</v>
      </c>
      <c r="C127" s="1">
        <v>41.20854685653395</v>
      </c>
      <c r="D127" s="1">
        <v>40.055616171855227</v>
      </c>
      <c r="E127" s="24" t="s">
        <v>2</v>
      </c>
    </row>
    <row r="128" spans="1:5" x14ac:dyDescent="0.25">
      <c r="A128" s="8"/>
      <c r="B128" s="9" t="s">
        <v>75</v>
      </c>
      <c r="C128" s="1">
        <v>40.266941776388961</v>
      </c>
      <c r="D128" s="1">
        <v>39.140355272045632</v>
      </c>
      <c r="E128" s="24" t="s">
        <v>2</v>
      </c>
    </row>
    <row r="129" spans="1:5" x14ac:dyDescent="0.25">
      <c r="A129" s="8"/>
      <c r="B129" s="9" t="s">
        <v>76</v>
      </c>
      <c r="C129" s="1">
        <v>41.412857392791828</v>
      </c>
      <c r="D129" s="1">
        <v>40.254210518040317</v>
      </c>
      <c r="E129" s="24" t="s">
        <v>2</v>
      </c>
    </row>
    <row r="130" spans="1:5" x14ac:dyDescent="0.25">
      <c r="A130" s="8"/>
      <c r="B130" s="9" t="s">
        <v>68</v>
      </c>
      <c r="C130" s="1">
        <v>39.960475972002143</v>
      </c>
      <c r="D130" s="1">
        <v>38.842463752767991</v>
      </c>
      <c r="E130" s="24" t="s">
        <v>2</v>
      </c>
    </row>
    <row r="131" spans="1:5" x14ac:dyDescent="0.25">
      <c r="A131" s="8"/>
      <c r="B131" s="9" t="s">
        <v>77</v>
      </c>
      <c r="C131" s="1">
        <v>40.138137307878566</v>
      </c>
      <c r="D131" s="1">
        <v>39.015154488581125</v>
      </c>
      <c r="E131" s="24" t="s">
        <v>2</v>
      </c>
    </row>
    <row r="132" spans="1:5" x14ac:dyDescent="0.25">
      <c r="A132" s="8"/>
      <c r="B132" s="9" t="s">
        <v>78</v>
      </c>
      <c r="C132" s="1">
        <v>40.684445915698539</v>
      </c>
      <c r="D132" s="1">
        <v>39.546178501206491</v>
      </c>
      <c r="E132" s="24" t="s">
        <v>2</v>
      </c>
    </row>
    <row r="133" spans="1:5" x14ac:dyDescent="0.25">
      <c r="A133" s="8"/>
      <c r="B133" s="9" t="s">
        <v>67</v>
      </c>
      <c r="C133" s="1">
        <v>51.210880066375999</v>
      </c>
      <c r="D133" s="1">
        <v>49.778104598134384</v>
      </c>
      <c r="E133" s="24" t="s">
        <v>2</v>
      </c>
    </row>
    <row r="134" spans="1:5" x14ac:dyDescent="0.25">
      <c r="A134" s="163">
        <v>1995</v>
      </c>
      <c r="B134" s="164"/>
      <c r="C134" s="1"/>
      <c r="D134" s="1"/>
      <c r="E134" s="24"/>
    </row>
    <row r="135" spans="1:5" x14ac:dyDescent="0.25">
      <c r="A135" s="8"/>
      <c r="B135" s="9" t="s">
        <v>72</v>
      </c>
      <c r="C135" s="1">
        <v>43.726896292582104</v>
      </c>
      <c r="D135" s="1">
        <v>42.503507352006324</v>
      </c>
      <c r="E135" s="24" t="s">
        <v>2</v>
      </c>
    </row>
    <row r="136" spans="1:5" x14ac:dyDescent="0.25">
      <c r="A136" s="8"/>
      <c r="B136" s="9" t="s">
        <v>73</v>
      </c>
      <c r="C136" s="1">
        <v>47.755367083579763</v>
      </c>
      <c r="D136" s="1">
        <v>46.419269786569018</v>
      </c>
      <c r="E136" s="24" t="s">
        <v>2</v>
      </c>
    </row>
    <row r="137" spans="1:5" x14ac:dyDescent="0.25">
      <c r="A137" s="8"/>
      <c r="B137" s="9" t="s">
        <v>70</v>
      </c>
      <c r="C137" s="1">
        <v>45.077122445242836</v>
      </c>
      <c r="D137" s="1">
        <v>43.815956944186105</v>
      </c>
      <c r="E137" s="24" t="s">
        <v>2</v>
      </c>
    </row>
    <row r="138" spans="1:5" x14ac:dyDescent="0.25">
      <c r="A138" s="8"/>
      <c r="B138" s="9" t="s">
        <v>74</v>
      </c>
      <c r="C138" s="1">
        <v>45.432445116995659</v>
      </c>
      <c r="D138" s="1">
        <v>44.161338415812367</v>
      </c>
      <c r="E138" s="24" t="s">
        <v>2</v>
      </c>
    </row>
    <row r="139" spans="1:5" x14ac:dyDescent="0.25">
      <c r="A139" s="8"/>
      <c r="B139" s="9" t="s">
        <v>62</v>
      </c>
      <c r="C139" s="1">
        <v>39.414167364182177</v>
      </c>
      <c r="D139" s="1">
        <v>38.311439740142625</v>
      </c>
      <c r="E139" s="24" t="s">
        <v>2</v>
      </c>
    </row>
    <row r="140" spans="1:5" x14ac:dyDescent="0.25">
      <c r="A140" s="8"/>
      <c r="B140" s="9" t="s">
        <v>69</v>
      </c>
      <c r="C140" s="1">
        <v>44.415333969103202</v>
      </c>
      <c r="D140" s="1">
        <v>43.172683953282196</v>
      </c>
      <c r="E140" s="24" t="s">
        <v>2</v>
      </c>
    </row>
    <row r="141" spans="1:5" x14ac:dyDescent="0.25">
      <c r="A141" s="8"/>
      <c r="B141" s="9" t="s">
        <v>75</v>
      </c>
      <c r="C141" s="1">
        <v>44.091102031128749</v>
      </c>
      <c r="D141" s="1">
        <v>42.85752336042323</v>
      </c>
      <c r="E141" s="24" t="s">
        <v>2</v>
      </c>
    </row>
    <row r="142" spans="1:5" x14ac:dyDescent="0.25">
      <c r="A142" s="8"/>
      <c r="B142" s="9" t="s">
        <v>76</v>
      </c>
      <c r="C142" s="1">
        <v>45.228134580737795</v>
      </c>
      <c r="D142" s="1">
        <v>43.96274406962727</v>
      </c>
      <c r="E142" s="24" t="s">
        <v>2</v>
      </c>
    </row>
    <row r="143" spans="1:5" x14ac:dyDescent="0.25">
      <c r="A143" s="8"/>
      <c r="B143" s="9" t="s">
        <v>68</v>
      </c>
      <c r="C143" s="1">
        <v>44.606319905170345</v>
      </c>
      <c r="D143" s="1">
        <v>43.358326494281322</v>
      </c>
      <c r="E143" s="24" t="s">
        <v>2</v>
      </c>
    </row>
    <row r="144" spans="1:5" x14ac:dyDescent="0.25">
      <c r="A144" s="8"/>
      <c r="B144" s="9" t="s">
        <v>77</v>
      </c>
      <c r="C144" s="1">
        <v>44.268763367005164</v>
      </c>
      <c r="D144" s="1">
        <v>43.030214096236371</v>
      </c>
      <c r="E144" s="24" t="s">
        <v>2</v>
      </c>
    </row>
    <row r="145" spans="1:5" x14ac:dyDescent="0.25">
      <c r="A145" s="8"/>
      <c r="B145" s="9" t="s">
        <v>78</v>
      </c>
      <c r="C145" s="1">
        <v>43.975622162809081</v>
      </c>
      <c r="D145" s="1">
        <v>42.745274382144707</v>
      </c>
      <c r="E145" s="24" t="s">
        <v>2</v>
      </c>
    </row>
    <row r="146" spans="1:5" x14ac:dyDescent="0.25">
      <c r="A146" s="8"/>
      <c r="B146" s="9" t="s">
        <v>67</v>
      </c>
      <c r="C146" s="1">
        <v>44.744007440474562</v>
      </c>
      <c r="D146" s="1">
        <v>43.492161814536487</v>
      </c>
      <c r="E146" s="24" t="s">
        <v>2</v>
      </c>
    </row>
    <row r="147" spans="1:5" x14ac:dyDescent="0.25">
      <c r="A147" s="163">
        <v>1996</v>
      </c>
      <c r="B147" s="164"/>
      <c r="C147" s="1"/>
      <c r="D147" s="1"/>
      <c r="E147" s="24"/>
    </row>
    <row r="148" spans="1:5" x14ac:dyDescent="0.25">
      <c r="A148" s="8"/>
      <c r="B148" s="9" t="s">
        <v>72</v>
      </c>
      <c r="C148" s="1">
        <v>46.085350526341486</v>
      </c>
      <c r="D148" s="1">
        <v>44.79597686992561</v>
      </c>
      <c r="E148" s="24" t="s">
        <v>2</v>
      </c>
    </row>
    <row r="149" spans="1:5" x14ac:dyDescent="0.25">
      <c r="A149" s="8"/>
      <c r="B149" s="9" t="s">
        <v>73</v>
      </c>
      <c r="C149" s="1">
        <v>47.240149209538167</v>
      </c>
      <c r="D149" s="1">
        <v>45.918466652710947</v>
      </c>
      <c r="E149" s="24" t="s">
        <v>2</v>
      </c>
    </row>
    <row r="150" spans="1:5" x14ac:dyDescent="0.25">
      <c r="A150" s="8"/>
      <c r="B150" s="9" t="s">
        <v>70</v>
      </c>
      <c r="C150" s="1">
        <v>45.24590071432543</v>
      </c>
      <c r="D150" s="1">
        <v>43.980013143208566</v>
      </c>
      <c r="E150" s="24" t="s">
        <v>2</v>
      </c>
    </row>
    <row r="151" spans="1:5" x14ac:dyDescent="0.25">
      <c r="A151" s="8"/>
      <c r="B151" s="9" t="s">
        <v>74</v>
      </c>
      <c r="C151" s="1">
        <v>47.546615013924978</v>
      </c>
      <c r="D151" s="1">
        <v>46.216358171988595</v>
      </c>
      <c r="E151" s="24" t="s">
        <v>2</v>
      </c>
    </row>
    <row r="152" spans="1:5" x14ac:dyDescent="0.25">
      <c r="A152" s="8"/>
      <c r="B152" s="9" t="s">
        <v>62</v>
      </c>
      <c r="C152" s="1">
        <v>45.965429124624897</v>
      </c>
      <c r="D152" s="1">
        <v>44.679410623251741</v>
      </c>
      <c r="E152" s="24" t="s">
        <v>2</v>
      </c>
    </row>
    <row r="153" spans="1:5" x14ac:dyDescent="0.25">
      <c r="A153" s="8"/>
      <c r="B153" s="9" t="s">
        <v>69</v>
      </c>
      <c r="C153" s="1">
        <v>47.466667412780595</v>
      </c>
      <c r="D153" s="1">
        <v>46.138647340872687</v>
      </c>
      <c r="E153" s="24" t="s">
        <v>2</v>
      </c>
    </row>
    <row r="154" spans="1:5" x14ac:dyDescent="0.25">
      <c r="A154" s="8"/>
      <c r="B154" s="9" t="s">
        <v>75</v>
      </c>
      <c r="C154" s="1">
        <v>47.284564543507258</v>
      </c>
      <c r="D154" s="1">
        <v>45.961639336664227</v>
      </c>
      <c r="E154" s="24" t="s">
        <v>2</v>
      </c>
    </row>
    <row r="155" spans="1:5" x14ac:dyDescent="0.25">
      <c r="A155" s="8"/>
      <c r="B155" s="9" t="s">
        <v>76</v>
      </c>
      <c r="C155" s="1">
        <v>47.506641213352786</v>
      </c>
      <c r="D155" s="1">
        <v>46.177502756430641</v>
      </c>
      <c r="E155" s="24" t="s">
        <v>2</v>
      </c>
    </row>
    <row r="156" spans="1:5" x14ac:dyDescent="0.25">
      <c r="A156" s="8"/>
      <c r="B156" s="9" t="s">
        <v>68</v>
      </c>
      <c r="C156" s="1">
        <v>47.662094882244645</v>
      </c>
      <c r="D156" s="1">
        <v>46.328607150267125</v>
      </c>
      <c r="E156" s="24" t="s">
        <v>2</v>
      </c>
    </row>
    <row r="157" spans="1:5" x14ac:dyDescent="0.25">
      <c r="A157" s="8"/>
      <c r="B157" s="9" t="s">
        <v>77</v>
      </c>
      <c r="C157" s="1">
        <v>47.702068682816837</v>
      </c>
      <c r="D157" s="1">
        <v>46.367462565825079</v>
      </c>
      <c r="E157" s="24" t="s">
        <v>2</v>
      </c>
    </row>
    <row r="158" spans="1:5" x14ac:dyDescent="0.25">
      <c r="A158" s="8"/>
      <c r="B158" s="9" t="s">
        <v>78</v>
      </c>
      <c r="C158" s="1">
        <v>47.92414535266235</v>
      </c>
      <c r="D158" s="1">
        <v>46.583325985591493</v>
      </c>
      <c r="E158" s="24" t="s">
        <v>2</v>
      </c>
    </row>
    <row r="159" spans="1:5" x14ac:dyDescent="0.25">
      <c r="A159" s="8"/>
      <c r="B159" s="9" t="s">
        <v>67</v>
      </c>
      <c r="C159" s="1">
        <v>48.354974092162657</v>
      </c>
      <c r="D159" s="1">
        <v>47.002101019938323</v>
      </c>
      <c r="E159" s="24" t="s">
        <v>2</v>
      </c>
    </row>
    <row r="160" spans="1:5" x14ac:dyDescent="0.25">
      <c r="A160" s="163">
        <v>1997</v>
      </c>
      <c r="B160" s="164"/>
      <c r="C160" s="1"/>
      <c r="D160" s="1"/>
      <c r="E160" s="24"/>
    </row>
    <row r="161" spans="1:5" x14ac:dyDescent="0.25">
      <c r="A161" s="8"/>
      <c r="B161" s="9" t="s">
        <v>72</v>
      </c>
      <c r="C161" s="1">
        <v>53.614092056150987</v>
      </c>
      <c r="D161" s="1">
        <v>52.11407964178639</v>
      </c>
      <c r="E161" s="24" t="s">
        <v>2</v>
      </c>
    </row>
    <row r="162" spans="1:5" x14ac:dyDescent="0.25">
      <c r="A162" s="8"/>
      <c r="B162" s="9" t="s">
        <v>73</v>
      </c>
      <c r="C162" s="1">
        <v>50.258847530477169</v>
      </c>
      <c r="D162" s="1">
        <v>48.852707981412024</v>
      </c>
      <c r="E162" s="24" t="s">
        <v>2</v>
      </c>
    </row>
    <row r="163" spans="1:5" x14ac:dyDescent="0.25">
      <c r="A163" s="8"/>
      <c r="B163" s="9" t="s">
        <v>70</v>
      </c>
      <c r="C163" s="1">
        <v>50.260864331016208</v>
      </c>
      <c r="D163" s="1">
        <v>48.854668356005376</v>
      </c>
      <c r="E163" s="24" t="s">
        <v>2</v>
      </c>
    </row>
    <row r="164" spans="1:5" x14ac:dyDescent="0.25">
      <c r="A164" s="8"/>
      <c r="B164" s="9" t="s">
        <v>74</v>
      </c>
      <c r="C164" s="1">
        <v>49.195008306450347</v>
      </c>
      <c r="D164" s="1">
        <v>47.818632798549174</v>
      </c>
      <c r="E164" s="24" t="s">
        <v>2</v>
      </c>
    </row>
    <row r="165" spans="1:5" x14ac:dyDescent="0.25">
      <c r="A165" s="8"/>
      <c r="B165" s="9" t="s">
        <v>62</v>
      </c>
      <c r="C165" s="1">
        <v>51.356820762530631</v>
      </c>
      <c r="D165" s="1">
        <v>49.919962172714108</v>
      </c>
      <c r="E165" s="24" t="s">
        <v>2</v>
      </c>
    </row>
    <row r="166" spans="1:5" x14ac:dyDescent="0.25">
      <c r="A166" s="8"/>
      <c r="B166" s="9" t="s">
        <v>69</v>
      </c>
      <c r="C166" s="1">
        <v>46.890832064192274</v>
      </c>
      <c r="D166" s="1">
        <v>45.578922685171001</v>
      </c>
      <c r="E166" s="24" t="s">
        <v>2</v>
      </c>
    </row>
    <row r="167" spans="1:5" x14ac:dyDescent="0.25">
      <c r="A167" s="8"/>
      <c r="B167" s="9" t="s">
        <v>75</v>
      </c>
      <c r="C167" s="1">
        <v>50.98845957684032</v>
      </c>
      <c r="D167" s="1">
        <v>49.561906978048086</v>
      </c>
      <c r="E167" s="24" t="s">
        <v>2</v>
      </c>
    </row>
    <row r="168" spans="1:5" x14ac:dyDescent="0.25">
      <c r="A168" s="8"/>
      <c r="B168" s="9" t="s">
        <v>76</v>
      </c>
      <c r="C168" s="1">
        <v>49.48719151371548</v>
      </c>
      <c r="D168" s="1">
        <v>48.102641318500602</v>
      </c>
      <c r="E168" s="24" t="s">
        <v>2</v>
      </c>
    </row>
    <row r="169" spans="1:5" x14ac:dyDescent="0.25">
      <c r="A169" s="8"/>
      <c r="B169" s="9" t="s">
        <v>68</v>
      </c>
      <c r="C169" s="1">
        <v>50.278622145678177</v>
      </c>
      <c r="D169" s="1">
        <v>48.871929343407508</v>
      </c>
      <c r="E169" s="24" t="s">
        <v>2</v>
      </c>
    </row>
    <row r="170" spans="1:5" x14ac:dyDescent="0.25">
      <c r="A170" s="8"/>
      <c r="B170" s="9" t="s">
        <v>77</v>
      </c>
      <c r="C170" s="1">
        <v>51.805210875534037</v>
      </c>
      <c r="D170" s="1">
        <v>50.355807249325238</v>
      </c>
      <c r="E170" s="24" t="s">
        <v>2</v>
      </c>
    </row>
    <row r="171" spans="1:5" x14ac:dyDescent="0.25">
      <c r="A171" s="39"/>
      <c r="B171" s="9" t="s">
        <v>78</v>
      </c>
      <c r="C171" s="1">
        <v>50.191342392328806</v>
      </c>
      <c r="D171" s="1">
        <v>48.787091498678166</v>
      </c>
      <c r="E171" s="24" t="s">
        <v>2</v>
      </c>
    </row>
    <row r="172" spans="1:5" x14ac:dyDescent="0.25">
      <c r="A172" s="39"/>
      <c r="B172" s="9" t="s">
        <v>67</v>
      </c>
      <c r="C172" s="1">
        <v>54.518387291318113</v>
      </c>
      <c r="D172" s="1">
        <v>52.993074549614562</v>
      </c>
      <c r="E172" s="24" t="s">
        <v>2</v>
      </c>
    </row>
    <row r="173" spans="1:5" x14ac:dyDescent="0.25">
      <c r="A173" s="163">
        <v>1998</v>
      </c>
      <c r="B173" s="164"/>
      <c r="C173" s="1"/>
      <c r="D173" s="1"/>
      <c r="E173" s="40"/>
    </row>
    <row r="174" spans="1:5" ht="15" customHeight="1" x14ac:dyDescent="0.25">
      <c r="A174" s="8"/>
      <c r="B174" s="9" t="s">
        <v>72</v>
      </c>
      <c r="C174" s="1">
        <v>51.014104123897027</v>
      </c>
      <c r="D174" s="1">
        <v>49.586834043236308</v>
      </c>
      <c r="E174" s="24" t="s">
        <v>2</v>
      </c>
    </row>
    <row r="175" spans="1:5" ht="15" customHeight="1" x14ac:dyDescent="0.25">
      <c r="A175" s="39"/>
      <c r="B175" s="9" t="s">
        <v>73</v>
      </c>
      <c r="C175" s="1">
        <v>53.482160241334419</v>
      </c>
      <c r="D175" s="1">
        <v>51.985839008755889</v>
      </c>
      <c r="E175" s="24" t="s">
        <v>2</v>
      </c>
    </row>
    <row r="176" spans="1:5" ht="15" customHeight="1" x14ac:dyDescent="0.25">
      <c r="A176" s="39"/>
      <c r="B176" s="9" t="s">
        <v>70</v>
      </c>
      <c r="C176" s="1">
        <v>48.853196160638177</v>
      </c>
      <c r="D176" s="1">
        <v>47.486383856037385</v>
      </c>
      <c r="E176" s="24" t="s">
        <v>2</v>
      </c>
    </row>
    <row r="177" spans="1:9" ht="15" customHeight="1" x14ac:dyDescent="0.25">
      <c r="A177" s="39"/>
      <c r="B177" s="9" t="s">
        <v>74</v>
      </c>
      <c r="C177" s="1">
        <v>50.224119225540122</v>
      </c>
      <c r="D177" s="1">
        <v>48.818951303271909</v>
      </c>
      <c r="E177" s="24" t="s">
        <v>2</v>
      </c>
    </row>
    <row r="178" spans="1:9" ht="16.5" customHeight="1" x14ac:dyDescent="0.25">
      <c r="A178" s="58"/>
      <c r="B178" s="9" t="s">
        <v>62</v>
      </c>
      <c r="C178" s="1">
        <v>48.082536171506106</v>
      </c>
      <c r="D178" s="1">
        <v>46.737285353943875</v>
      </c>
      <c r="E178" s="24" t="s">
        <v>2</v>
      </c>
      <c r="I178" s="14"/>
    </row>
    <row r="179" spans="1:9" ht="16.5" customHeight="1" x14ac:dyDescent="0.25">
      <c r="A179" s="3"/>
      <c r="B179" s="9" t="s">
        <v>69</v>
      </c>
      <c r="C179" s="1">
        <v>49.482385361601253</v>
      </c>
      <c r="D179" s="1">
        <v>48.097969632672395</v>
      </c>
      <c r="E179" s="24" t="s">
        <v>2</v>
      </c>
    </row>
    <row r="180" spans="1:9" ht="16.5" customHeight="1" x14ac:dyDescent="0.25">
      <c r="A180" s="3"/>
      <c r="B180" s="9" t="s">
        <v>75</v>
      </c>
      <c r="C180" s="1">
        <v>50.967141256568993</v>
      </c>
      <c r="D180" s="1">
        <v>49.541185100686327</v>
      </c>
      <c r="E180" s="24" t="s">
        <v>2</v>
      </c>
      <c r="I180" s="59"/>
    </row>
    <row r="181" spans="1:9" ht="16.5" customHeight="1" x14ac:dyDescent="0.25">
      <c r="A181" s="3"/>
      <c r="B181" s="9" t="s">
        <v>76</v>
      </c>
      <c r="C181" s="1">
        <v>49.356766482712864</v>
      </c>
      <c r="D181" s="1">
        <v>47.975865312561083</v>
      </c>
      <c r="E181" s="24" t="s">
        <v>2</v>
      </c>
      <c r="I181" s="59"/>
    </row>
    <row r="182" spans="1:9" ht="16.5" customHeight="1" x14ac:dyDescent="0.25">
      <c r="A182" s="3"/>
      <c r="B182" s="9" t="s">
        <v>68</v>
      </c>
      <c r="C182" s="1">
        <v>49.840227251460405</v>
      </c>
      <c r="D182" s="1">
        <v>48.445799839845463</v>
      </c>
      <c r="E182" s="24" t="s">
        <v>2</v>
      </c>
      <c r="I182" s="59"/>
    </row>
    <row r="183" spans="1:9" ht="16.5" customHeight="1" x14ac:dyDescent="0.25">
      <c r="A183" s="3"/>
      <c r="B183" s="9" t="s">
        <v>77</v>
      </c>
      <c r="C183" s="1">
        <v>49.096508956142074</v>
      </c>
      <c r="D183" s="1">
        <v>47.722889258189419</v>
      </c>
      <c r="E183" s="24" t="s">
        <v>2</v>
      </c>
      <c r="I183" s="59"/>
    </row>
    <row r="184" spans="1:9" ht="16.5" customHeight="1" x14ac:dyDescent="0.25">
      <c r="A184" s="3"/>
      <c r="B184" s="9" t="s">
        <v>78</v>
      </c>
      <c r="C184" s="1">
        <v>50.467235381885054</v>
      </c>
      <c r="D184" s="1">
        <v>49.055265567825643</v>
      </c>
      <c r="E184" s="24" t="s">
        <v>2</v>
      </c>
      <c r="I184" s="59"/>
    </row>
    <row r="185" spans="1:9" ht="16.5" customHeight="1" x14ac:dyDescent="0.25">
      <c r="A185" s="3"/>
      <c r="B185" s="9" t="s">
        <v>67</v>
      </c>
      <c r="C185" s="1">
        <v>49.429568551913192</v>
      </c>
      <c r="D185" s="1">
        <v>48.046630529072068</v>
      </c>
      <c r="E185" s="24" t="s">
        <v>2</v>
      </c>
      <c r="I185" s="59"/>
    </row>
    <row r="186" spans="1:9" ht="16.5" customHeight="1" x14ac:dyDescent="0.25">
      <c r="A186" s="163">
        <v>1999</v>
      </c>
      <c r="B186" s="164"/>
      <c r="C186" s="1"/>
      <c r="D186" s="1"/>
      <c r="E186" s="45"/>
      <c r="I186" s="59"/>
    </row>
    <row r="187" spans="1:9" ht="15" customHeight="1" x14ac:dyDescent="0.25">
      <c r="A187" s="8"/>
      <c r="B187" s="9" t="s">
        <v>72</v>
      </c>
      <c r="C187" s="1">
        <v>50.541355994615643</v>
      </c>
      <c r="D187" s="1">
        <v>49.12731243772123</v>
      </c>
      <c r="E187" s="24" t="s">
        <v>2</v>
      </c>
      <c r="I187" s="14"/>
    </row>
    <row r="188" spans="1:9" ht="15" customHeight="1" x14ac:dyDescent="0.25">
      <c r="A188" s="8"/>
      <c r="B188" s="9" t="s">
        <v>73</v>
      </c>
      <c r="C188" s="1">
        <v>50.426691153465001</v>
      </c>
      <c r="D188" s="1">
        <v>49.015855683821918</v>
      </c>
      <c r="E188" s="24" t="s">
        <v>2</v>
      </c>
      <c r="I188" s="14"/>
    </row>
    <row r="189" spans="1:9" ht="15" customHeight="1" x14ac:dyDescent="0.25">
      <c r="A189" s="8"/>
      <c r="B189" s="9" t="s">
        <v>70</v>
      </c>
      <c r="C189" s="1">
        <v>52.084229142786917</v>
      </c>
      <c r="D189" s="1">
        <v>50.627019157304609</v>
      </c>
      <c r="E189" s="24" t="s">
        <v>2</v>
      </c>
      <c r="I189" s="14"/>
    </row>
    <row r="190" spans="1:9" ht="15" customHeight="1" x14ac:dyDescent="0.25">
      <c r="A190" s="8"/>
      <c r="B190" s="9" t="s">
        <v>74</v>
      </c>
      <c r="C190" s="1">
        <v>55.736176907633237</v>
      </c>
      <c r="D190" s="1">
        <v>54.176792908308755</v>
      </c>
      <c r="E190" s="24" t="s">
        <v>2</v>
      </c>
      <c r="I190" s="14"/>
    </row>
    <row r="191" spans="1:9" ht="15" customHeight="1" x14ac:dyDescent="0.25">
      <c r="A191" s="8"/>
      <c r="B191" s="9" t="s">
        <v>62</v>
      </c>
      <c r="C191" s="1">
        <v>52.782955596375523</v>
      </c>
      <c r="D191" s="1">
        <v>51.306196676752357</v>
      </c>
      <c r="E191" s="24" t="s">
        <v>2</v>
      </c>
      <c r="I191" s="14"/>
    </row>
    <row r="192" spans="1:9" ht="15" customHeight="1" x14ac:dyDescent="0.25">
      <c r="A192" s="8"/>
      <c r="B192" s="9" t="s">
        <v>69</v>
      </c>
      <c r="C192" s="1">
        <v>50.455265144938011</v>
      </c>
      <c r="D192" s="1">
        <v>49.043630233575527</v>
      </c>
      <c r="E192" s="24" t="s">
        <v>2</v>
      </c>
      <c r="I192" s="14"/>
    </row>
    <row r="193" spans="1:9" ht="15" customHeight="1" x14ac:dyDescent="0.25">
      <c r="A193" s="8"/>
      <c r="B193" s="9" t="s">
        <v>75</v>
      </c>
      <c r="C193" s="1">
        <v>50.401904291840772</v>
      </c>
      <c r="D193" s="1">
        <v>48.991762307785585</v>
      </c>
      <c r="E193" s="24" t="s">
        <v>2</v>
      </c>
      <c r="I193" s="14"/>
    </row>
    <row r="194" spans="1:9" ht="15" customHeight="1" x14ac:dyDescent="0.25">
      <c r="A194" s="8"/>
      <c r="B194" s="9" t="s">
        <v>76</v>
      </c>
      <c r="C194" s="1">
        <v>50.615205731184346</v>
      </c>
      <c r="D194" s="1">
        <v>49.199096010014784</v>
      </c>
      <c r="E194" s="24" t="s">
        <v>2</v>
      </c>
      <c r="I194" s="14"/>
    </row>
    <row r="195" spans="1:9" ht="15" customHeight="1" x14ac:dyDescent="0.25">
      <c r="A195" s="8"/>
      <c r="B195" s="9" t="s">
        <v>68</v>
      </c>
      <c r="C195" s="1">
        <v>49.532036274649514</v>
      </c>
      <c r="D195" s="1">
        <v>48.146231414932458</v>
      </c>
      <c r="E195" s="24" t="s">
        <v>2</v>
      </c>
      <c r="I195" s="14"/>
    </row>
    <row r="196" spans="1:9" ht="15" customHeight="1" x14ac:dyDescent="0.25">
      <c r="A196" s="61"/>
      <c r="B196" s="9" t="s">
        <v>77</v>
      </c>
      <c r="C196" s="1">
        <v>53.95495864163474</v>
      </c>
      <c r="D196" s="1">
        <v>52.445409478809822</v>
      </c>
      <c r="E196" s="24" t="s">
        <v>2</v>
      </c>
      <c r="I196" s="59"/>
    </row>
    <row r="197" spans="1:9" ht="15" customHeight="1" x14ac:dyDescent="0.25">
      <c r="A197" s="61"/>
      <c r="B197" s="9" t="s">
        <v>78</v>
      </c>
      <c r="C197" s="1">
        <v>50.4346266885956</v>
      </c>
      <c r="D197" s="1">
        <v>49.023569198943335</v>
      </c>
      <c r="E197" s="24" t="s">
        <v>2</v>
      </c>
      <c r="I197" s="23"/>
    </row>
    <row r="198" spans="1:9" ht="15" customHeight="1" x14ac:dyDescent="0.25">
      <c r="A198" s="61"/>
      <c r="B198" s="9" t="s">
        <v>67</v>
      </c>
      <c r="C198" s="1">
        <v>51.061535236864472</v>
      </c>
      <c r="D198" s="1">
        <v>49.632938130872347</v>
      </c>
      <c r="E198" s="24" t="s">
        <v>2</v>
      </c>
      <c r="I198" s="14"/>
    </row>
    <row r="199" spans="1:9" ht="15" customHeight="1" x14ac:dyDescent="0.25">
      <c r="A199" s="163">
        <v>2000</v>
      </c>
      <c r="B199" s="164"/>
      <c r="C199" s="1"/>
      <c r="D199" s="1"/>
      <c r="E199" s="45"/>
      <c r="I199" s="14"/>
    </row>
    <row r="200" spans="1:9" ht="15" customHeight="1" x14ac:dyDescent="0.25">
      <c r="A200" s="8"/>
      <c r="B200" s="9" t="s">
        <v>72</v>
      </c>
      <c r="C200" s="1">
        <v>49.262081575055497</v>
      </c>
      <c r="D200" s="1">
        <v>47.88382949456453</v>
      </c>
      <c r="E200" s="24" t="s">
        <v>2</v>
      </c>
      <c r="I200" s="14"/>
    </row>
    <row r="201" spans="1:9" ht="15" customHeight="1" x14ac:dyDescent="0.25">
      <c r="A201" s="8"/>
      <c r="B201" s="9" t="s">
        <v>73</v>
      </c>
      <c r="C201" s="1">
        <v>48.979078611282937</v>
      </c>
      <c r="D201" s="1">
        <v>47.608744373707509</v>
      </c>
      <c r="E201" s="24" t="s">
        <v>2</v>
      </c>
      <c r="I201" s="14"/>
    </row>
    <row r="202" spans="1:9" ht="15" customHeight="1" x14ac:dyDescent="0.25">
      <c r="A202" s="8"/>
      <c r="B202" s="9" t="s">
        <v>70</v>
      </c>
      <c r="C202" s="1">
        <v>49.58289093247533</v>
      </c>
      <c r="D202" s="1">
        <v>48.19566326365824</v>
      </c>
      <c r="E202" s="24" t="s">
        <v>2</v>
      </c>
      <c r="I202" s="14"/>
    </row>
    <row r="203" spans="1:9" ht="15" customHeight="1" x14ac:dyDescent="0.25">
      <c r="A203" s="8"/>
      <c r="B203" s="9" t="s">
        <v>74</v>
      </c>
      <c r="C203" s="1">
        <v>52.597923679550952</v>
      </c>
      <c r="D203" s="1">
        <v>51.126341573740078</v>
      </c>
      <c r="E203" s="24" t="s">
        <v>2</v>
      </c>
      <c r="I203" s="14"/>
    </row>
    <row r="204" spans="1:9" ht="15" customHeight="1" x14ac:dyDescent="0.25">
      <c r="A204" s="8"/>
      <c r="B204" s="9" t="s">
        <v>62</v>
      </c>
      <c r="C204" s="1">
        <v>54.069979536069368</v>
      </c>
      <c r="D204" s="1">
        <v>52.557212324351951</v>
      </c>
      <c r="E204" s="24" t="s">
        <v>2</v>
      </c>
      <c r="I204" s="14"/>
    </row>
    <row r="205" spans="1:9" ht="15" customHeight="1" x14ac:dyDescent="0.25">
      <c r="A205" s="8"/>
      <c r="B205" s="9" t="s">
        <v>69</v>
      </c>
      <c r="C205" s="1">
        <v>54.731453295436559</v>
      </c>
      <c r="D205" s="1">
        <v>53.20017940361371</v>
      </c>
      <c r="E205" s="24" t="s">
        <v>2</v>
      </c>
      <c r="I205" s="14"/>
    </row>
    <row r="206" spans="1:9" ht="15" customHeight="1" x14ac:dyDescent="0.25">
      <c r="A206" s="8"/>
      <c r="B206" s="9" t="s">
        <v>75</v>
      </c>
      <c r="C206" s="1">
        <v>51.321636032899086</v>
      </c>
      <c r="D206" s="1">
        <v>49.88576183970703</v>
      </c>
      <c r="E206" s="24" t="s">
        <v>2</v>
      </c>
      <c r="I206" s="14"/>
    </row>
    <row r="207" spans="1:9" ht="15" customHeight="1" x14ac:dyDescent="0.25">
      <c r="A207" s="8"/>
      <c r="B207" s="9" t="s">
        <v>76</v>
      </c>
      <c r="C207" s="1">
        <v>51.309933867348278</v>
      </c>
      <c r="D207" s="1">
        <v>49.87438707676489</v>
      </c>
      <c r="E207" s="24" t="s">
        <v>2</v>
      </c>
      <c r="I207" s="14"/>
    </row>
    <row r="208" spans="1:9" ht="15" customHeight="1" x14ac:dyDescent="0.25">
      <c r="A208" s="8"/>
      <c r="B208" s="9" t="s">
        <v>68</v>
      </c>
      <c r="C208" s="1">
        <v>50.14982068099679</v>
      </c>
      <c r="D208" s="1">
        <v>48.746731479731025</v>
      </c>
      <c r="E208" s="24" t="s">
        <v>2</v>
      </c>
      <c r="I208" s="59"/>
    </row>
    <row r="209" spans="1:9" ht="15" customHeight="1" x14ac:dyDescent="0.25">
      <c r="A209" s="8"/>
      <c r="B209" s="9" t="s">
        <v>77</v>
      </c>
      <c r="C209" s="1">
        <v>50.673592227306685</v>
      </c>
      <c r="D209" s="1">
        <v>49.255848971637967</v>
      </c>
      <c r="E209" s="24" t="s">
        <v>2</v>
      </c>
      <c r="I209" s="59"/>
    </row>
    <row r="210" spans="1:9" ht="15" customHeight="1" x14ac:dyDescent="0.25">
      <c r="A210" s="61"/>
      <c r="B210" s="9" t="s">
        <v>78</v>
      </c>
      <c r="C210" s="1">
        <v>48.43969720111771</v>
      </c>
      <c r="D210" s="1">
        <v>47.084453749943705</v>
      </c>
      <c r="E210" s="24" t="s">
        <v>2</v>
      </c>
      <c r="I210" s="59"/>
    </row>
    <row r="211" spans="1:9" ht="15" customHeight="1" x14ac:dyDescent="0.25">
      <c r="A211" s="61"/>
      <c r="B211" s="9" t="s">
        <v>67</v>
      </c>
      <c r="C211" s="1">
        <v>49.648539579433837</v>
      </c>
      <c r="D211" s="1">
        <v>48.259475196020865</v>
      </c>
      <c r="E211" s="24" t="s">
        <v>2</v>
      </c>
      <c r="I211" s="59"/>
    </row>
    <row r="212" spans="1:9" ht="15" customHeight="1" x14ac:dyDescent="0.25">
      <c r="A212" s="163">
        <v>2001</v>
      </c>
      <c r="B212" s="164"/>
      <c r="C212" s="1"/>
      <c r="D212" s="1"/>
      <c r="E212" s="45"/>
      <c r="I212" s="59"/>
    </row>
    <row r="213" spans="1:9" ht="15" customHeight="1" x14ac:dyDescent="0.25">
      <c r="A213" s="98"/>
      <c r="B213" s="9" t="s">
        <v>72</v>
      </c>
      <c r="C213" s="1">
        <v>48.767262647799143</v>
      </c>
      <c r="D213" s="1">
        <v>47.402854586768001</v>
      </c>
      <c r="E213" s="24" t="s">
        <v>2</v>
      </c>
      <c r="I213" s="59"/>
    </row>
    <row r="214" spans="1:9" ht="15" customHeight="1" x14ac:dyDescent="0.25">
      <c r="A214" s="98"/>
      <c r="B214" s="9" t="s">
        <v>73</v>
      </c>
      <c r="C214" s="1">
        <v>49.837518260627363</v>
      </c>
      <c r="D214" s="1">
        <v>48.4431666410239</v>
      </c>
      <c r="E214" s="24" t="s">
        <v>2</v>
      </c>
      <c r="I214" s="59"/>
    </row>
    <row r="215" spans="1:9" ht="15" customHeight="1" x14ac:dyDescent="0.25">
      <c r="A215" s="98"/>
      <c r="B215" s="9" t="s">
        <v>70</v>
      </c>
      <c r="C215" s="1">
        <v>49.504171952315637</v>
      </c>
      <c r="D215" s="1">
        <v>48.119146679229921</v>
      </c>
      <c r="E215" s="24" t="s">
        <v>2</v>
      </c>
      <c r="I215" s="59"/>
    </row>
    <row r="216" spans="1:9" ht="15" customHeight="1" x14ac:dyDescent="0.25">
      <c r="A216" s="98"/>
      <c r="B216" s="9" t="s">
        <v>74</v>
      </c>
      <c r="C216" s="1">
        <v>50.552979953250862</v>
      </c>
      <c r="D216" s="1">
        <v>49.138611181816984</v>
      </c>
      <c r="E216" s="24" t="s">
        <v>2</v>
      </c>
      <c r="I216" s="59"/>
    </row>
    <row r="217" spans="1:9" ht="15" customHeight="1" x14ac:dyDescent="0.25">
      <c r="A217" s="98"/>
      <c r="B217" s="9" t="s">
        <v>62</v>
      </c>
      <c r="C217" s="1">
        <v>51.945508775063011</v>
      </c>
      <c r="D217" s="1">
        <v>50.492179901164072</v>
      </c>
      <c r="E217" s="24" t="s">
        <v>2</v>
      </c>
      <c r="I217" s="59"/>
    </row>
    <row r="218" spans="1:9" ht="15" customHeight="1" x14ac:dyDescent="0.25">
      <c r="A218" s="98"/>
      <c r="B218" s="9" t="s">
        <v>69</v>
      </c>
      <c r="C218" s="1">
        <v>53.767958929277761</v>
      </c>
      <c r="D218" s="1">
        <v>52.263641635151167</v>
      </c>
      <c r="E218" s="24" t="s">
        <v>2</v>
      </c>
      <c r="I218" s="59"/>
    </row>
    <row r="219" spans="1:9" ht="15" customHeight="1" x14ac:dyDescent="0.25">
      <c r="A219" s="98"/>
      <c r="B219" s="9" t="s">
        <v>75</v>
      </c>
      <c r="C219" s="1">
        <v>50.701825802290891</v>
      </c>
      <c r="D219" s="1">
        <v>49.283292629058451</v>
      </c>
      <c r="E219" s="24" t="s">
        <v>2</v>
      </c>
      <c r="I219" s="59"/>
    </row>
    <row r="220" spans="1:9" ht="15" customHeight="1" x14ac:dyDescent="0.25">
      <c r="A220" s="98"/>
      <c r="B220" s="9" t="s">
        <v>76</v>
      </c>
      <c r="C220" s="1">
        <v>50.732777039550847</v>
      </c>
      <c r="D220" s="1">
        <v>49.313377914134016</v>
      </c>
      <c r="E220" s="24" t="s">
        <v>2</v>
      </c>
      <c r="I220" s="59"/>
    </row>
    <row r="221" spans="1:9" ht="15" customHeight="1" x14ac:dyDescent="0.25">
      <c r="A221" s="98"/>
      <c r="B221" s="9" t="s">
        <v>68</v>
      </c>
      <c r="C221" s="1">
        <v>51.941583087865141</v>
      </c>
      <c r="D221" s="1">
        <v>50.488364046648357</v>
      </c>
      <c r="E221" s="24" t="s">
        <v>2</v>
      </c>
      <c r="I221" s="59"/>
    </row>
    <row r="222" spans="1:9" ht="15" customHeight="1" x14ac:dyDescent="0.25">
      <c r="A222" s="98"/>
      <c r="B222" s="9" t="s">
        <v>77</v>
      </c>
      <c r="C222" s="1">
        <v>51.898836378541901</v>
      </c>
      <c r="D222" s="1">
        <v>50.446813302643164</v>
      </c>
      <c r="E222" s="24" t="s">
        <v>2</v>
      </c>
      <c r="I222" s="59"/>
    </row>
    <row r="223" spans="1:9" ht="15" customHeight="1" x14ac:dyDescent="0.25">
      <c r="A223" s="98"/>
      <c r="B223" s="9" t="s">
        <v>78</v>
      </c>
      <c r="C223" s="1">
        <v>52.144893868098897</v>
      </c>
      <c r="D223" s="1">
        <v>50.685986607933899</v>
      </c>
      <c r="E223" s="24" t="s">
        <v>2</v>
      </c>
      <c r="I223" s="59"/>
    </row>
    <row r="224" spans="1:9" ht="15" customHeight="1" x14ac:dyDescent="0.25">
      <c r="A224" s="98"/>
      <c r="B224" s="9" t="s">
        <v>67</v>
      </c>
      <c r="C224" s="1">
        <v>53.079188642860196</v>
      </c>
      <c r="D224" s="1">
        <v>51.594141729722054</v>
      </c>
      <c r="E224" s="24" t="s">
        <v>2</v>
      </c>
      <c r="I224" s="59"/>
    </row>
    <row r="225" spans="1:9" ht="15" customHeight="1" x14ac:dyDescent="0.25">
      <c r="A225" s="163">
        <v>2002</v>
      </c>
      <c r="B225" s="164"/>
      <c r="C225" s="1"/>
      <c r="D225" s="1"/>
      <c r="E225" s="45"/>
      <c r="I225" s="59"/>
    </row>
    <row r="226" spans="1:9" ht="15" customHeight="1" x14ac:dyDescent="0.25">
      <c r="A226" s="63"/>
      <c r="B226" s="9" t="s">
        <v>72</v>
      </c>
      <c r="C226" s="1">
        <v>54.250868023940924</v>
      </c>
      <c r="D226" s="1">
        <v>52.733039923061419</v>
      </c>
      <c r="E226" s="24" t="s">
        <v>2</v>
      </c>
      <c r="I226" s="59"/>
    </row>
    <row r="227" spans="1:9" ht="15" customHeight="1" x14ac:dyDescent="0.25">
      <c r="A227" s="63"/>
      <c r="B227" s="9" t="s">
        <v>73</v>
      </c>
      <c r="C227" s="1">
        <v>53.930554964601932</v>
      </c>
      <c r="D227" s="1">
        <v>52.421688566645386</v>
      </c>
      <c r="E227" s="24" t="s">
        <v>2</v>
      </c>
      <c r="I227" s="59"/>
    </row>
    <row r="228" spans="1:9" ht="15" customHeight="1" x14ac:dyDescent="0.25">
      <c r="A228" s="63"/>
      <c r="B228" s="9" t="s">
        <v>70</v>
      </c>
      <c r="C228" s="1">
        <v>53.503574496370987</v>
      </c>
      <c r="D228" s="1">
        <v>52.006654136824771</v>
      </c>
      <c r="E228" s="24" t="s">
        <v>2</v>
      </c>
      <c r="I228" s="59"/>
    </row>
    <row r="229" spans="1:9" ht="15" customHeight="1" x14ac:dyDescent="0.25">
      <c r="A229" s="63"/>
      <c r="B229" s="9" t="s">
        <v>74</v>
      </c>
      <c r="C229" s="1">
        <v>52.309303599243094</v>
      </c>
      <c r="D229" s="1">
        <v>50.845796491756246</v>
      </c>
      <c r="E229" s="24" t="s">
        <v>2</v>
      </c>
      <c r="I229" s="59"/>
    </row>
    <row r="230" spans="1:9" ht="15" customHeight="1" x14ac:dyDescent="0.25">
      <c r="A230" s="63"/>
      <c r="B230" s="9" t="s">
        <v>62</v>
      </c>
      <c r="C230" s="1">
        <v>53.789126102885064</v>
      </c>
      <c r="D230" s="1">
        <v>52.284216594622777</v>
      </c>
      <c r="E230" s="24" t="s">
        <v>2</v>
      </c>
      <c r="I230" s="59"/>
    </row>
    <row r="231" spans="1:9" ht="15" customHeight="1" x14ac:dyDescent="0.25">
      <c r="A231" s="63"/>
      <c r="B231" s="9" t="s">
        <v>69</v>
      </c>
      <c r="C231" s="1">
        <v>53.874760501572972</v>
      </c>
      <c r="D231" s="1">
        <v>52.367455118341965</v>
      </c>
      <c r="E231" s="24" t="s">
        <v>2</v>
      </c>
      <c r="I231" s="59"/>
    </row>
    <row r="232" spans="1:9" ht="15" customHeight="1" x14ac:dyDescent="0.25">
      <c r="A232" s="63"/>
      <c r="B232" s="9" t="s">
        <v>75</v>
      </c>
      <c r="C232" s="1">
        <v>53.815598684693612</v>
      </c>
      <c r="D232" s="1">
        <v>52.309948527847524</v>
      </c>
      <c r="E232" s="24" t="s">
        <v>2</v>
      </c>
      <c r="I232" s="59"/>
    </row>
    <row r="233" spans="1:9" ht="15" customHeight="1" x14ac:dyDescent="0.25">
      <c r="A233" s="63"/>
      <c r="B233" s="9" t="s">
        <v>76</v>
      </c>
      <c r="C233" s="1">
        <v>53.401621382869592</v>
      </c>
      <c r="D233" s="1">
        <v>51.907553462487598</v>
      </c>
      <c r="E233" s="24" t="s">
        <v>2</v>
      </c>
      <c r="I233" s="59"/>
    </row>
    <row r="234" spans="1:9" ht="15" customHeight="1" x14ac:dyDescent="0.25">
      <c r="A234" s="63"/>
      <c r="B234" s="9" t="s">
        <v>68</v>
      </c>
      <c r="C234" s="1">
        <v>52.345930048046711</v>
      </c>
      <c r="D234" s="1">
        <v>50.88139820758775</v>
      </c>
      <c r="E234" s="24" t="s">
        <v>2</v>
      </c>
      <c r="I234" s="59"/>
    </row>
    <row r="235" spans="1:9" ht="15" customHeight="1" x14ac:dyDescent="0.25">
      <c r="A235" s="63"/>
      <c r="B235" s="9" t="s">
        <v>77</v>
      </c>
      <c r="C235" s="1">
        <v>53.155027470132474</v>
      </c>
      <c r="D235" s="1">
        <v>51.667858742037929</v>
      </c>
      <c r="E235" s="24" t="s">
        <v>2</v>
      </c>
      <c r="I235" s="59"/>
    </row>
    <row r="236" spans="1:9" ht="15" customHeight="1" x14ac:dyDescent="0.25">
      <c r="A236" s="63"/>
      <c r="B236" s="9" t="s">
        <v>78</v>
      </c>
      <c r="C236" s="1">
        <v>53.084313039274043</v>
      </c>
      <c r="D236" s="1">
        <v>51.599122756026631</v>
      </c>
      <c r="E236" s="24" t="s">
        <v>2</v>
      </c>
      <c r="I236" s="59"/>
    </row>
    <row r="237" spans="1:9" ht="15" customHeight="1" x14ac:dyDescent="0.25">
      <c r="A237" s="63"/>
      <c r="B237" s="9" t="s">
        <v>67</v>
      </c>
      <c r="C237" s="1">
        <v>53.107418267232184</v>
      </c>
      <c r="D237" s="1">
        <v>51.621581547060359</v>
      </c>
      <c r="E237" s="24" t="s">
        <v>2</v>
      </c>
      <c r="I237" s="59"/>
    </row>
    <row r="238" spans="1:9" ht="15" customHeight="1" x14ac:dyDescent="0.25">
      <c r="A238" s="163">
        <v>2003</v>
      </c>
      <c r="B238" s="164"/>
      <c r="C238" s="1"/>
      <c r="D238" s="1"/>
      <c r="E238" s="45"/>
      <c r="I238" s="59"/>
    </row>
    <row r="239" spans="1:9" ht="15" customHeight="1" x14ac:dyDescent="0.25">
      <c r="A239" s="63"/>
      <c r="B239" s="9" t="s">
        <v>72</v>
      </c>
      <c r="C239" s="1">
        <v>52.796274771455053</v>
      </c>
      <c r="D239" s="1">
        <v>51.319143208610619</v>
      </c>
      <c r="E239" s="24" t="s">
        <v>2</v>
      </c>
      <c r="I239" s="59"/>
    </row>
    <row r="240" spans="1:9" ht="15" customHeight="1" x14ac:dyDescent="0.25">
      <c r="A240" s="63"/>
      <c r="B240" s="9" t="s">
        <v>73</v>
      </c>
      <c r="C240" s="1">
        <v>52.405091864926078</v>
      </c>
      <c r="D240" s="1">
        <v>50.938904798082184</v>
      </c>
      <c r="E240" s="24" t="s">
        <v>2</v>
      </c>
      <c r="I240" s="59"/>
    </row>
    <row r="241" spans="1:9" ht="15" customHeight="1" x14ac:dyDescent="0.25">
      <c r="A241" s="63"/>
      <c r="B241" s="9" t="s">
        <v>70</v>
      </c>
      <c r="C241" s="1">
        <v>52.66448172229471</v>
      </c>
      <c r="D241" s="1">
        <v>51.1910374588577</v>
      </c>
      <c r="E241" s="24" t="s">
        <v>2</v>
      </c>
      <c r="I241" s="59"/>
    </row>
    <row r="242" spans="1:9" ht="15" customHeight="1" x14ac:dyDescent="0.25">
      <c r="A242" s="63"/>
      <c r="B242" s="9" t="s">
        <v>74</v>
      </c>
      <c r="C242" s="1">
        <v>52.228642523165028</v>
      </c>
      <c r="D242" s="1">
        <v>50.767392147273014</v>
      </c>
      <c r="E242" s="24" t="s">
        <v>2</v>
      </c>
      <c r="I242" s="59"/>
    </row>
    <row r="243" spans="1:9" ht="15" customHeight="1" x14ac:dyDescent="0.25">
      <c r="A243" s="63"/>
      <c r="B243" s="9" t="s">
        <v>62</v>
      </c>
      <c r="C243" s="1">
        <v>53.301844098010001</v>
      </c>
      <c r="D243" s="1">
        <v>51.810567741566146</v>
      </c>
      <c r="E243" s="24" t="s">
        <v>2</v>
      </c>
      <c r="I243" s="59"/>
    </row>
    <row r="244" spans="1:9" ht="15" customHeight="1" x14ac:dyDescent="0.25">
      <c r="A244" s="63"/>
      <c r="B244" s="9" t="s">
        <v>69</v>
      </c>
      <c r="C244" s="1">
        <v>53.125498367136657</v>
      </c>
      <c r="D244" s="1">
        <v>51.639155802824419</v>
      </c>
      <c r="E244" s="24" t="s">
        <v>2</v>
      </c>
      <c r="I244" s="59"/>
    </row>
    <row r="245" spans="1:9" ht="15" customHeight="1" x14ac:dyDescent="0.25">
      <c r="A245" s="63"/>
      <c r="B245" s="9" t="s">
        <v>75</v>
      </c>
      <c r="C245" s="1">
        <v>53.281225531356768</v>
      </c>
      <c r="D245" s="1">
        <v>51.790526040150411</v>
      </c>
      <c r="E245" s="24" t="s">
        <v>2</v>
      </c>
      <c r="I245" s="59"/>
    </row>
    <row r="246" spans="1:9" ht="15" customHeight="1" x14ac:dyDescent="0.25">
      <c r="A246" s="63"/>
      <c r="B246" s="9" t="s">
        <v>76</v>
      </c>
      <c r="C246" s="1">
        <v>53.116950468901017</v>
      </c>
      <c r="D246" s="1">
        <v>51.630847057262606</v>
      </c>
      <c r="E246" s="24" t="s">
        <v>2</v>
      </c>
      <c r="I246" s="59"/>
    </row>
    <row r="247" spans="1:9" ht="15" customHeight="1" x14ac:dyDescent="0.25">
      <c r="A247" s="63"/>
      <c r="B247" s="9" t="s">
        <v>68</v>
      </c>
      <c r="C247" s="1">
        <v>52.635470673737409</v>
      </c>
      <c r="D247" s="1">
        <v>51.162838079981263</v>
      </c>
      <c r="E247" s="24" t="s">
        <v>2</v>
      </c>
      <c r="I247" s="59"/>
    </row>
    <row r="248" spans="1:9" ht="15" customHeight="1" x14ac:dyDescent="0.25">
      <c r="A248" s="63"/>
      <c r="B248" s="9" t="s">
        <v>77</v>
      </c>
      <c r="C248" s="1">
        <v>53.458659176551016</v>
      </c>
      <c r="D248" s="1">
        <v>51.962995455600002</v>
      </c>
      <c r="E248" s="24" t="s">
        <v>2</v>
      </c>
      <c r="I248" s="59"/>
    </row>
    <row r="249" spans="1:9" ht="15" customHeight="1" x14ac:dyDescent="0.25">
      <c r="A249" s="63"/>
      <c r="B249" s="9" t="s">
        <v>78</v>
      </c>
      <c r="C249" s="1">
        <v>51.873101762006449</v>
      </c>
      <c r="D249" s="1">
        <v>50.421798687935613</v>
      </c>
      <c r="E249" s="24" t="s">
        <v>2</v>
      </c>
      <c r="I249" s="59"/>
    </row>
    <row r="250" spans="1:9" ht="15" customHeight="1" x14ac:dyDescent="0.25">
      <c r="A250" s="63"/>
      <c r="B250" s="9" t="s">
        <v>67</v>
      </c>
      <c r="C250" s="1">
        <v>51.605526644509126</v>
      </c>
      <c r="D250" s="1">
        <v>50.161709773834254</v>
      </c>
      <c r="E250" s="24" t="s">
        <v>2</v>
      </c>
      <c r="I250" s="59"/>
    </row>
    <row r="251" spans="1:9" ht="15" customHeight="1" x14ac:dyDescent="0.25">
      <c r="A251" s="163">
        <v>2004</v>
      </c>
      <c r="B251" s="164"/>
      <c r="C251" s="1"/>
      <c r="D251" s="1"/>
      <c r="E251" s="45"/>
      <c r="I251" s="59"/>
    </row>
    <row r="252" spans="1:9" ht="15" customHeight="1" x14ac:dyDescent="0.25">
      <c r="A252" s="63"/>
      <c r="B252" s="9" t="s">
        <v>72</v>
      </c>
      <c r="C252" s="1">
        <v>51.591435563781296</v>
      </c>
      <c r="D252" s="1">
        <v>50.148012932665686</v>
      </c>
      <c r="E252" s="24" t="s">
        <v>2</v>
      </c>
      <c r="I252" s="59"/>
    </row>
    <row r="253" spans="1:9" ht="15" customHeight="1" x14ac:dyDescent="0.25">
      <c r="A253" s="63"/>
      <c r="B253" s="9" t="s">
        <v>73</v>
      </c>
      <c r="C253" s="1">
        <v>51.513882814334345</v>
      </c>
      <c r="D253" s="1">
        <v>50.072629950204949</v>
      </c>
      <c r="E253" s="24" t="s">
        <v>2</v>
      </c>
      <c r="I253" s="59"/>
    </row>
    <row r="254" spans="1:9" ht="15" customHeight="1" x14ac:dyDescent="0.25">
      <c r="A254" s="63"/>
      <c r="B254" s="9" t="s">
        <v>70</v>
      </c>
      <c r="C254" s="1">
        <v>51.498289375734799</v>
      </c>
      <c r="D254" s="1">
        <v>50.057472784058874</v>
      </c>
      <c r="E254" s="24" t="s">
        <v>2</v>
      </c>
      <c r="I254" s="59"/>
    </row>
    <row r="255" spans="1:9" ht="15" customHeight="1" x14ac:dyDescent="0.25">
      <c r="A255" s="63"/>
      <c r="B255" s="9" t="s">
        <v>74</v>
      </c>
      <c r="C255" s="1">
        <v>51.753379381263706</v>
      </c>
      <c r="D255" s="1">
        <v>50.305425894036638</v>
      </c>
      <c r="E255" s="24" t="s">
        <v>2</v>
      </c>
      <c r="I255" s="59"/>
    </row>
    <row r="256" spans="1:9" ht="15" customHeight="1" x14ac:dyDescent="0.25">
      <c r="A256" s="63"/>
      <c r="B256" s="9" t="s">
        <v>62</v>
      </c>
      <c r="C256" s="1">
        <v>52.832797609370949</v>
      </c>
      <c r="D256" s="1">
        <v>51.354644212374701</v>
      </c>
      <c r="E256" s="24" t="s">
        <v>2</v>
      </c>
      <c r="I256" s="59"/>
    </row>
    <row r="257" spans="1:9" ht="15" customHeight="1" x14ac:dyDescent="0.25">
      <c r="A257" s="63"/>
      <c r="B257" s="9" t="s">
        <v>69</v>
      </c>
      <c r="C257" s="1">
        <v>51.805443852335301</v>
      </c>
      <c r="D257" s="1">
        <v>50.356033707913085</v>
      </c>
      <c r="E257" s="24" t="s">
        <v>2</v>
      </c>
      <c r="I257" s="59"/>
    </row>
    <row r="258" spans="1:9" ht="15" customHeight="1" x14ac:dyDescent="0.25">
      <c r="A258" s="63"/>
      <c r="B258" s="9" t="s">
        <v>75</v>
      </c>
      <c r="C258" s="1">
        <v>51.699087276106461</v>
      </c>
      <c r="D258" s="1">
        <v>50.252652770710746</v>
      </c>
      <c r="E258" s="24" t="s">
        <v>2</v>
      </c>
      <c r="I258" s="59"/>
    </row>
    <row r="259" spans="1:9" ht="15" customHeight="1" x14ac:dyDescent="0.25">
      <c r="A259" s="63"/>
      <c r="B259" s="9" t="s">
        <v>76</v>
      </c>
      <c r="C259" s="1">
        <v>51.466998887647989</v>
      </c>
      <c r="D259" s="1">
        <v>50.027057739699288</v>
      </c>
      <c r="E259" s="24" t="s">
        <v>2</v>
      </c>
      <c r="I259" s="59"/>
    </row>
    <row r="260" spans="1:9" ht="15" customHeight="1" x14ac:dyDescent="0.25">
      <c r="A260" s="63"/>
      <c r="B260" s="9" t="s">
        <v>68</v>
      </c>
      <c r="C260" s="1">
        <v>51.347380117792937</v>
      </c>
      <c r="D260" s="1">
        <v>49.910785657867713</v>
      </c>
      <c r="E260" s="24" t="s">
        <v>2</v>
      </c>
      <c r="I260" s="59"/>
    </row>
    <row r="261" spans="1:9" ht="15" customHeight="1" x14ac:dyDescent="0.25">
      <c r="A261" s="48"/>
      <c r="B261" s="9" t="s">
        <v>77</v>
      </c>
      <c r="C261" s="1">
        <v>52.325104259618072</v>
      </c>
      <c r="D261" s="1">
        <v>50.861155082037158</v>
      </c>
      <c r="E261" s="24" t="s">
        <v>2</v>
      </c>
      <c r="I261" s="78"/>
    </row>
    <row r="262" spans="1:9" x14ac:dyDescent="0.25">
      <c r="A262" s="76"/>
      <c r="B262" s="9" t="s">
        <v>78</v>
      </c>
      <c r="C262" s="1">
        <v>51.898382818606379</v>
      </c>
      <c r="D262" s="1">
        <v>50.44637243238509</v>
      </c>
      <c r="E262" s="24" t="s">
        <v>2</v>
      </c>
      <c r="I262" s="59"/>
    </row>
    <row r="263" spans="1:9" x14ac:dyDescent="0.25">
      <c r="A263" s="77"/>
      <c r="B263" s="9" t="s">
        <v>67</v>
      </c>
      <c r="C263" s="1">
        <v>52.100475855074343</v>
      </c>
      <c r="D263" s="1">
        <v>50.642811319879641</v>
      </c>
      <c r="E263" s="24" t="s">
        <v>2</v>
      </c>
    </row>
    <row r="264" spans="1:9" x14ac:dyDescent="0.25">
      <c r="A264" s="163">
        <v>2005</v>
      </c>
      <c r="B264" s="164"/>
      <c r="C264" s="1"/>
      <c r="D264" s="1"/>
      <c r="E264" s="3"/>
    </row>
    <row r="265" spans="1:9" x14ac:dyDescent="0.25">
      <c r="A265" s="77"/>
      <c r="B265" s="9" t="s">
        <v>72</v>
      </c>
      <c r="C265" s="1">
        <v>51.90573919163343</v>
      </c>
      <c r="D265" s="1">
        <v>50.453522989171603</v>
      </c>
      <c r="E265" s="24" t="s">
        <v>2</v>
      </c>
    </row>
    <row r="266" spans="1:9" x14ac:dyDescent="0.25">
      <c r="A266" s="77"/>
      <c r="B266" s="9" t="s">
        <v>73</v>
      </c>
      <c r="C266" s="1">
        <v>51.877712446509307</v>
      </c>
      <c r="D266" s="1">
        <v>50.426280374935615</v>
      </c>
      <c r="E266" s="24" t="s">
        <v>2</v>
      </c>
    </row>
    <row r="267" spans="1:9" x14ac:dyDescent="0.25">
      <c r="A267" s="77"/>
      <c r="B267" s="9" t="s">
        <v>70</v>
      </c>
      <c r="C267" s="1">
        <v>51.611691492327559</v>
      </c>
      <c r="D267" s="1">
        <v>50.167702141845496</v>
      </c>
      <c r="E267" s="24" t="s">
        <v>2</v>
      </c>
    </row>
    <row r="268" spans="1:9" x14ac:dyDescent="0.25">
      <c r="A268" s="77"/>
      <c r="B268" s="9" t="s">
        <v>74</v>
      </c>
      <c r="C268" s="1">
        <v>52.162745998584846</v>
      </c>
      <c r="D268" s="1">
        <v>50.703339272396555</v>
      </c>
      <c r="E268" s="24" t="s">
        <v>2</v>
      </c>
    </row>
    <row r="269" spans="1:9" x14ac:dyDescent="0.25">
      <c r="B269" s="9" t="s">
        <v>62</v>
      </c>
      <c r="C269" s="1">
        <v>52.358933214453643</v>
      </c>
      <c r="D269" s="1">
        <v>50.894037572048425</v>
      </c>
      <c r="E269" s="24" t="s">
        <v>2</v>
      </c>
    </row>
    <row r="270" spans="1:9" x14ac:dyDescent="0.25">
      <c r="A270" s="3"/>
      <c r="B270" s="9" t="s">
        <v>69</v>
      </c>
      <c r="C270" s="1">
        <v>52.108764726090719</v>
      </c>
      <c r="D270" s="1">
        <v>50.650868285272907</v>
      </c>
      <c r="E270" s="24" t="s">
        <v>2</v>
      </c>
    </row>
    <row r="271" spans="1:9" x14ac:dyDescent="0.25">
      <c r="B271" s="9" t="s">
        <v>75</v>
      </c>
      <c r="C271" s="1">
        <v>52.513261631689744</v>
      </c>
      <c r="D271" s="1">
        <v>51.044048196464288</v>
      </c>
      <c r="E271" s="24" t="s">
        <v>2</v>
      </c>
    </row>
    <row r="272" spans="1:9" x14ac:dyDescent="0.25">
      <c r="B272" s="9" t="s">
        <v>76</v>
      </c>
      <c r="C272" s="1">
        <v>52.357120023918803</v>
      </c>
      <c r="D272" s="1">
        <v>50.892275110868646</v>
      </c>
      <c r="E272" s="24" t="s">
        <v>2</v>
      </c>
    </row>
    <row r="273" spans="1:5" x14ac:dyDescent="0.25">
      <c r="B273" s="9" t="s">
        <v>68</v>
      </c>
      <c r="C273" s="1">
        <v>52.579676210708449</v>
      </c>
      <c r="D273" s="1">
        <v>51.108604631677842</v>
      </c>
      <c r="E273" s="24" t="s">
        <v>2</v>
      </c>
    </row>
    <row r="274" spans="1:5" x14ac:dyDescent="0.25">
      <c r="B274" s="9" t="s">
        <v>77</v>
      </c>
      <c r="C274" s="1">
        <v>53.33323819698451</v>
      </c>
      <c r="D274" s="1">
        <v>51.841083497993154</v>
      </c>
      <c r="E274" s="24" t="s">
        <v>2</v>
      </c>
    </row>
    <row r="275" spans="1:5" x14ac:dyDescent="0.25">
      <c r="B275" s="9" t="s">
        <v>78</v>
      </c>
      <c r="C275" s="1">
        <v>54.078873950351181</v>
      </c>
      <c r="D275" s="1">
        <v>52.565857891151147</v>
      </c>
      <c r="E275" s="24" t="s">
        <v>2</v>
      </c>
    </row>
    <row r="276" spans="1:5" x14ac:dyDescent="0.25">
      <c r="B276" s="9" t="s">
        <v>67</v>
      </c>
      <c r="C276" s="1">
        <v>53.030435377667608</v>
      </c>
      <c r="D276" s="1">
        <v>51.54675248097039</v>
      </c>
      <c r="E276" s="24" t="s">
        <v>2</v>
      </c>
    </row>
    <row r="277" spans="1:5" x14ac:dyDescent="0.25">
      <c r="A277" s="163">
        <v>2006</v>
      </c>
      <c r="B277" s="164"/>
      <c r="C277" s="1"/>
      <c r="D277" s="1"/>
    </row>
    <row r="278" spans="1:5" x14ac:dyDescent="0.25">
      <c r="B278" s="9" t="s">
        <v>72</v>
      </c>
      <c r="C278" s="1">
        <v>52.701263587429878</v>
      </c>
      <c r="D278" s="1">
        <v>51.226790242790322</v>
      </c>
      <c r="E278" s="24" t="s">
        <v>2</v>
      </c>
    </row>
    <row r="279" spans="1:5" x14ac:dyDescent="0.25">
      <c r="B279" s="9" t="s">
        <v>73</v>
      </c>
      <c r="C279" s="1">
        <v>53.119747962869049</v>
      </c>
      <c r="D279" s="1">
        <v>51.633566283082843</v>
      </c>
      <c r="E279" s="24" t="s">
        <v>2</v>
      </c>
    </row>
    <row r="280" spans="1:5" x14ac:dyDescent="0.25">
      <c r="B280" s="9" t="s">
        <v>70</v>
      </c>
      <c r="C280" s="1">
        <v>53.589416116834308</v>
      </c>
      <c r="D280" s="1">
        <v>52.090094084678782</v>
      </c>
      <c r="E280" s="24" t="s">
        <v>2</v>
      </c>
    </row>
    <row r="281" spans="1:5" x14ac:dyDescent="0.25">
      <c r="B281" s="9" t="s">
        <v>74</v>
      </c>
      <c r="C281" s="1">
        <v>53.609516629049011</v>
      </c>
      <c r="D281" s="1">
        <v>52.109632225757451</v>
      </c>
      <c r="E281" s="24" t="s">
        <v>2</v>
      </c>
    </row>
    <row r="282" spans="1:5" x14ac:dyDescent="0.25">
      <c r="B282" s="9" t="s">
        <v>62</v>
      </c>
      <c r="C282" s="1">
        <v>53.660959434794385</v>
      </c>
      <c r="D282" s="1">
        <v>52.159635767229403</v>
      </c>
      <c r="E282" s="24" t="s">
        <v>2</v>
      </c>
    </row>
    <row r="283" spans="1:5" x14ac:dyDescent="0.25">
      <c r="B283" s="9" t="s">
        <v>69</v>
      </c>
      <c r="C283" s="1">
        <v>53.89641517710325</v>
      </c>
      <c r="D283" s="1">
        <v>52.38850394043186</v>
      </c>
      <c r="E283" s="24" t="s">
        <v>2</v>
      </c>
    </row>
    <row r="284" spans="1:5" x14ac:dyDescent="0.25">
      <c r="B284" s="9" t="s">
        <v>75</v>
      </c>
      <c r="C284" s="1">
        <v>53.645003358087862</v>
      </c>
      <c r="D284" s="1">
        <v>52.144126108847367</v>
      </c>
      <c r="E284" s="24" t="s">
        <v>2</v>
      </c>
    </row>
    <row r="285" spans="1:5" x14ac:dyDescent="0.25">
      <c r="B285" s="9" t="s">
        <v>76</v>
      </c>
      <c r="C285" s="1">
        <v>53.729239009791762</v>
      </c>
      <c r="D285" s="1">
        <v>52.226005019656426</v>
      </c>
      <c r="E285" s="24" t="s">
        <v>2</v>
      </c>
    </row>
    <row r="286" spans="1:5" x14ac:dyDescent="0.25">
      <c r="B286" s="9" t="s">
        <v>68</v>
      </c>
      <c r="C286" s="1">
        <v>54.881495691955408</v>
      </c>
      <c r="D286" s="1">
        <v>53.34602392138784</v>
      </c>
      <c r="E286" s="24" t="s">
        <v>2</v>
      </c>
    </row>
    <row r="287" spans="1:5" x14ac:dyDescent="0.25">
      <c r="B287" s="9" t="s">
        <v>77</v>
      </c>
      <c r="C287" s="1">
        <v>54.484199743051839</v>
      </c>
      <c r="D287" s="1">
        <v>52.959843498881852</v>
      </c>
      <c r="E287" s="24" t="s">
        <v>2</v>
      </c>
    </row>
    <row r="288" spans="1:5" x14ac:dyDescent="0.25">
      <c r="B288" s="9" t="s">
        <v>78</v>
      </c>
      <c r="C288" s="1">
        <v>54.70214524533862</v>
      </c>
      <c r="D288" s="1">
        <v>53.17169133269104</v>
      </c>
      <c r="E288" s="24" t="s">
        <v>2</v>
      </c>
    </row>
    <row r="289" spans="1:5" x14ac:dyDescent="0.25">
      <c r="B289" s="9" t="s">
        <v>67</v>
      </c>
      <c r="C289" s="1">
        <v>55.148604560458047</v>
      </c>
      <c r="D289" s="1">
        <v>53.60565963118583</v>
      </c>
      <c r="E289" s="24" t="s">
        <v>2</v>
      </c>
    </row>
    <row r="290" spans="1:5" x14ac:dyDescent="0.25">
      <c r="A290" s="163">
        <v>2007</v>
      </c>
      <c r="B290" s="164"/>
      <c r="C290" s="1"/>
      <c r="D290" s="1"/>
    </row>
    <row r="291" spans="1:5" x14ac:dyDescent="0.25">
      <c r="B291" s="9" t="s">
        <v>72</v>
      </c>
      <c r="C291" s="1">
        <v>56.282263088278697</v>
      </c>
      <c r="D291" s="1">
        <v>54.707600716816096</v>
      </c>
      <c r="E291" s="24" t="s">
        <v>2</v>
      </c>
    </row>
    <row r="292" spans="1:5" x14ac:dyDescent="0.25">
      <c r="B292" s="9" t="s">
        <v>73</v>
      </c>
      <c r="C292" s="1">
        <v>55.810988965553996</v>
      </c>
      <c r="D292" s="1">
        <v>54.249511878175213</v>
      </c>
      <c r="E292" s="24" t="s">
        <v>2</v>
      </c>
    </row>
    <row r="293" spans="1:5" x14ac:dyDescent="0.25">
      <c r="B293" s="9" t="s">
        <v>70</v>
      </c>
      <c r="C293" s="1">
        <v>55.37748101139767</v>
      </c>
      <c r="D293" s="1">
        <v>53.828132588107401</v>
      </c>
      <c r="E293" s="24" t="s">
        <v>2</v>
      </c>
    </row>
    <row r="294" spans="1:5" x14ac:dyDescent="0.25">
      <c r="B294" s="9" t="s">
        <v>74</v>
      </c>
      <c r="C294" s="1">
        <v>55.914185409707848</v>
      </c>
      <c r="D294" s="1">
        <v>54.349821097321374</v>
      </c>
      <c r="E294" s="24" t="s">
        <v>2</v>
      </c>
    </row>
    <row r="295" spans="1:5" x14ac:dyDescent="0.25">
      <c r="B295" s="9" t="s">
        <v>62</v>
      </c>
      <c r="C295" s="1">
        <v>56.713698824680961</v>
      </c>
      <c r="D295" s="1">
        <v>55.126965765535594</v>
      </c>
      <c r="E295" s="24" t="s">
        <v>2</v>
      </c>
    </row>
    <row r="296" spans="1:5" x14ac:dyDescent="0.25">
      <c r="B296" s="9" t="s">
        <v>69</v>
      </c>
      <c r="C296" s="1">
        <v>56.858132402141258</v>
      </c>
      <c r="D296" s="1">
        <v>55.267358387513269</v>
      </c>
      <c r="E296" s="24" t="s">
        <v>2</v>
      </c>
    </row>
    <row r="297" spans="1:5" x14ac:dyDescent="0.25">
      <c r="B297" s="9" t="s">
        <v>75</v>
      </c>
      <c r="C297" s="1">
        <v>57.03996951006296</v>
      </c>
      <c r="D297" s="1">
        <v>55.444108065828047</v>
      </c>
      <c r="E297" s="24" t="s">
        <v>2</v>
      </c>
    </row>
    <row r="298" spans="1:5" x14ac:dyDescent="0.25">
      <c r="B298" s="9" t="s">
        <v>76</v>
      </c>
      <c r="C298" s="1">
        <v>58.705773557134798</v>
      </c>
      <c r="D298" s="1">
        <v>57.063306329705988</v>
      </c>
      <c r="E298" s="24" t="s">
        <v>2</v>
      </c>
    </row>
    <row r="299" spans="1:5" x14ac:dyDescent="0.25">
      <c r="B299" s="9" t="s">
        <v>68</v>
      </c>
      <c r="C299" s="1">
        <v>58.999147785670573</v>
      </c>
      <c r="D299" s="1">
        <v>57.34847254859389</v>
      </c>
      <c r="E299" s="24" t="s">
        <v>2</v>
      </c>
    </row>
    <row r="300" spans="1:5" x14ac:dyDescent="0.25">
      <c r="B300" s="9" t="s">
        <v>77</v>
      </c>
      <c r="C300" s="1">
        <v>59.504924334000933</v>
      </c>
      <c r="D300" s="1">
        <v>57.840098505684253</v>
      </c>
      <c r="E300" s="24" t="s">
        <v>2</v>
      </c>
    </row>
    <row r="301" spans="1:5" x14ac:dyDescent="0.25">
      <c r="B301" s="9" t="s">
        <v>78</v>
      </c>
      <c r="C301" s="1">
        <v>59.886264206197971</v>
      </c>
      <c r="D301" s="1">
        <v>58.210769269808203</v>
      </c>
      <c r="E301" s="24" t="s">
        <v>2</v>
      </c>
    </row>
    <row r="302" spans="1:5" x14ac:dyDescent="0.25">
      <c r="B302" s="9" t="s">
        <v>67</v>
      </c>
      <c r="C302" s="1">
        <v>60.048777883562742</v>
      </c>
      <c r="D302" s="1">
        <v>58.368736147549924</v>
      </c>
      <c r="E302" s="24" t="s">
        <v>2</v>
      </c>
    </row>
    <row r="303" spans="1:5" x14ac:dyDescent="0.25">
      <c r="A303" s="163">
        <v>2008</v>
      </c>
      <c r="B303" s="164"/>
      <c r="C303" s="1"/>
      <c r="D303" s="1"/>
    </row>
    <row r="304" spans="1:5" x14ac:dyDescent="0.25">
      <c r="B304" s="9" t="s">
        <v>72</v>
      </c>
      <c r="C304" s="1">
        <v>61.028159799591144</v>
      </c>
      <c r="D304" s="1">
        <v>59.320716964798024</v>
      </c>
      <c r="E304" s="24" t="s">
        <v>2</v>
      </c>
    </row>
    <row r="305" spans="1:5" x14ac:dyDescent="0.25">
      <c r="B305" s="9" t="s">
        <v>73</v>
      </c>
      <c r="C305" s="1">
        <v>61.744836309844345</v>
      </c>
      <c r="D305" s="1">
        <v>60.017342335113291</v>
      </c>
      <c r="E305" s="24" t="s">
        <v>2</v>
      </c>
    </row>
    <row r="306" spans="1:5" x14ac:dyDescent="0.25">
      <c r="B306" s="9" t="s">
        <v>70</v>
      </c>
      <c r="C306" s="1">
        <v>62.40613280061941</v>
      </c>
      <c r="D306" s="1">
        <v>60.660137105394796</v>
      </c>
      <c r="E306" s="24" t="s">
        <v>2</v>
      </c>
    </row>
    <row r="307" spans="1:5" x14ac:dyDescent="0.25">
      <c r="B307" s="9" t="s">
        <v>74</v>
      </c>
      <c r="C307" s="1">
        <v>63.755768223860443</v>
      </c>
      <c r="D307" s="1">
        <v>61.972012495553365</v>
      </c>
      <c r="E307" s="24" t="s">
        <v>2</v>
      </c>
    </row>
    <row r="308" spans="1:5" x14ac:dyDescent="0.25">
      <c r="B308" s="9" t="s">
        <v>62</v>
      </c>
      <c r="C308" s="1">
        <v>64.644179780484151</v>
      </c>
      <c r="D308" s="1">
        <v>62.83556811761035</v>
      </c>
      <c r="E308" s="24" t="s">
        <v>2</v>
      </c>
    </row>
    <row r="309" spans="1:5" x14ac:dyDescent="0.25">
      <c r="B309" s="9" t="s">
        <v>69</v>
      </c>
      <c r="C309" s="1">
        <v>65.014536898584481</v>
      </c>
      <c r="D309" s="1">
        <v>63.19556340258822</v>
      </c>
      <c r="E309" s="24" t="s">
        <v>2</v>
      </c>
    </row>
    <row r="310" spans="1:5" x14ac:dyDescent="0.25">
      <c r="B310" s="9" t="s">
        <v>75</v>
      </c>
      <c r="C310" s="1">
        <v>66.295426497833475</v>
      </c>
      <c r="D310" s="1">
        <v>64.440616336016376</v>
      </c>
      <c r="E310" s="24" t="s">
        <v>2</v>
      </c>
    </row>
    <row r="311" spans="1:5" x14ac:dyDescent="0.25">
      <c r="B311" s="9" t="s">
        <v>76</v>
      </c>
      <c r="C311" s="1">
        <v>67.009512735894049</v>
      </c>
      <c r="D311" s="1">
        <v>65.134723904646236</v>
      </c>
      <c r="E311" s="24" t="s">
        <v>2</v>
      </c>
    </row>
    <row r="312" spans="1:5" x14ac:dyDescent="0.25">
      <c r="B312" s="9" t="s">
        <v>68</v>
      </c>
      <c r="C312" s="1">
        <v>66.345211529375575</v>
      </c>
      <c r="D312" s="1">
        <v>64.489008484409666</v>
      </c>
      <c r="E312" s="24" t="s">
        <v>2</v>
      </c>
    </row>
    <row r="313" spans="1:5" x14ac:dyDescent="0.25">
      <c r="B313" s="9" t="s">
        <v>77</v>
      </c>
      <c r="C313" s="1">
        <v>65.768409717523681</v>
      </c>
      <c r="D313" s="1">
        <v>63.928344405105776</v>
      </c>
      <c r="E313" s="24" t="s">
        <v>2</v>
      </c>
    </row>
    <row r="314" spans="1:5" x14ac:dyDescent="0.25">
      <c r="B314" s="9" t="s">
        <v>78</v>
      </c>
      <c r="C314" s="1">
        <v>64.936828732805978</v>
      </c>
      <c r="D314" s="1">
        <v>63.12002935202635</v>
      </c>
      <c r="E314" s="24" t="s">
        <v>2</v>
      </c>
    </row>
    <row r="315" spans="1:5" x14ac:dyDescent="0.25">
      <c r="B315" s="9" t="s">
        <v>67</v>
      </c>
      <c r="C315" s="1">
        <v>65.416132699327804</v>
      </c>
      <c r="D315" s="1">
        <v>63.585923375891959</v>
      </c>
      <c r="E315" s="24" t="s">
        <v>2</v>
      </c>
    </row>
    <row r="316" spans="1:5" x14ac:dyDescent="0.25">
      <c r="A316" s="163">
        <v>2009</v>
      </c>
      <c r="B316" s="164"/>
      <c r="C316" s="79"/>
      <c r="D316" s="1"/>
    </row>
    <row r="317" spans="1:5" x14ac:dyDescent="0.25">
      <c r="B317" s="9" t="s">
        <v>72</v>
      </c>
      <c r="C317" s="1">
        <v>66.336870852915339</v>
      </c>
      <c r="D317" s="1">
        <v>64.480901162982704</v>
      </c>
      <c r="E317" s="24" t="s">
        <v>2</v>
      </c>
    </row>
    <row r="318" spans="1:5" x14ac:dyDescent="0.25">
      <c r="B318" s="9" t="s">
        <v>73</v>
      </c>
      <c r="C318" s="1">
        <v>65.594602453399077</v>
      </c>
      <c r="D318" s="1">
        <v>63.759399912015709</v>
      </c>
      <c r="E318" s="24" t="s">
        <v>2</v>
      </c>
    </row>
    <row r="319" spans="1:5" x14ac:dyDescent="0.25">
      <c r="B319" s="9" t="s">
        <v>70</v>
      </c>
      <c r="C319" s="1">
        <v>67.239062657603768</v>
      </c>
      <c r="D319" s="1">
        <v>65.357851490006027</v>
      </c>
      <c r="E319" s="24" t="s">
        <v>2</v>
      </c>
    </row>
    <row r="320" spans="1:5" x14ac:dyDescent="0.25">
      <c r="B320" s="9" t="s">
        <v>74</v>
      </c>
      <c r="C320" s="1">
        <v>66.473689030129364</v>
      </c>
      <c r="D320" s="1">
        <v>64.613891448005305</v>
      </c>
      <c r="E320" s="24" t="s">
        <v>2</v>
      </c>
    </row>
    <row r="321" spans="1:5" x14ac:dyDescent="0.25">
      <c r="B321" s="9" t="s">
        <v>62</v>
      </c>
      <c r="C321" s="1">
        <v>67.150164515953151</v>
      </c>
      <c r="D321" s="1">
        <v>65.271440536163226</v>
      </c>
      <c r="E321" s="24" t="s">
        <v>2</v>
      </c>
    </row>
    <row r="322" spans="1:5" x14ac:dyDescent="0.25">
      <c r="B322" s="9" t="s">
        <v>69</v>
      </c>
      <c r="C322" s="1">
        <v>67.402042583963222</v>
      </c>
      <c r="D322" s="1">
        <v>65.516271572051096</v>
      </c>
      <c r="E322" s="24" t="s">
        <v>2</v>
      </c>
    </row>
    <row r="323" spans="1:5" x14ac:dyDescent="0.25">
      <c r="B323" s="9" t="s">
        <v>75</v>
      </c>
      <c r="C323" s="1">
        <v>67.092919500496322</v>
      </c>
      <c r="D323" s="1">
        <v>65.215797118916001</v>
      </c>
      <c r="E323" s="24" t="s">
        <v>2</v>
      </c>
    </row>
    <row r="324" spans="1:5" x14ac:dyDescent="0.25">
      <c r="B324" s="9" t="s">
        <v>76</v>
      </c>
      <c r="C324" s="1">
        <v>67.935224212091455</v>
      </c>
      <c r="D324" s="1">
        <v>66.034535870972945</v>
      </c>
      <c r="E324" s="24" t="s">
        <v>2</v>
      </c>
    </row>
    <row r="325" spans="1:5" x14ac:dyDescent="0.25">
      <c r="B325" s="9" t="s">
        <v>68</v>
      </c>
      <c r="C325" s="1">
        <v>68.069296700781294</v>
      </c>
      <c r="D325" s="1">
        <v>66.164857286209028</v>
      </c>
      <c r="E325" s="24" t="s">
        <v>2</v>
      </c>
    </row>
    <row r="326" spans="1:5" x14ac:dyDescent="0.25">
      <c r="B326" s="9" t="s">
        <v>77</v>
      </c>
      <c r="C326" s="1">
        <v>67.766804714127503</v>
      </c>
      <c r="D326" s="1">
        <v>65.870828405388522</v>
      </c>
      <c r="E326" s="24" t="s">
        <v>2</v>
      </c>
    </row>
    <row r="327" spans="1:5" x14ac:dyDescent="0.25">
      <c r="B327" s="9" t="s">
        <v>78</v>
      </c>
      <c r="C327" s="1">
        <v>69.427272800482555</v>
      </c>
      <c r="D327" s="1">
        <v>67.484839997794538</v>
      </c>
      <c r="E327" s="24" t="s">
        <v>2</v>
      </c>
    </row>
    <row r="328" spans="1:5" x14ac:dyDescent="0.25">
      <c r="B328" s="9" t="s">
        <v>67</v>
      </c>
      <c r="C328" s="1">
        <v>68.957293813854179</v>
      </c>
      <c r="D328" s="1">
        <v>67.028010059996362</v>
      </c>
      <c r="E328" s="24" t="s">
        <v>2</v>
      </c>
    </row>
    <row r="329" spans="1:5" x14ac:dyDescent="0.25">
      <c r="A329" s="163">
        <v>2010</v>
      </c>
      <c r="B329" s="164"/>
      <c r="C329" s="1"/>
      <c r="D329" s="1"/>
    </row>
    <row r="330" spans="1:5" x14ac:dyDescent="0.25">
      <c r="B330" s="9" t="s">
        <v>72</v>
      </c>
      <c r="C330" s="1">
        <v>68.777218091023457</v>
      </c>
      <c r="D330" s="1">
        <v>66.852972486827653</v>
      </c>
      <c r="E330" s="24" t="s">
        <v>2</v>
      </c>
    </row>
    <row r="331" spans="1:5" x14ac:dyDescent="0.25">
      <c r="B331" s="9" t="s">
        <v>73</v>
      </c>
      <c r="C331" s="1">
        <v>69.421263368995696</v>
      </c>
      <c r="D331" s="1">
        <v>67.478998697884435</v>
      </c>
      <c r="E331" s="24" t="s">
        <v>2</v>
      </c>
    </row>
    <row r="332" spans="1:5" x14ac:dyDescent="0.25">
      <c r="B332" s="9" t="s">
        <v>70</v>
      </c>
      <c r="C332" s="1">
        <v>70.03241219012169</v>
      </c>
      <c r="D332" s="1">
        <v>68.073048827536681</v>
      </c>
      <c r="E332" s="24" t="s">
        <v>2</v>
      </c>
    </row>
    <row r="333" spans="1:5" x14ac:dyDescent="0.25">
      <c r="B333" s="9" t="s">
        <v>74</v>
      </c>
      <c r="C333" s="1">
        <v>70.646928365098077</v>
      </c>
      <c r="D333" s="1">
        <v>68.670372099379932</v>
      </c>
      <c r="E333" s="24" t="s">
        <v>2</v>
      </c>
    </row>
    <row r="334" spans="1:5" x14ac:dyDescent="0.25">
      <c r="B334" s="9" t="s">
        <v>62</v>
      </c>
      <c r="C334" s="1">
        <v>70.735256646866304</v>
      </c>
      <c r="D334" s="1">
        <v>68.756229136851928</v>
      </c>
      <c r="E334" s="24" t="s">
        <v>2</v>
      </c>
    </row>
    <row r="335" spans="1:5" x14ac:dyDescent="0.25">
      <c r="B335" s="9" t="s">
        <v>69</v>
      </c>
      <c r="C335" s="1">
        <v>71.5024952703194</v>
      </c>
      <c r="D335" s="1">
        <v>69.502001996066127</v>
      </c>
      <c r="E335" s="24" t="s">
        <v>2</v>
      </c>
    </row>
    <row r="336" spans="1:5" x14ac:dyDescent="0.25">
      <c r="B336" s="9" t="s">
        <v>75</v>
      </c>
      <c r="C336" s="1">
        <v>73.068677448863198</v>
      </c>
      <c r="D336" s="1">
        <v>71.024365607123755</v>
      </c>
      <c r="E336" s="24" t="s">
        <v>2</v>
      </c>
    </row>
    <row r="337" spans="1:5" x14ac:dyDescent="0.25">
      <c r="B337" s="9" t="s">
        <v>76</v>
      </c>
      <c r="C337" s="1">
        <v>73.530522980806779</v>
      </c>
      <c r="D337" s="1">
        <v>71.473289647629812</v>
      </c>
      <c r="E337" s="24" t="s">
        <v>2</v>
      </c>
    </row>
    <row r="338" spans="1:5" x14ac:dyDescent="0.25">
      <c r="B338" s="9" t="s">
        <v>68</v>
      </c>
      <c r="C338" s="1">
        <v>72.585125435945486</v>
      </c>
      <c r="D338" s="1">
        <v>70.554342388494092</v>
      </c>
      <c r="E338" s="24" t="s">
        <v>2</v>
      </c>
    </row>
    <row r="339" spans="1:5" x14ac:dyDescent="0.25">
      <c r="B339" s="9" t="s">
        <v>77</v>
      </c>
      <c r="C339" s="1">
        <v>72.42105759526514</v>
      </c>
      <c r="D339" s="1">
        <v>70.394864829741138</v>
      </c>
      <c r="E339" s="24" t="s">
        <v>2</v>
      </c>
    </row>
    <row r="340" spans="1:5" x14ac:dyDescent="0.25">
      <c r="B340" s="9" t="s">
        <v>78</v>
      </c>
      <c r="C340" s="1">
        <v>72.764061439011471</v>
      </c>
      <c r="D340" s="1">
        <v>70.728272128921247</v>
      </c>
      <c r="E340" s="24" t="s">
        <v>2</v>
      </c>
    </row>
    <row r="341" spans="1:5" x14ac:dyDescent="0.25">
      <c r="B341" s="9" t="s">
        <v>67</v>
      </c>
      <c r="C341" s="1">
        <v>73.740179612077185</v>
      </c>
      <c r="D341" s="1">
        <v>71.677080516045734</v>
      </c>
      <c r="E341" s="24" t="s">
        <v>2</v>
      </c>
    </row>
    <row r="342" spans="1:5" x14ac:dyDescent="0.25">
      <c r="A342" s="163">
        <v>2011</v>
      </c>
      <c r="B342" s="164"/>
      <c r="C342" s="1"/>
      <c r="D342" s="1"/>
    </row>
    <row r="343" spans="1:5" x14ac:dyDescent="0.25">
      <c r="B343" s="9" t="s">
        <v>72</v>
      </c>
      <c r="C343" s="1">
        <v>74.139081529740153</v>
      </c>
      <c r="D343" s="1">
        <v>72.064821975596672</v>
      </c>
      <c r="E343" s="24" t="s">
        <v>2</v>
      </c>
    </row>
    <row r="344" spans="1:5" x14ac:dyDescent="0.25">
      <c r="B344" s="9" t="s">
        <v>73</v>
      </c>
      <c r="C344" s="1">
        <v>73.553006543438698</v>
      </c>
      <c r="D344" s="1">
        <v>71.495144166259038</v>
      </c>
      <c r="E344" s="24" t="s">
        <v>2</v>
      </c>
    </row>
    <row r="345" spans="1:5" x14ac:dyDescent="0.25">
      <c r="B345" s="9" t="s">
        <v>70</v>
      </c>
      <c r="C345" s="1">
        <v>74.017701374794115</v>
      </c>
      <c r="D345" s="1">
        <v>71.946837788619007</v>
      </c>
      <c r="E345" s="24" t="s">
        <v>2</v>
      </c>
    </row>
    <row r="346" spans="1:5" x14ac:dyDescent="0.25">
      <c r="B346" s="9" t="s">
        <v>74</v>
      </c>
      <c r="C346" s="1">
        <v>77.287142936315007</v>
      </c>
      <c r="D346" s="1">
        <v>75.124807075925418</v>
      </c>
      <c r="E346" s="24" t="s">
        <v>2</v>
      </c>
    </row>
    <row r="347" spans="1:5" x14ac:dyDescent="0.25">
      <c r="B347" s="9" t="s">
        <v>62</v>
      </c>
      <c r="C347" s="1">
        <v>79.848300469486759</v>
      </c>
      <c r="D347" s="1">
        <v>77.614308670377227</v>
      </c>
      <c r="E347" s="24" t="s">
        <v>2</v>
      </c>
    </row>
    <row r="348" spans="1:5" x14ac:dyDescent="0.25">
      <c r="B348" s="9" t="s">
        <v>69</v>
      </c>
      <c r="C348" s="1">
        <v>80.573939321526439</v>
      </c>
      <c r="D348" s="1">
        <v>78.319645634523965</v>
      </c>
      <c r="E348" s="24" t="s">
        <v>2</v>
      </c>
    </row>
    <row r="349" spans="1:5" x14ac:dyDescent="0.25">
      <c r="B349" s="9" t="s">
        <v>75</v>
      </c>
      <c r="C349" s="1">
        <v>80.622377411528362</v>
      </c>
      <c r="D349" s="1">
        <v>78.366728526040859</v>
      </c>
      <c r="E349" s="24" t="s">
        <v>2</v>
      </c>
    </row>
    <row r="350" spans="1:5" x14ac:dyDescent="0.25">
      <c r="B350" s="9" t="s">
        <v>76</v>
      </c>
      <c r="C350" s="1">
        <v>80.876586724511782</v>
      </c>
      <c r="D350" s="1">
        <v>78.613825583445603</v>
      </c>
      <c r="E350" s="24" t="s">
        <v>2</v>
      </c>
    </row>
    <row r="351" spans="1:5" x14ac:dyDescent="0.25">
      <c r="B351" s="9" t="s">
        <v>68</v>
      </c>
      <c r="C351" s="1">
        <v>81.929325149035066</v>
      </c>
      <c r="D351" s="1">
        <v>79.637110544424104</v>
      </c>
      <c r="E351" s="24" t="s">
        <v>2</v>
      </c>
    </row>
    <row r="352" spans="1:5" x14ac:dyDescent="0.25">
      <c r="B352" s="9" t="s">
        <v>77</v>
      </c>
      <c r="C352" s="1">
        <v>82.201977200029901</v>
      </c>
      <c r="D352" s="1">
        <v>79.902134349828827</v>
      </c>
      <c r="E352" s="24" t="s">
        <v>2</v>
      </c>
    </row>
    <row r="353" spans="1:5" x14ac:dyDescent="0.25">
      <c r="B353" s="9" t="s">
        <v>78</v>
      </c>
      <c r="C353" s="1">
        <v>85.015841688313358</v>
      </c>
      <c r="D353" s="1">
        <v>82.637272676707838</v>
      </c>
      <c r="E353" s="24" t="s">
        <v>2</v>
      </c>
    </row>
    <row r="354" spans="1:5" x14ac:dyDescent="0.25">
      <c r="B354" s="9" t="s">
        <v>67</v>
      </c>
      <c r="C354" s="1">
        <v>86.023937112046013</v>
      </c>
      <c r="D354" s="1">
        <v>83.617163656562582</v>
      </c>
      <c r="E354" s="24" t="s">
        <v>2</v>
      </c>
    </row>
    <row r="355" spans="1:5" x14ac:dyDescent="0.25">
      <c r="A355" s="163">
        <v>2012</v>
      </c>
      <c r="B355" s="164"/>
      <c r="C355" s="1"/>
      <c r="D355" s="1"/>
    </row>
    <row r="356" spans="1:5" x14ac:dyDescent="0.25">
      <c r="B356" s="9" t="s">
        <v>72</v>
      </c>
      <c r="C356" s="1">
        <v>86.736887834198157</v>
      </c>
      <c r="D356" s="1">
        <v>84.310167478691909</v>
      </c>
      <c r="E356" s="24" t="s">
        <v>2</v>
      </c>
    </row>
    <row r="357" spans="1:5" x14ac:dyDescent="0.25">
      <c r="B357" s="9" t="s">
        <v>73</v>
      </c>
      <c r="C357" s="1">
        <v>86.474134433565965</v>
      </c>
      <c r="D357" s="1">
        <v>84.05476537969983</v>
      </c>
      <c r="E357" s="24" t="s">
        <v>2</v>
      </c>
    </row>
    <row r="358" spans="1:5" x14ac:dyDescent="0.25">
      <c r="B358" s="9" t="s">
        <v>70</v>
      </c>
      <c r="C358" s="1">
        <v>87.131042617245228</v>
      </c>
      <c r="D358" s="1">
        <v>84.693294618724309</v>
      </c>
      <c r="E358" s="24" t="s">
        <v>2</v>
      </c>
    </row>
    <row r="359" spans="1:5" x14ac:dyDescent="0.25">
      <c r="B359" s="9" t="s">
        <v>74</v>
      </c>
      <c r="C359" s="1">
        <v>87.051802431052579</v>
      </c>
      <c r="D359" s="1">
        <v>84.616271410539611</v>
      </c>
      <c r="E359" s="24" t="s">
        <v>2</v>
      </c>
    </row>
    <row r="360" spans="1:5" x14ac:dyDescent="0.25">
      <c r="B360" s="9" t="s">
        <v>62</v>
      </c>
      <c r="C360" s="1">
        <v>85.322832256582714</v>
      </c>
      <c r="D360" s="1">
        <v>82.935674278050101</v>
      </c>
      <c r="E360" s="24" t="s">
        <v>2</v>
      </c>
    </row>
    <row r="361" spans="1:5" x14ac:dyDescent="0.25">
      <c r="B361" s="9" t="s">
        <v>69</v>
      </c>
      <c r="C361" s="1">
        <v>88.871037431745563</v>
      </c>
      <c r="D361" s="1">
        <v>86.384607944411059</v>
      </c>
      <c r="E361" s="1">
        <v>90.873952924094198</v>
      </c>
    </row>
    <row r="362" spans="1:5" x14ac:dyDescent="0.25">
      <c r="B362" s="9" t="s">
        <v>75</v>
      </c>
      <c r="C362" s="1">
        <v>89.08831518299786</v>
      </c>
      <c r="D362" s="1">
        <v>86.531215534071436</v>
      </c>
      <c r="E362" s="1">
        <v>91.154245197499463</v>
      </c>
    </row>
    <row r="363" spans="1:5" x14ac:dyDescent="0.25">
      <c r="B363" s="9" t="s">
        <v>76</v>
      </c>
      <c r="C363" s="1">
        <v>89.66510184572472</v>
      </c>
      <c r="D363" s="1">
        <v>87.036431420569855</v>
      </c>
      <c r="E363" s="1">
        <v>91.793908855538859</v>
      </c>
    </row>
    <row r="364" spans="1:5" x14ac:dyDescent="0.25">
      <c r="B364" s="9" t="s">
        <v>68</v>
      </c>
      <c r="C364" s="1">
        <v>89.682973323967488</v>
      </c>
      <c r="D364" s="1">
        <v>87.104914352732123</v>
      </c>
      <c r="E364" s="1">
        <v>91.766194184932374</v>
      </c>
    </row>
    <row r="365" spans="1:5" x14ac:dyDescent="0.25">
      <c r="B365" s="9" t="s">
        <v>77</v>
      </c>
      <c r="C365" s="1">
        <v>89.721234690971954</v>
      </c>
      <c r="D365" s="1">
        <v>87.157119225197931</v>
      </c>
      <c r="E365" s="1">
        <v>91.791808624823233</v>
      </c>
    </row>
    <row r="366" spans="1:5" x14ac:dyDescent="0.25">
      <c r="B366" s="9" t="s">
        <v>78</v>
      </c>
      <c r="C366" s="1">
        <v>90.028524619860718</v>
      </c>
      <c r="D366" s="1">
        <v>87.570253322152354</v>
      </c>
      <c r="E366" s="1">
        <v>92.003052192413023</v>
      </c>
    </row>
    <row r="367" spans="1:5" x14ac:dyDescent="0.25">
      <c r="B367" s="9" t="s">
        <v>67</v>
      </c>
      <c r="C367" s="1">
        <v>90.382732337794366</v>
      </c>
      <c r="D367" s="1">
        <v>88.157825211857926</v>
      </c>
      <c r="E367" s="1">
        <v>92.146350262267248</v>
      </c>
    </row>
    <row r="368" spans="1:5" x14ac:dyDescent="0.25">
      <c r="A368" s="163">
        <v>2013</v>
      </c>
      <c r="B368" s="164"/>
      <c r="C368" s="1"/>
      <c r="D368" s="1"/>
      <c r="E368" s="1"/>
    </row>
    <row r="369" spans="1:5" x14ac:dyDescent="0.25">
      <c r="B369" s="9" t="s">
        <v>72</v>
      </c>
      <c r="C369" s="1">
        <v>90.49138788056311</v>
      </c>
      <c r="D369" s="1">
        <v>88.28424523060275</v>
      </c>
      <c r="E369" s="1">
        <v>92.238735255107656</v>
      </c>
    </row>
    <row r="370" spans="1:5" x14ac:dyDescent="0.25">
      <c r="B370" s="9" t="s">
        <v>73</v>
      </c>
      <c r="C370" s="1">
        <v>90.308045553029444</v>
      </c>
      <c r="D370" s="1">
        <v>88.04788754284543</v>
      </c>
      <c r="E370" s="1">
        <v>92.103578335917959</v>
      </c>
    </row>
    <row r="371" spans="1:5" x14ac:dyDescent="0.25">
      <c r="B371" s="9" t="s">
        <v>70</v>
      </c>
      <c r="C371" s="1">
        <v>90.76014076138398</v>
      </c>
      <c r="D371" s="1">
        <v>88.555670786239943</v>
      </c>
      <c r="E371" s="1">
        <v>92.504374731813073</v>
      </c>
    </row>
    <row r="372" spans="1:5" x14ac:dyDescent="0.25">
      <c r="B372" s="9" t="s">
        <v>74</v>
      </c>
      <c r="C372" s="1">
        <v>90.864626561779446</v>
      </c>
      <c r="D372" s="1">
        <v>88.559181429094323</v>
      </c>
      <c r="E372" s="1">
        <v>92.699440183453888</v>
      </c>
    </row>
    <row r="373" spans="1:5" x14ac:dyDescent="0.25">
      <c r="B373" s="9" t="s">
        <v>62</v>
      </c>
      <c r="C373" s="1">
        <v>90.951567974411759</v>
      </c>
      <c r="D373" s="1">
        <v>88.76856960014608</v>
      </c>
      <c r="E373" s="1">
        <v>92.675977573340276</v>
      </c>
    </row>
    <row r="374" spans="1:5" x14ac:dyDescent="0.25">
      <c r="B374" s="9" t="s">
        <v>69</v>
      </c>
      <c r="C374" s="1">
        <v>90.708173006363836</v>
      </c>
      <c r="D374" s="1">
        <v>88.496692659192362</v>
      </c>
      <c r="E374" s="1">
        <v>92.458851767159317</v>
      </c>
    </row>
    <row r="375" spans="1:5" x14ac:dyDescent="0.25">
      <c r="B375" s="9" t="s">
        <v>75</v>
      </c>
      <c r="C375" s="1">
        <v>91.764984816000478</v>
      </c>
      <c r="D375" s="1">
        <v>89.613069849732284</v>
      </c>
      <c r="E375" s="1">
        <v>93.45928162458631</v>
      </c>
    </row>
    <row r="376" spans="1:5" x14ac:dyDescent="0.25">
      <c r="B376" s="9" t="s">
        <v>76</v>
      </c>
      <c r="C376" s="1">
        <v>91.920078118831896</v>
      </c>
      <c r="D376" s="1">
        <v>89.386493856345965</v>
      </c>
      <c r="E376" s="1">
        <v>93.95738331508943</v>
      </c>
    </row>
    <row r="377" spans="1:5" x14ac:dyDescent="0.25">
      <c r="B377" s="9" t="s">
        <v>68</v>
      </c>
      <c r="C377" s="1">
        <v>92.733182426335205</v>
      </c>
      <c r="D377" s="1">
        <v>90.070908625419193</v>
      </c>
      <c r="E377" s="1">
        <v>94.88413570025736</v>
      </c>
    </row>
    <row r="378" spans="1:5" x14ac:dyDescent="0.25">
      <c r="B378" s="9" t="s">
        <v>77</v>
      </c>
      <c r="C378" s="1">
        <v>93.266546113135547</v>
      </c>
      <c r="D378" s="1">
        <v>90.358708492116051</v>
      </c>
      <c r="E378" s="1">
        <v>95.637045833681114</v>
      </c>
    </row>
    <row r="379" spans="1:5" x14ac:dyDescent="0.25">
      <c r="B379" s="9" t="s">
        <v>78</v>
      </c>
      <c r="C379" s="1">
        <v>93.380209685435858</v>
      </c>
      <c r="D379" s="1">
        <v>90.742072221593588</v>
      </c>
      <c r="E379" s="1">
        <v>95.507739686482154</v>
      </c>
    </row>
    <row r="380" spans="1:5" x14ac:dyDescent="0.25">
      <c r="B380" s="9" t="s">
        <v>67</v>
      </c>
      <c r="C380" s="1">
        <v>93.353314545777337</v>
      </c>
      <c r="D380" s="1">
        <v>90.86224408334553</v>
      </c>
      <c r="E380" s="1">
        <v>95.348587933229823</v>
      </c>
    </row>
    <row r="381" spans="1:5" x14ac:dyDescent="0.25">
      <c r="A381" s="163">
        <v>2014</v>
      </c>
      <c r="B381" s="164"/>
      <c r="C381" s="1"/>
      <c r="D381" s="1"/>
      <c r="E381" s="1"/>
    </row>
    <row r="382" spans="1:5" x14ac:dyDescent="0.25">
      <c r="B382" s="9" t="s">
        <v>72</v>
      </c>
      <c r="C382" s="1">
        <v>93.455867460702606</v>
      </c>
      <c r="D382" s="1">
        <v>90.569386394672634</v>
      </c>
      <c r="E382" s="1">
        <v>95.806651877721606</v>
      </c>
    </row>
    <row r="383" spans="1:5" x14ac:dyDescent="0.25">
      <c r="B383" s="9" t="s">
        <v>73</v>
      </c>
      <c r="C383" s="1">
        <v>93.326632986036827</v>
      </c>
      <c r="D383" s="1">
        <v>91.042595843664841</v>
      </c>
      <c r="E383" s="1">
        <v>95.135692874383068</v>
      </c>
    </row>
    <row r="384" spans="1:5" x14ac:dyDescent="0.25">
      <c r="B384" s="9" t="s">
        <v>70</v>
      </c>
      <c r="C384" s="1">
        <v>92.779600873509153</v>
      </c>
      <c r="D384" s="1">
        <v>90.552320717914981</v>
      </c>
      <c r="E384" s="1">
        <v>94.539034424882772</v>
      </c>
    </row>
    <row r="385" spans="1:5" x14ac:dyDescent="0.25">
      <c r="B385" s="9" t="s">
        <v>74</v>
      </c>
      <c r="C385" s="1">
        <v>92.952849204053166</v>
      </c>
      <c r="D385" s="1">
        <v>90.843892308213796</v>
      </c>
      <c r="E385" s="1">
        <v>94.605361406131323</v>
      </c>
    </row>
    <row r="386" spans="1:5" x14ac:dyDescent="0.25">
      <c r="B386" s="9" t="s">
        <v>62</v>
      </c>
      <c r="C386" s="1">
        <v>93.854502045121251</v>
      </c>
      <c r="D386" s="1">
        <v>91.660305717467168</v>
      </c>
      <c r="E386" s="1">
        <v>95.581333445823617</v>
      </c>
    </row>
    <row r="387" spans="1:5" x14ac:dyDescent="0.25">
      <c r="B387" s="9" t="s">
        <v>69</v>
      </c>
      <c r="C387" s="1">
        <v>93.71878703327468</v>
      </c>
      <c r="D387" s="1">
        <v>91.618183013386101</v>
      </c>
      <c r="E387" s="1">
        <v>95.361764040924641</v>
      </c>
    </row>
    <row r="388" spans="1:5" x14ac:dyDescent="0.25">
      <c r="B388" s="9" t="s">
        <v>75</v>
      </c>
      <c r="C388" s="1">
        <v>94.105763579671347</v>
      </c>
      <c r="D388" s="1">
        <v>91.745910568916074</v>
      </c>
      <c r="E388" s="1">
        <v>95.980986601247011</v>
      </c>
    </row>
    <row r="389" spans="1:5" x14ac:dyDescent="0.25">
      <c r="B389" s="9" t="s">
        <v>76</v>
      </c>
      <c r="C389" s="1">
        <v>93.973006578981384</v>
      </c>
      <c r="D389" s="1">
        <v>92.009355294961594</v>
      </c>
      <c r="E389" s="1">
        <v>95.492086372413738</v>
      </c>
    </row>
    <row r="390" spans="1:5" x14ac:dyDescent="0.25">
      <c r="B390" s="9" t="s">
        <v>68</v>
      </c>
      <c r="C390" s="1">
        <v>94.033604700689494</v>
      </c>
      <c r="D390" s="1">
        <v>91.989652097234227</v>
      </c>
      <c r="E390" s="1">
        <v>95.624778012569635</v>
      </c>
    </row>
    <row r="391" spans="1:5" x14ac:dyDescent="0.25">
      <c r="B391" s="9" t="s">
        <v>77</v>
      </c>
      <c r="C391" s="1">
        <v>94.074021680756232</v>
      </c>
      <c r="D391" s="1">
        <v>92.332667456932072</v>
      </c>
      <c r="E391" s="1">
        <v>95.392817326370505</v>
      </c>
    </row>
    <row r="392" spans="1:5" x14ac:dyDescent="0.25">
      <c r="B392" s="9" t="s">
        <v>78</v>
      </c>
      <c r="C392" s="1">
        <v>93.70916058262344</v>
      </c>
      <c r="D392" s="1">
        <v>91.69535045286294</v>
      </c>
      <c r="E392" s="1">
        <v>95.274067813530436</v>
      </c>
    </row>
    <row r="393" spans="1:5" x14ac:dyDescent="0.25">
      <c r="B393" s="9" t="s">
        <v>67</v>
      </c>
      <c r="C393" s="1">
        <v>93.84912791324102</v>
      </c>
      <c r="D393" s="1">
        <v>91.927803277895364</v>
      </c>
      <c r="E393" s="1">
        <v>95.330449773832683</v>
      </c>
    </row>
    <row r="394" spans="1:5" x14ac:dyDescent="0.25">
      <c r="A394" s="163">
        <v>2015</v>
      </c>
      <c r="B394" s="164"/>
      <c r="C394" s="1"/>
      <c r="D394" s="1"/>
      <c r="E394" s="1"/>
    </row>
    <row r="395" spans="1:5" x14ac:dyDescent="0.25">
      <c r="B395" s="9" t="s">
        <v>72</v>
      </c>
      <c r="C395" s="1">
        <v>93.585469943829352</v>
      </c>
      <c r="D395" s="1">
        <v>91.874774807371566</v>
      </c>
      <c r="E395" s="1">
        <v>94.877967356582531</v>
      </c>
    </row>
    <row r="396" spans="1:5" x14ac:dyDescent="0.25">
      <c r="B396" s="9" t="s">
        <v>73</v>
      </c>
      <c r="C396" s="1">
        <v>93.698666507642969</v>
      </c>
      <c r="D396" s="1">
        <v>91.901063354997362</v>
      </c>
      <c r="E396" s="1">
        <v>95.069063312744689</v>
      </c>
    </row>
    <row r="397" spans="1:5" x14ac:dyDescent="0.25">
      <c r="B397" s="9" t="s">
        <v>70</v>
      </c>
      <c r="C397" s="1">
        <v>93.632359747653439</v>
      </c>
      <c r="D397" s="1">
        <v>91.518976267713001</v>
      </c>
      <c r="E397" s="1">
        <v>95.287063294980243</v>
      </c>
    </row>
    <row r="398" spans="1:5" x14ac:dyDescent="0.25">
      <c r="B398" s="9" t="s">
        <v>74</v>
      </c>
      <c r="C398" s="1">
        <v>94.260072390264938</v>
      </c>
      <c r="D398" s="1">
        <v>92.429572525411814</v>
      </c>
      <c r="E398" s="1">
        <v>95.658588705040572</v>
      </c>
    </row>
    <row r="399" spans="1:5" x14ac:dyDescent="0.25">
      <c r="B399" s="9" t="s">
        <v>62</v>
      </c>
      <c r="C399" s="1">
        <v>94.29330644294933</v>
      </c>
      <c r="D399" s="1">
        <v>92.279469663437752</v>
      </c>
      <c r="E399" s="1">
        <v>95.8566974968019</v>
      </c>
    </row>
    <row r="400" spans="1:5" x14ac:dyDescent="0.25">
      <c r="B400" s="9" t="s">
        <v>69</v>
      </c>
      <c r="C400" s="1">
        <v>95.080593902918878</v>
      </c>
      <c r="D400" s="1">
        <v>93.267977253308857</v>
      </c>
      <c r="E400" s="1">
        <v>96.46085592683113</v>
      </c>
    </row>
    <row r="401" spans="1:5" x14ac:dyDescent="0.25">
      <c r="B401" s="9" t="s">
        <v>75</v>
      </c>
      <c r="C401" s="1">
        <v>94.964549925046583</v>
      </c>
      <c r="D401" s="1">
        <v>93.278202098054152</v>
      </c>
      <c r="E401" s="1">
        <v>96.231504110447901</v>
      </c>
    </row>
    <row r="402" spans="1:5" x14ac:dyDescent="0.25">
      <c r="B402" s="9" t="s">
        <v>76</v>
      </c>
      <c r="C402" s="1">
        <v>95.109511878544822</v>
      </c>
      <c r="D402" s="1">
        <v>93.393587036592223</v>
      </c>
      <c r="E402" s="1">
        <v>96.402696579806673</v>
      </c>
    </row>
    <row r="403" spans="1:5" x14ac:dyDescent="0.25">
      <c r="B403" s="9" t="s">
        <v>68</v>
      </c>
      <c r="C403" s="1">
        <v>95.070304367202567</v>
      </c>
      <c r="D403" s="1">
        <v>93.241178136737147</v>
      </c>
      <c r="E403" s="1">
        <v>96.46544846381201</v>
      </c>
    </row>
    <row r="404" spans="1:5" x14ac:dyDescent="0.25">
      <c r="B404" s="9" t="s">
        <v>77</v>
      </c>
      <c r="C404" s="1">
        <v>95.050465477653361</v>
      </c>
      <c r="D404" s="1">
        <v>93.360694289187691</v>
      </c>
      <c r="E404" s="1">
        <v>96.320273400940692</v>
      </c>
    </row>
    <row r="405" spans="1:5" x14ac:dyDescent="0.25">
      <c r="B405" s="9" t="s">
        <v>78</v>
      </c>
      <c r="C405" s="1">
        <v>95.149683606809603</v>
      </c>
      <c r="D405" s="1">
        <v>93.506103358191837</v>
      </c>
      <c r="E405" s="1">
        <v>96.377668380583742</v>
      </c>
    </row>
    <row r="406" spans="1:5" x14ac:dyDescent="0.25">
      <c r="B406" s="9" t="s">
        <v>67</v>
      </c>
      <c r="C406" s="1">
        <v>94.650390719336059</v>
      </c>
      <c r="D406" s="1">
        <v>92.992687010737171</v>
      </c>
      <c r="E406" s="1">
        <v>95.892399892458656</v>
      </c>
    </row>
    <row r="407" spans="1:5" x14ac:dyDescent="0.25">
      <c r="A407" s="163">
        <v>2016</v>
      </c>
      <c r="B407" s="164"/>
      <c r="C407" s="1"/>
      <c r="D407" s="1"/>
      <c r="E407" s="1"/>
    </row>
    <row r="408" spans="1:5" x14ac:dyDescent="0.25">
      <c r="B408" s="9" t="s">
        <v>72</v>
      </c>
      <c r="C408" s="1">
        <v>94.55942152995685</v>
      </c>
      <c r="D408" s="1">
        <v>93.129065000995098</v>
      </c>
      <c r="E408" s="1">
        <v>95.597108758027531</v>
      </c>
    </row>
    <row r="409" spans="1:5" x14ac:dyDescent="0.25">
      <c r="B409" s="9" t="s">
        <v>73</v>
      </c>
      <c r="C409" s="1">
        <v>94.763530431149945</v>
      </c>
      <c r="D409" s="1">
        <v>93.141409415935229</v>
      </c>
      <c r="E409" s="1">
        <v>95.973224806798228</v>
      </c>
    </row>
    <row r="410" spans="1:5" x14ac:dyDescent="0.25">
      <c r="B410" s="9" t="s">
        <v>70</v>
      </c>
      <c r="C410" s="1">
        <v>94.25876513561208</v>
      </c>
      <c r="D410" s="1">
        <v>92.836423606261036</v>
      </c>
      <c r="E410" s="1">
        <v>95.290033359358503</v>
      </c>
    </row>
    <row r="411" spans="1:5" x14ac:dyDescent="0.25">
      <c r="B411" s="9" t="s">
        <v>74</v>
      </c>
      <c r="C411" s="1">
        <v>94.086816610892782</v>
      </c>
      <c r="D411" s="1">
        <v>92.985634834341056</v>
      </c>
      <c r="E411" s="1">
        <v>94.829565990971304</v>
      </c>
    </row>
    <row r="412" spans="1:5" x14ac:dyDescent="0.25">
      <c r="B412" s="9" t="s">
        <v>62</v>
      </c>
      <c r="C412" s="1">
        <v>94.146378607446223</v>
      </c>
      <c r="D412" s="1">
        <v>93.038016523952621</v>
      </c>
      <c r="E412" s="1">
        <v>94.895431622687468</v>
      </c>
    </row>
    <row r="413" spans="1:5" x14ac:dyDescent="0.25">
      <c r="B413" s="9" t="s">
        <v>69</v>
      </c>
      <c r="C413" s="1">
        <v>94.351481684422424</v>
      </c>
      <c r="D413" s="1">
        <v>93.108789507428227</v>
      </c>
      <c r="E413" s="1">
        <v>95.220861072643402</v>
      </c>
    </row>
    <row r="414" spans="1:5" x14ac:dyDescent="0.25">
      <c r="B414" s="9" t="s">
        <v>75</v>
      </c>
      <c r="C414" s="1">
        <v>94.599962066427139</v>
      </c>
      <c r="D414" s="1">
        <v>93.364195225087528</v>
      </c>
      <c r="E414" s="1">
        <v>95.462455053910915</v>
      </c>
    </row>
    <row r="415" spans="1:5" x14ac:dyDescent="0.25">
      <c r="B415" s="9" t="s">
        <v>76</v>
      </c>
      <c r="C415" s="1">
        <v>94.511244320195559</v>
      </c>
      <c r="D415" s="1">
        <v>93.050621247534721</v>
      </c>
      <c r="E415" s="1">
        <v>95.576291716017934</v>
      </c>
    </row>
    <row r="416" spans="1:5" x14ac:dyDescent="0.25">
      <c r="B416" s="9" t="s">
        <v>68</v>
      </c>
      <c r="C416" s="1">
        <v>94.870159527330813</v>
      </c>
      <c r="D416" s="1">
        <v>93.605216981230171</v>
      </c>
      <c r="E416" s="1">
        <v>95.758191745656219</v>
      </c>
    </row>
    <row r="417" spans="1:5" x14ac:dyDescent="0.25">
      <c r="B417" s="9" t="s">
        <v>77</v>
      </c>
      <c r="C417" s="1">
        <v>96.678550179521011</v>
      </c>
      <c r="D417" s="1">
        <v>94.483449612376177</v>
      </c>
      <c r="E417" s="1">
        <v>98.398749323841244</v>
      </c>
    </row>
    <row r="418" spans="1:5" x14ac:dyDescent="0.25">
      <c r="B418" s="9" t="s">
        <v>78</v>
      </c>
      <c r="C418" s="1">
        <v>96.576138319965381</v>
      </c>
      <c r="D418" s="1">
        <v>94.531242102220531</v>
      </c>
      <c r="E418" s="1">
        <v>98.161457043691371</v>
      </c>
    </row>
    <row r="419" spans="1:5" x14ac:dyDescent="0.25">
      <c r="B419" s="9" t="s">
        <v>67</v>
      </c>
      <c r="C419" s="1">
        <v>96.844123807548769</v>
      </c>
      <c r="D419" s="1">
        <v>94.69015697164383</v>
      </c>
      <c r="E419" s="1">
        <v>98.526875210470109</v>
      </c>
    </row>
    <row r="420" spans="1:5" x14ac:dyDescent="0.25">
      <c r="A420" s="163">
        <v>2017</v>
      </c>
      <c r="B420" s="164"/>
      <c r="C420" s="1"/>
      <c r="D420" s="1"/>
      <c r="E420" s="1">
        <v>99.117763654742092</v>
      </c>
    </row>
    <row r="421" spans="1:5" x14ac:dyDescent="0.25">
      <c r="B421" s="9" t="s">
        <v>72</v>
      </c>
      <c r="C421" s="1">
        <v>97.313616732949754</v>
      </c>
      <c r="D421" s="1">
        <v>95.023356834381147</v>
      </c>
      <c r="E421" s="1">
        <v>99.617380250958149</v>
      </c>
    </row>
    <row r="422" spans="1:5" x14ac:dyDescent="0.25">
      <c r="B422" s="9" t="s">
        <v>73</v>
      </c>
      <c r="C422" s="1">
        <v>97.656616456084393</v>
      </c>
      <c r="D422" s="1">
        <v>95.191289623472784</v>
      </c>
      <c r="E422" s="1">
        <v>100.64271103762216</v>
      </c>
    </row>
    <row r="423" spans="1:5" x14ac:dyDescent="0.25">
      <c r="B423" s="9" t="s">
        <v>70</v>
      </c>
      <c r="C423" s="1">
        <v>98.29423951633207</v>
      </c>
      <c r="D423" s="1">
        <v>95.39615120881885</v>
      </c>
      <c r="E423" s="1">
        <v>100.58947565661407</v>
      </c>
    </row>
    <row r="424" spans="1:5" x14ac:dyDescent="0.25">
      <c r="B424" s="9" t="s">
        <v>74</v>
      </c>
      <c r="C424" s="1">
        <v>98.284212725670727</v>
      </c>
      <c r="D424" s="1">
        <v>95.434175235687661</v>
      </c>
      <c r="E424" s="1">
        <v>100.80402084829923</v>
      </c>
    </row>
    <row r="425" spans="1:5" x14ac:dyDescent="0.25">
      <c r="B425" s="9" t="s">
        <v>62</v>
      </c>
      <c r="C425" s="1">
        <v>98.515335261037933</v>
      </c>
      <c r="D425" s="1">
        <v>95.683044351408086</v>
      </c>
      <c r="E425" s="1">
        <v>99.437106131490083</v>
      </c>
    </row>
    <row r="426" spans="1:5" x14ac:dyDescent="0.25">
      <c r="B426" s="9" t="s">
        <v>69</v>
      </c>
      <c r="C426" s="1">
        <v>97.534191887619187</v>
      </c>
      <c r="D426" s="1">
        <v>95.133516992374183</v>
      </c>
      <c r="E426" s="1">
        <v>98.899892695088909</v>
      </c>
    </row>
    <row r="427" spans="1:5" x14ac:dyDescent="0.25">
      <c r="B427" s="9" t="s">
        <v>75</v>
      </c>
      <c r="C427" s="1">
        <v>97.462123168792075</v>
      </c>
      <c r="D427" s="1">
        <v>95.578614931261185</v>
      </c>
      <c r="E427" s="1">
        <v>98.444993768569432</v>
      </c>
    </row>
    <row r="428" spans="1:5" x14ac:dyDescent="0.25">
      <c r="B428" s="9" t="s">
        <v>76</v>
      </c>
      <c r="C428" s="1">
        <v>97.109403179096461</v>
      </c>
      <c r="D428" s="1">
        <v>95.34048878095038</v>
      </c>
      <c r="E428" s="1">
        <v>98.877198052754125</v>
      </c>
    </row>
    <row r="429" spans="1:5" x14ac:dyDescent="0.25">
      <c r="B429" s="9" t="s">
        <v>68</v>
      </c>
      <c r="C429" s="1">
        <v>97.611206281627801</v>
      </c>
      <c r="D429" s="1">
        <v>95.918172636929228</v>
      </c>
      <c r="E429" s="1">
        <v>98.354421353355164</v>
      </c>
    </row>
    <row r="430" spans="1:5" x14ac:dyDescent="0.25">
      <c r="B430" s="9" t="s">
        <v>77</v>
      </c>
      <c r="C430" s="1">
        <v>97.348302857898474</v>
      </c>
      <c r="D430" s="1">
        <v>95.944859196455624</v>
      </c>
      <c r="E430" s="1">
        <v>97.964219781707584</v>
      </c>
    </row>
    <row r="431" spans="1:5" x14ac:dyDescent="0.25">
      <c r="B431" s="9" t="s">
        <v>78</v>
      </c>
      <c r="C431" s="1">
        <v>97.171670016049418</v>
      </c>
      <c r="D431" s="1">
        <v>96.006101302412318</v>
      </c>
      <c r="E431" s="1">
        <v>98.952795120563394</v>
      </c>
    </row>
    <row r="432" spans="1:5" x14ac:dyDescent="0.25">
      <c r="B432" s="9" t="s">
        <v>67</v>
      </c>
      <c r="C432" s="1">
        <v>98.071797802724902</v>
      </c>
      <c r="D432" s="1">
        <v>96.805292067217977</v>
      </c>
      <c r="E432" s="1">
        <v>101.75166356502834</v>
      </c>
    </row>
    <row r="433" spans="1:5" x14ac:dyDescent="0.25">
      <c r="A433" s="163">
        <v>2018</v>
      </c>
      <c r="B433" s="164"/>
      <c r="C433" s="1"/>
      <c r="D433" s="1"/>
      <c r="E433" s="1"/>
    </row>
    <row r="434" spans="1:5" x14ac:dyDescent="0.25">
      <c r="B434" s="9" t="s">
        <v>72</v>
      </c>
      <c r="C434" s="1">
        <v>98.374466389183468</v>
      </c>
      <c r="D434" s="1">
        <v>97.027393095974546</v>
      </c>
      <c r="E434" s="1">
        <v>99.327158538865248</v>
      </c>
    </row>
    <row r="435" spans="1:5" x14ac:dyDescent="0.25">
      <c r="B435" s="9" t="s">
        <v>73</v>
      </c>
      <c r="C435" s="1">
        <v>98.649954202925031</v>
      </c>
      <c r="D435" s="1">
        <v>97.480256150993839</v>
      </c>
      <c r="E435" s="1">
        <v>99.442321816480955</v>
      </c>
    </row>
    <row r="436" spans="1:5" x14ac:dyDescent="0.25">
      <c r="B436" s="9" t="s">
        <v>70</v>
      </c>
      <c r="C436" s="1">
        <v>98.434395719422326</v>
      </c>
      <c r="D436" s="1">
        <v>97.156483789006103</v>
      </c>
      <c r="E436" s="1">
        <v>99.324700046884502</v>
      </c>
    </row>
    <row r="437" spans="1:5" x14ac:dyDescent="0.25">
      <c r="B437" s="9" t="s">
        <v>74</v>
      </c>
      <c r="C437" s="1">
        <v>96.773853473854743</v>
      </c>
      <c r="D437" s="1">
        <v>95.915945990466795</v>
      </c>
      <c r="E437" s="1">
        <v>97.290625580214211</v>
      </c>
    </row>
    <row r="438" spans="1:5" x14ac:dyDescent="0.25">
      <c r="B438" s="9" t="s">
        <v>62</v>
      </c>
      <c r="C438" s="1">
        <v>96.438081383413461</v>
      </c>
      <c r="D438" s="1">
        <v>96.011512873245778</v>
      </c>
      <c r="E438" s="1">
        <v>96.567629839170678</v>
      </c>
    </row>
    <row r="439" spans="1:5" x14ac:dyDescent="0.25">
      <c r="B439" s="9" t="s">
        <v>69</v>
      </c>
      <c r="C439" s="1">
        <v>96.627766291049198</v>
      </c>
      <c r="D439" s="1">
        <v>96.237206936755442</v>
      </c>
      <c r="E439" s="1">
        <v>96.724414409475727</v>
      </c>
    </row>
    <row r="440" spans="1:5" x14ac:dyDescent="0.25">
      <c r="B440" s="9" t="s">
        <v>75</v>
      </c>
      <c r="C440" s="1">
        <v>97.154098857364062</v>
      </c>
      <c r="D440" s="1">
        <v>96.332995384864191</v>
      </c>
      <c r="E440" s="1">
        <v>97.636753003280859</v>
      </c>
    </row>
    <row r="441" spans="1:5" x14ac:dyDescent="0.25">
      <c r="B441" s="9" t="s">
        <v>76</v>
      </c>
      <c r="C441" s="1">
        <v>98.49068649047183</v>
      </c>
      <c r="D441" s="1">
        <v>97.799889446966759</v>
      </c>
      <c r="E441" s="1">
        <v>98.852569851143429</v>
      </c>
    </row>
    <row r="442" spans="1:5" x14ac:dyDescent="0.25">
      <c r="B442" s="9" t="s">
        <v>68</v>
      </c>
      <c r="C442" s="1">
        <v>97.824054019593959</v>
      </c>
      <c r="D442" s="1">
        <v>97.31174490101516</v>
      </c>
      <c r="E442" s="1">
        <v>98.027095666202783</v>
      </c>
    </row>
    <row r="443" spans="1:5" x14ac:dyDescent="0.25">
      <c r="B443" s="9" t="s">
        <v>77</v>
      </c>
      <c r="C443" s="1">
        <v>97.382900270019178</v>
      </c>
      <c r="D443" s="1">
        <v>97.299327494025277</v>
      </c>
      <c r="E443" s="1">
        <v>97.201337902288316</v>
      </c>
    </row>
    <row r="444" spans="1:5" x14ac:dyDescent="0.25">
      <c r="B444" s="9" t="s">
        <v>78</v>
      </c>
      <c r="C444" s="1">
        <v>97.457066240653035</v>
      </c>
      <c r="D444" s="1">
        <v>97.237784074413383</v>
      </c>
      <c r="E444" s="1">
        <v>97.397416533658813</v>
      </c>
    </row>
    <row r="445" spans="1:5" x14ac:dyDescent="0.25">
      <c r="B445" s="9" t="s">
        <v>67</v>
      </c>
      <c r="C445" s="1">
        <v>97.201759358837236</v>
      </c>
      <c r="D445" s="1">
        <v>97.327967732434331</v>
      </c>
      <c r="E445" s="1">
        <v>96.831918304527633</v>
      </c>
    </row>
    <row r="446" spans="1:5" x14ac:dyDescent="0.25">
      <c r="A446" s="163">
        <v>2019</v>
      </c>
      <c r="B446" s="164"/>
      <c r="C446" s="1"/>
      <c r="D446" s="1"/>
      <c r="E446" s="1"/>
    </row>
    <row r="447" spans="1:5" x14ac:dyDescent="0.25">
      <c r="B447" s="9" t="s">
        <v>72</v>
      </c>
      <c r="C447" s="1">
        <v>97.115325634468206</v>
      </c>
      <c r="D447" s="1">
        <v>97.207683630144359</v>
      </c>
      <c r="E447" s="1">
        <v>96.776170266923089</v>
      </c>
    </row>
    <row r="448" spans="1:5" x14ac:dyDescent="0.25">
      <c r="B448" s="9" t="s">
        <v>73</v>
      </c>
      <c r="C448" s="1">
        <v>97.429802646040756</v>
      </c>
      <c r="D448" s="1">
        <v>97.364866219205126</v>
      </c>
      <c r="E448" s="1">
        <v>97.231348054901048</v>
      </c>
    </row>
    <row r="449" spans="1:5" x14ac:dyDescent="0.25">
      <c r="B449" s="9" t="s">
        <v>70</v>
      </c>
      <c r="C449" s="1">
        <v>97.221794594993511</v>
      </c>
      <c r="D449" s="1">
        <v>97.410498245859543</v>
      </c>
      <c r="E449" s="1">
        <v>96.795668894356112</v>
      </c>
    </row>
    <row r="450" spans="1:5" x14ac:dyDescent="0.25">
      <c r="B450" s="9" t="s">
        <v>74</v>
      </c>
      <c r="C450" s="1">
        <v>97.615098976826658</v>
      </c>
      <c r="D450" s="1">
        <v>97.947282421901576</v>
      </c>
      <c r="E450" s="1">
        <v>97.058836453774035</v>
      </c>
    </row>
    <row r="451" spans="1:5" x14ac:dyDescent="0.25">
      <c r="B451" s="9" t="s">
        <v>62</v>
      </c>
      <c r="C451" s="1">
        <v>97.922701831780657</v>
      </c>
      <c r="D451" s="1">
        <v>98.164390136563469</v>
      </c>
      <c r="E451" s="1">
        <v>97.447053742725103</v>
      </c>
    </row>
    <row r="452" spans="1:5" x14ac:dyDescent="0.25">
      <c r="B452" s="9" t="s">
        <v>69</v>
      </c>
      <c r="C452" s="1">
        <v>98.160919125977216</v>
      </c>
      <c r="D452" s="1">
        <v>98.68625129086665</v>
      </c>
      <c r="E452" s="1">
        <v>97.429426694664343</v>
      </c>
    </row>
    <row r="453" spans="1:5" x14ac:dyDescent="0.25">
      <c r="B453" s="9" t="s">
        <v>75</v>
      </c>
      <c r="C453" s="1">
        <v>97.448483616619242</v>
      </c>
      <c r="D453" s="1">
        <v>97.909978644734082</v>
      </c>
      <c r="E453" s="1">
        <v>96.776308785040172</v>
      </c>
    </row>
    <row r="454" spans="1:5" x14ac:dyDescent="0.25">
      <c r="B454" s="9" t="s">
        <v>76</v>
      </c>
      <c r="C454" s="1">
        <v>98.072368770856272</v>
      </c>
      <c r="D454" s="1">
        <v>98.69972119487214</v>
      </c>
      <c r="E454" s="1">
        <v>97.24931431447682</v>
      </c>
    </row>
    <row r="455" spans="1:5" x14ac:dyDescent="0.25">
      <c r="B455" s="9" t="s">
        <v>68</v>
      </c>
      <c r="C455" s="1">
        <v>97.84342588777551</v>
      </c>
      <c r="D455" s="1">
        <v>98.531243762496047</v>
      </c>
      <c r="E455" s="1">
        <v>96.941043836962066</v>
      </c>
    </row>
    <row r="456" spans="1:5" x14ac:dyDescent="0.25">
      <c r="B456" s="9" t="s">
        <v>77</v>
      </c>
      <c r="C456" s="1">
        <v>98.114345668609928</v>
      </c>
      <c r="D456" s="1">
        <v>98.968898521495959</v>
      </c>
      <c r="E456" s="1">
        <v>96.993215811045403</v>
      </c>
    </row>
    <row r="457" spans="1:5" x14ac:dyDescent="0.25">
      <c r="B457" s="9" t="s">
        <v>78</v>
      </c>
      <c r="C457" s="1">
        <v>97.985833490483145</v>
      </c>
      <c r="D457" s="1">
        <v>98.673006114231214</v>
      </c>
      <c r="E457" s="1">
        <v>97.084297976110847</v>
      </c>
    </row>
    <row r="458" spans="1:5" x14ac:dyDescent="0.25">
      <c r="B458" s="9" t="s">
        <v>67</v>
      </c>
      <c r="C458" s="1">
        <v>98.455110528303052</v>
      </c>
      <c r="D458" s="1">
        <v>98.997636312448648</v>
      </c>
      <c r="E458" s="1">
        <v>97.743344306880871</v>
      </c>
    </row>
    <row r="459" spans="1:5" x14ac:dyDescent="0.25">
      <c r="A459" s="163">
        <v>2020</v>
      </c>
      <c r="B459" s="164"/>
      <c r="C459" s="66"/>
      <c r="D459" s="1"/>
      <c r="E459" s="1"/>
    </row>
    <row r="460" spans="1:5" x14ac:dyDescent="0.25">
      <c r="B460" s="9" t="s">
        <v>72</v>
      </c>
      <c r="C460" s="1">
        <v>98.319493967813713</v>
      </c>
      <c r="D460" s="1">
        <v>98.893651706387757</v>
      </c>
      <c r="E460" s="1">
        <v>97.566228231828987</v>
      </c>
    </row>
    <row r="461" spans="1:5" x14ac:dyDescent="0.25">
      <c r="A461" s="105"/>
      <c r="B461" s="9" t="s">
        <v>73</v>
      </c>
      <c r="C461" s="1">
        <v>98.320546607799372</v>
      </c>
      <c r="D461" s="1">
        <v>98.956503259152271</v>
      </c>
      <c r="E461" s="1">
        <v>97.486203842994883</v>
      </c>
    </row>
    <row r="462" spans="1:5" x14ac:dyDescent="0.25">
      <c r="A462" s="105"/>
      <c r="B462" s="9" t="s">
        <v>70</v>
      </c>
      <c r="C462" s="1">
        <v>97.223415976142775</v>
      </c>
      <c r="D462" s="1">
        <v>97.891668077389767</v>
      </c>
      <c r="E462" s="1">
        <v>96.346703224487925</v>
      </c>
    </row>
    <row r="463" spans="1:5" x14ac:dyDescent="0.25">
      <c r="A463" s="105"/>
      <c r="B463" s="9" t="s">
        <v>74</v>
      </c>
      <c r="C463" s="1">
        <v>94.079697042774271</v>
      </c>
      <c r="D463" s="1">
        <v>94.190617275592842</v>
      </c>
      <c r="E463" s="1">
        <v>93.93417534168708</v>
      </c>
    </row>
    <row r="464" spans="1:5" x14ac:dyDescent="0.25">
      <c r="A464" s="105"/>
      <c r="B464" s="9" t="s">
        <v>62</v>
      </c>
      <c r="C464" s="1">
        <v>94.130365181598052</v>
      </c>
      <c r="D464" s="1">
        <v>94.134204035661895</v>
      </c>
      <c r="E464" s="1">
        <v>94.125328800413101</v>
      </c>
    </row>
    <row r="465" spans="1:5" x14ac:dyDescent="0.25">
      <c r="A465" s="105"/>
      <c r="B465" s="9" t="s">
        <v>69</v>
      </c>
      <c r="C465" s="1">
        <v>93.741558376539331</v>
      </c>
      <c r="D465" s="1">
        <v>93.999658767856658</v>
      </c>
      <c r="E465" s="1">
        <v>93.402943797022459</v>
      </c>
    </row>
    <row r="466" spans="1:5" x14ac:dyDescent="0.25">
      <c r="A466" s="105"/>
      <c r="B466" s="9" t="s">
        <v>75</v>
      </c>
      <c r="C466" s="1">
        <v>96.38005804153606</v>
      </c>
      <c r="D466" s="1">
        <v>96.664574779355064</v>
      </c>
      <c r="E466" s="1">
        <v>96.006786559651175</v>
      </c>
    </row>
    <row r="467" spans="1:5" x14ac:dyDescent="0.25">
      <c r="A467" s="105"/>
      <c r="B467" s="9" t="s">
        <v>76</v>
      </c>
      <c r="C467" s="1">
        <v>96.899557925612015</v>
      </c>
      <c r="D467" s="1">
        <v>97.006537724291448</v>
      </c>
      <c r="E467" s="1">
        <v>96.75920587359947</v>
      </c>
    </row>
    <row r="468" spans="1:5" x14ac:dyDescent="0.25">
      <c r="A468" s="105"/>
      <c r="B468" s="9" t="s">
        <v>68</v>
      </c>
      <c r="C468" s="1">
        <v>96.972002510558355</v>
      </c>
      <c r="D468" s="1">
        <v>97.057531500720771</v>
      </c>
      <c r="E468" s="1">
        <v>96.859792827758028</v>
      </c>
    </row>
    <row r="469" spans="1:5" x14ac:dyDescent="0.25">
      <c r="A469" s="105"/>
      <c r="B469" s="9" t="s">
        <v>77</v>
      </c>
      <c r="C469" s="1">
        <v>96.990079529039193</v>
      </c>
      <c r="D469" s="1">
        <v>97.011531821776714</v>
      </c>
      <c r="E469" s="1">
        <v>96.961935212605113</v>
      </c>
    </row>
    <row r="470" spans="1:5" x14ac:dyDescent="0.25">
      <c r="A470" s="105"/>
      <c r="B470" s="9" t="s">
        <v>78</v>
      </c>
      <c r="C470" s="1">
        <v>97.111295510282631</v>
      </c>
      <c r="D470" s="1">
        <v>96.995758023893202</v>
      </c>
      <c r="E470" s="1">
        <v>97.262874813097767</v>
      </c>
    </row>
    <row r="471" spans="1:5" x14ac:dyDescent="0.25">
      <c r="A471" s="105"/>
      <c r="B471" s="9" t="s">
        <v>67</v>
      </c>
      <c r="C471" s="1">
        <v>97.144411565704473</v>
      </c>
      <c r="D471" s="1">
        <v>96.974077992849047</v>
      </c>
      <c r="E471" s="1">
        <v>97.367880545567957</v>
      </c>
    </row>
    <row r="472" spans="1:5" x14ac:dyDescent="0.25">
      <c r="A472" s="163">
        <v>2021</v>
      </c>
      <c r="B472" s="164"/>
      <c r="C472" s="66"/>
      <c r="D472" s="1"/>
      <c r="E472" s="1"/>
    </row>
    <row r="473" spans="1:5" x14ac:dyDescent="0.25">
      <c r="A473" s="105"/>
      <c r="B473" s="9" t="s">
        <v>72</v>
      </c>
      <c r="C473" s="1">
        <v>97.388184573614026</v>
      </c>
      <c r="D473" s="1">
        <v>97.283026818283318</v>
      </c>
      <c r="E473" s="1">
        <v>97.526146197470936</v>
      </c>
    </row>
    <row r="474" spans="1:5" x14ac:dyDescent="0.25">
      <c r="A474" s="105"/>
      <c r="B474" s="9" t="s">
        <v>73</v>
      </c>
      <c r="C474" s="1">
        <v>97.338361295738224</v>
      </c>
      <c r="D474" s="1">
        <v>97.220772387743764</v>
      </c>
      <c r="E474" s="1">
        <v>97.492631959309023</v>
      </c>
    </row>
    <row r="475" spans="1:5" x14ac:dyDescent="0.25">
      <c r="A475" s="105"/>
      <c r="B475" s="9" t="s">
        <v>70</v>
      </c>
      <c r="C475" s="1">
        <v>97.145325733943551</v>
      </c>
      <c r="D475" s="1">
        <v>96.990841636946897</v>
      </c>
      <c r="E475" s="1">
        <v>97.348001008008779</v>
      </c>
    </row>
    <row r="476" spans="1:5" x14ac:dyDescent="0.25">
      <c r="A476" s="105"/>
      <c r="B476" s="9" t="s">
        <v>74</v>
      </c>
      <c r="C476" s="1">
        <v>97.227707842431357</v>
      </c>
      <c r="D476" s="1">
        <v>97.101806547447438</v>
      </c>
      <c r="E476" s="1">
        <v>97.39288393474186</v>
      </c>
    </row>
    <row r="477" spans="1:5" x14ac:dyDescent="0.25">
      <c r="A477" s="105"/>
      <c r="B477" s="9" t="s">
        <v>62</v>
      </c>
      <c r="C477" s="1">
        <v>96.707489164667663</v>
      </c>
      <c r="D477" s="1">
        <v>96.663440159102194</v>
      </c>
      <c r="E477" s="1">
        <v>96.765279218458616</v>
      </c>
    </row>
    <row r="478" spans="1:5" x14ac:dyDescent="0.25">
      <c r="A478" s="105"/>
      <c r="B478" s="9" t="s">
        <v>69</v>
      </c>
      <c r="C478" s="1">
        <v>94.612872920818972</v>
      </c>
      <c r="D478" s="1">
        <v>94.61628185598785</v>
      </c>
      <c r="E478" s="1">
        <v>94.608400571347033</v>
      </c>
    </row>
    <row r="479" spans="1:5" x14ac:dyDescent="0.25">
      <c r="A479" s="105"/>
      <c r="B479" s="9" t="s">
        <v>75</v>
      </c>
      <c r="C479" s="1">
        <v>97.25957116980247</v>
      </c>
      <c r="D479" s="1">
        <v>97.168165410252158</v>
      </c>
      <c r="E479" s="1">
        <v>97.379490874989955</v>
      </c>
    </row>
    <row r="480" spans="1:5" x14ac:dyDescent="0.25">
      <c r="A480" s="105"/>
      <c r="B480" s="9" t="s">
        <v>76</v>
      </c>
      <c r="C480" s="1">
        <v>97.335329447086124</v>
      </c>
      <c r="D480" s="1">
        <v>97.361437183757104</v>
      </c>
      <c r="E480" s="1">
        <v>97.301077425111828</v>
      </c>
    </row>
    <row r="481" spans="1:5" x14ac:dyDescent="0.25">
      <c r="A481" s="105"/>
      <c r="B481" s="9" t="s">
        <v>68</v>
      </c>
      <c r="C481" s="1">
        <v>97.047464362142193</v>
      </c>
      <c r="D481" s="1">
        <v>96.823767395931227</v>
      </c>
      <c r="E481" s="1">
        <v>97.340943398598199</v>
      </c>
    </row>
    <row r="482" spans="1:5" x14ac:dyDescent="0.25">
      <c r="A482" s="105"/>
      <c r="B482" s="9" t="s">
        <v>77</v>
      </c>
      <c r="C482" s="1">
        <v>97.127468253465295</v>
      </c>
      <c r="D482" s="1">
        <v>96.834994987152967</v>
      </c>
      <c r="E482" s="1">
        <v>97.511178295851536</v>
      </c>
    </row>
    <row r="483" spans="1:5" x14ac:dyDescent="0.25">
      <c r="A483" s="105"/>
      <c r="B483" s="9" t="s">
        <v>78</v>
      </c>
      <c r="C483" s="1">
        <v>97.240158593101512</v>
      </c>
      <c r="D483" s="1">
        <v>97.053513210702079</v>
      </c>
      <c r="E483" s="1">
        <v>97.48502783703168</v>
      </c>
    </row>
    <row r="484" spans="1:5" x14ac:dyDescent="0.25">
      <c r="A484" s="105"/>
      <c r="B484" s="9" t="s">
        <v>67</v>
      </c>
      <c r="C484" s="1">
        <v>97.168488023564464</v>
      </c>
      <c r="D484" s="1">
        <v>97.129220791221513</v>
      </c>
      <c r="E484" s="1">
        <v>97.220004634216366</v>
      </c>
    </row>
    <row r="485" spans="1:5" x14ac:dyDescent="0.25">
      <c r="A485" s="163">
        <v>2022</v>
      </c>
      <c r="B485" s="164"/>
      <c r="C485" s="66"/>
      <c r="D485" s="1"/>
      <c r="E485" s="1"/>
    </row>
    <row r="486" spans="1:5" x14ac:dyDescent="0.25">
      <c r="A486" s="105"/>
      <c r="B486" s="117" t="s">
        <v>72</v>
      </c>
      <c r="C486" s="1">
        <v>97.556557812203124</v>
      </c>
      <c r="D486" s="1">
        <v>97.828421573715033</v>
      </c>
      <c r="E486" s="1">
        <v>97.199886391364188</v>
      </c>
    </row>
    <row r="487" spans="1:5" x14ac:dyDescent="0.25">
      <c r="A487" s="105"/>
      <c r="B487" s="117" t="s">
        <v>73</v>
      </c>
      <c r="C487" s="1">
        <v>97.886772810315676</v>
      </c>
      <c r="D487" s="1">
        <v>98.233535223452947</v>
      </c>
      <c r="E487" s="1">
        <v>97.433327824526273</v>
      </c>
    </row>
    <row r="488" spans="1:5" x14ac:dyDescent="0.25">
      <c r="A488" s="105"/>
      <c r="B488" s="117" t="s">
        <v>70</v>
      </c>
      <c r="C488" s="1">
        <v>98.168544560245266</v>
      </c>
      <c r="D488" s="1">
        <v>98.420876712381684</v>
      </c>
      <c r="E488" s="1">
        <v>97.837497617006704</v>
      </c>
    </row>
    <row r="489" spans="1:5" x14ac:dyDescent="0.25">
      <c r="A489" s="105"/>
      <c r="B489" s="117" t="s">
        <v>74</v>
      </c>
      <c r="C489" s="1">
        <v>98.428978856159119</v>
      </c>
      <c r="D489" s="1">
        <v>98.469778024456261</v>
      </c>
      <c r="E489" s="1">
        <v>98.375452423490543</v>
      </c>
    </row>
    <row r="490" spans="1:5" x14ac:dyDescent="0.25">
      <c r="A490" s="105"/>
      <c r="B490" s="117" t="s">
        <v>62</v>
      </c>
      <c r="C490" s="1">
        <v>99.083543768344995</v>
      </c>
      <c r="D490" s="1">
        <v>99.327403603820088</v>
      </c>
      <c r="E490" s="1">
        <v>98.763612073437429</v>
      </c>
    </row>
    <row r="491" spans="1:5" x14ac:dyDescent="0.25">
      <c r="A491" s="105"/>
      <c r="B491" s="117" t="s">
        <v>69</v>
      </c>
      <c r="C491" s="1">
        <v>99.526247398871192</v>
      </c>
      <c r="D491" s="1">
        <v>99.658949961100134</v>
      </c>
      <c r="E491" s="1">
        <v>99.352148390029583</v>
      </c>
    </row>
    <row r="492" spans="1:5" x14ac:dyDescent="0.25">
      <c r="A492" s="105"/>
      <c r="B492" s="117" t="s">
        <v>75</v>
      </c>
      <c r="C492" s="1">
        <v>99.673862415771779</v>
      </c>
      <c r="D492" s="1">
        <v>99.818903051901685</v>
      </c>
      <c r="E492" s="1">
        <v>99.483576481816726</v>
      </c>
    </row>
    <row r="493" spans="1:5" x14ac:dyDescent="0.25">
      <c r="A493" s="105"/>
      <c r="B493" s="117" t="s">
        <v>76</v>
      </c>
      <c r="C493" s="1">
        <v>99.896795864747617</v>
      </c>
      <c r="D493" s="1">
        <v>100.03687971150563</v>
      </c>
      <c r="E493" s="1">
        <v>99.713012986213542</v>
      </c>
    </row>
    <row r="494" spans="1:5" x14ac:dyDescent="0.25">
      <c r="A494" s="105"/>
      <c r="B494" s="117" t="s">
        <v>68</v>
      </c>
      <c r="C494" s="1">
        <v>100.05423219650741</v>
      </c>
      <c r="D494" s="1">
        <v>100.21988434716123</v>
      </c>
      <c r="E494" s="1">
        <v>99.836905004350058</v>
      </c>
    </row>
    <row r="495" spans="1:5" x14ac:dyDescent="0.25">
      <c r="A495" s="105"/>
      <c r="B495" s="117" t="s">
        <v>77</v>
      </c>
      <c r="C495" s="1">
        <v>99.981268073710126</v>
      </c>
      <c r="D495" s="1">
        <v>100.07080371582366</v>
      </c>
      <c r="E495" s="1">
        <v>99.863407582968904</v>
      </c>
    </row>
    <row r="496" spans="1:5" x14ac:dyDescent="0.25">
      <c r="A496" s="105"/>
      <c r="B496" s="117" t="s">
        <v>78</v>
      </c>
      <c r="C496" s="1">
        <v>100</v>
      </c>
      <c r="D496" s="1">
        <v>100</v>
      </c>
      <c r="E496" s="1">
        <v>100</v>
      </c>
    </row>
    <row r="497" spans="1:5" x14ac:dyDescent="0.25">
      <c r="A497" s="105"/>
      <c r="B497" s="117" t="s">
        <v>67</v>
      </c>
      <c r="C497" s="1">
        <v>100.49003711803641</v>
      </c>
      <c r="D497" s="1">
        <v>100.38209717464169</v>
      </c>
      <c r="E497" s="1">
        <v>100.65173665058424</v>
      </c>
    </row>
    <row r="498" spans="1:5" x14ac:dyDescent="0.25">
      <c r="A498" s="165">
        <v>2023</v>
      </c>
      <c r="B498" s="166"/>
      <c r="C498" s="1"/>
      <c r="D498" s="1"/>
      <c r="E498" s="1"/>
    </row>
    <row r="499" spans="1:5" x14ac:dyDescent="0.25">
      <c r="A499" s="147"/>
      <c r="B499" s="144" t="s">
        <v>72</v>
      </c>
      <c r="C499" s="1">
        <v>101.45083290683624</v>
      </c>
      <c r="D499" s="1">
        <v>101.47030764894934</v>
      </c>
      <c r="E499" s="1">
        <v>101.42165875130918</v>
      </c>
    </row>
    <row r="500" spans="1:5" x14ac:dyDescent="0.25">
      <c r="A500" s="147"/>
      <c r="B500" s="144" t="s">
        <v>73</v>
      </c>
      <c r="C500" s="1">
        <v>101.6780132053055</v>
      </c>
      <c r="D500" s="1">
        <v>101.60953168965433</v>
      </c>
      <c r="E500" s="1">
        <v>101.78060200348999</v>
      </c>
    </row>
    <row r="501" spans="1:5" x14ac:dyDescent="0.25">
      <c r="A501" s="147"/>
      <c r="B501" s="144" t="s">
        <v>70</v>
      </c>
      <c r="C501" s="1">
        <v>102.06833656996474</v>
      </c>
      <c r="D501" s="1">
        <v>101.90844943918357</v>
      </c>
      <c r="E501" s="1">
        <v>102.30785563486918</v>
      </c>
    </row>
    <row r="502" spans="1:5" x14ac:dyDescent="0.25">
      <c r="A502" s="147"/>
      <c r="B502" s="144" t="s">
        <v>74</v>
      </c>
      <c r="C502" s="1">
        <v>102.28151796320527</v>
      </c>
      <c r="D502" s="1">
        <v>102.23182328032195</v>
      </c>
      <c r="E502" s="1">
        <v>102.35596312909693</v>
      </c>
    </row>
    <row r="503" spans="1:5" x14ac:dyDescent="0.25">
      <c r="A503" s="147"/>
      <c r="B503" s="144" t="s">
        <v>62</v>
      </c>
      <c r="C503" s="1">
        <v>101.87534331898557</v>
      </c>
      <c r="D503" s="1">
        <v>101.7997698438072</v>
      </c>
      <c r="E503" s="1">
        <v>101.98855623373285</v>
      </c>
    </row>
    <row r="504" spans="1:5" x14ac:dyDescent="0.25">
      <c r="A504" s="147"/>
      <c r="B504" s="144" t="s">
        <v>69</v>
      </c>
      <c r="C504" s="1">
        <v>101.98111143964394</v>
      </c>
      <c r="D504" s="1">
        <v>101.82041510687338</v>
      </c>
      <c r="E504" s="1">
        <v>102.22184273034087</v>
      </c>
    </row>
    <row r="505" spans="1:5" x14ac:dyDescent="0.25">
      <c r="A505" s="147"/>
      <c r="B505" s="144" t="s">
        <v>75</v>
      </c>
      <c r="C505" s="1">
        <v>102.0419939675199</v>
      </c>
      <c r="D505" s="1">
        <v>101.60726538228975</v>
      </c>
      <c r="E505" s="1">
        <v>102.69323952876553</v>
      </c>
    </row>
    <row r="506" spans="1:5" x14ac:dyDescent="0.25">
      <c r="A506" s="147"/>
      <c r="B506" s="144" t="s">
        <v>76</v>
      </c>
      <c r="C506" s="1">
        <v>102.2462468357688</v>
      </c>
      <c r="D506" s="1">
        <v>102.17815748302128</v>
      </c>
      <c r="E506" s="1">
        <v>102.348248153951</v>
      </c>
    </row>
    <row r="507" spans="1:5" s="103" customFormat="1" x14ac:dyDescent="0.25">
      <c r="A507" s="142"/>
    </row>
    <row r="508" spans="1:5" x14ac:dyDescent="0.25">
      <c r="A508" s="143"/>
      <c r="B508" s="144"/>
      <c r="C508" s="1"/>
      <c r="D508" s="1"/>
      <c r="E508" s="1"/>
    </row>
    <row r="509" spans="1:5" x14ac:dyDescent="0.25">
      <c r="A509" s="167" t="s">
        <v>87</v>
      </c>
      <c r="B509" s="167"/>
      <c r="C509" s="167"/>
      <c r="D509" s="167"/>
      <c r="E509" s="167"/>
    </row>
    <row r="510" spans="1:5" ht="15" customHeight="1" x14ac:dyDescent="0.25">
      <c r="A510" s="168" t="s">
        <v>280</v>
      </c>
      <c r="B510" s="168"/>
      <c r="C510" s="168"/>
      <c r="D510" s="168"/>
      <c r="E510" s="168"/>
    </row>
    <row r="511" spans="1:5" x14ac:dyDescent="0.25">
      <c r="A511" s="168"/>
      <c r="B511" s="168"/>
      <c r="C511" s="168"/>
      <c r="D511" s="168"/>
      <c r="E511" s="168"/>
    </row>
    <row r="512" spans="1:5" ht="14.25" customHeight="1" x14ac:dyDescent="0.25">
      <c r="A512" s="168"/>
      <c r="B512" s="168"/>
      <c r="C512" s="168"/>
      <c r="D512" s="168"/>
      <c r="E512" s="168"/>
    </row>
    <row r="513" spans="1:5" x14ac:dyDescent="0.25">
      <c r="A513" s="143"/>
      <c r="B513" s="144"/>
      <c r="C513" s="3"/>
      <c r="D513" s="3"/>
      <c r="E513" s="3"/>
    </row>
    <row r="514" spans="1:5" x14ac:dyDescent="0.25">
      <c r="A514" s="143"/>
      <c r="B514" s="144"/>
      <c r="C514" s="3"/>
      <c r="D514" s="3"/>
      <c r="E514" s="3"/>
    </row>
    <row r="515" spans="1:5" x14ac:dyDescent="0.25">
      <c r="A515" s="143"/>
      <c r="B515" s="144"/>
      <c r="C515" s="3"/>
      <c r="D515" s="3"/>
      <c r="E515" s="3"/>
    </row>
    <row r="516" spans="1:5" x14ac:dyDescent="0.25">
      <c r="A516" s="143"/>
      <c r="B516" s="144"/>
      <c r="C516" s="3"/>
      <c r="D516" s="3"/>
      <c r="E516" s="3"/>
    </row>
    <row r="517" spans="1:5" x14ac:dyDescent="0.25">
      <c r="A517" s="143"/>
      <c r="B517" s="144"/>
      <c r="C517" s="3"/>
      <c r="D517" s="3"/>
      <c r="E517" s="3"/>
    </row>
    <row r="518" spans="1:5" x14ac:dyDescent="0.25">
      <c r="A518" s="143"/>
      <c r="B518" s="144"/>
      <c r="C518" s="3"/>
      <c r="D518" s="3"/>
      <c r="E518" s="3"/>
    </row>
    <row r="519" spans="1:5" x14ac:dyDescent="0.25">
      <c r="A519" s="143"/>
      <c r="B519" s="144"/>
      <c r="C519" s="3"/>
      <c r="D519" s="3"/>
      <c r="E519" s="3"/>
    </row>
    <row r="520" spans="1:5" x14ac:dyDescent="0.25">
      <c r="A520" s="143"/>
      <c r="B520" s="144"/>
      <c r="C520" s="3"/>
      <c r="D520" s="3"/>
      <c r="E520" s="3"/>
    </row>
    <row r="521" spans="1:5" x14ac:dyDescent="0.25">
      <c r="A521" s="143"/>
      <c r="B521" s="144"/>
      <c r="C521" s="3"/>
      <c r="D521" s="3"/>
      <c r="E521" s="3"/>
    </row>
    <row r="522" spans="1:5" x14ac:dyDescent="0.25">
      <c r="A522" s="143"/>
      <c r="B522" s="144"/>
      <c r="C522" s="3"/>
      <c r="D522" s="3"/>
      <c r="E522" s="3"/>
    </row>
    <row r="523" spans="1:5" x14ac:dyDescent="0.25">
      <c r="A523" s="143"/>
      <c r="B523" s="145"/>
      <c r="C523" s="3"/>
      <c r="D523" s="3"/>
      <c r="E523" s="3"/>
    </row>
    <row r="524" spans="1:5" x14ac:dyDescent="0.25">
      <c r="A524" s="143"/>
      <c r="B524" s="145"/>
      <c r="C524" s="3"/>
      <c r="D524" s="3"/>
      <c r="E524" s="3"/>
    </row>
    <row r="525" spans="1:5" x14ac:dyDescent="0.25">
      <c r="A525" s="143"/>
      <c r="B525" s="145"/>
      <c r="C525" s="3"/>
      <c r="D525" s="3"/>
      <c r="E525" s="3"/>
    </row>
    <row r="526" spans="1:5" x14ac:dyDescent="0.25">
      <c r="A526" s="143"/>
      <c r="B526" s="145"/>
      <c r="C526" s="3"/>
      <c r="D526" s="3"/>
      <c r="E526" s="3"/>
    </row>
    <row r="527" spans="1:5" x14ac:dyDescent="0.25">
      <c r="A527" s="143"/>
      <c r="B527" s="145"/>
      <c r="C527" s="3"/>
      <c r="D527" s="3"/>
      <c r="E527" s="3"/>
    </row>
    <row r="528" spans="1:5" x14ac:dyDescent="0.25">
      <c r="A528" s="143"/>
      <c r="B528" s="145"/>
      <c r="C528" s="3"/>
      <c r="D528" s="3"/>
      <c r="E528" s="3"/>
    </row>
    <row r="529" spans="1:5" x14ac:dyDescent="0.25">
      <c r="A529" s="143"/>
      <c r="B529" s="145"/>
      <c r="C529" s="3"/>
      <c r="D529" s="3"/>
      <c r="E529" s="3"/>
    </row>
    <row r="530" spans="1:5" x14ac:dyDescent="0.25">
      <c r="A530" s="143"/>
      <c r="B530" s="145"/>
      <c r="C530" s="3"/>
      <c r="D530" s="3"/>
      <c r="E530" s="3"/>
    </row>
    <row r="531" spans="1:5" x14ac:dyDescent="0.25">
      <c r="A531" s="143"/>
      <c r="B531" s="145"/>
      <c r="C531" s="3"/>
      <c r="D531" s="3"/>
      <c r="E531" s="3"/>
    </row>
    <row r="532" spans="1:5" x14ac:dyDescent="0.25">
      <c r="A532" s="143"/>
      <c r="B532" s="145"/>
      <c r="C532" s="3"/>
      <c r="D532" s="3"/>
      <c r="E532" s="3"/>
    </row>
    <row r="533" spans="1:5" x14ac:dyDescent="0.25">
      <c r="A533" s="143"/>
      <c r="B533" s="145"/>
      <c r="C533" s="3"/>
      <c r="D533" s="3"/>
      <c r="E533" s="3"/>
    </row>
    <row r="534" spans="1:5" x14ac:dyDescent="0.25">
      <c r="A534" s="143"/>
      <c r="B534" s="145"/>
      <c r="C534" s="3"/>
      <c r="D534" s="3"/>
      <c r="E534" s="3"/>
    </row>
    <row r="535" spans="1:5" x14ac:dyDescent="0.25">
      <c r="A535" s="143"/>
      <c r="B535" s="145"/>
      <c r="C535" s="3"/>
      <c r="D535" s="3"/>
      <c r="E535" s="3"/>
    </row>
    <row r="536" spans="1:5" x14ac:dyDescent="0.25">
      <c r="A536" s="143"/>
      <c r="B536" s="145"/>
      <c r="C536" s="3"/>
      <c r="D536" s="3"/>
      <c r="E536" s="3"/>
    </row>
    <row r="537" spans="1:5" x14ac:dyDescent="0.25">
      <c r="A537" s="143"/>
      <c r="B537" s="145"/>
      <c r="C537" s="3"/>
      <c r="D537" s="3"/>
      <c r="E537" s="3"/>
    </row>
    <row r="538" spans="1:5" x14ac:dyDescent="0.25">
      <c r="A538" s="143"/>
      <c r="B538" s="145"/>
      <c r="C538" s="3"/>
      <c r="D538" s="3"/>
      <c r="E538" s="3"/>
    </row>
    <row r="539" spans="1:5" x14ac:dyDescent="0.25">
      <c r="A539" s="143"/>
      <c r="B539" s="145"/>
      <c r="C539" s="3"/>
      <c r="D539" s="3"/>
      <c r="E539" s="3"/>
    </row>
    <row r="540" spans="1:5" x14ac:dyDescent="0.25">
      <c r="A540" s="143"/>
      <c r="B540" s="145"/>
      <c r="C540" s="3"/>
      <c r="D540" s="3"/>
      <c r="E540" s="3"/>
    </row>
    <row r="541" spans="1:5" x14ac:dyDescent="0.25">
      <c r="A541" s="143"/>
      <c r="B541" s="145"/>
      <c r="C541" s="3"/>
      <c r="D541" s="3"/>
      <c r="E541" s="3"/>
    </row>
    <row r="542" spans="1:5" x14ac:dyDescent="0.25">
      <c r="A542" s="143"/>
      <c r="B542" s="145"/>
      <c r="C542" s="3"/>
      <c r="D542" s="3"/>
      <c r="E542" s="3"/>
    </row>
    <row r="543" spans="1:5" x14ac:dyDescent="0.25">
      <c r="A543" s="143"/>
      <c r="B543" s="145"/>
      <c r="C543" s="3"/>
      <c r="D543" s="3"/>
      <c r="E543" s="3"/>
    </row>
    <row r="544" spans="1:5" x14ac:dyDescent="0.25">
      <c r="A544" s="143"/>
      <c r="B544" s="145"/>
      <c r="C544" s="3"/>
      <c r="D544" s="3"/>
      <c r="E544" s="3"/>
    </row>
    <row r="545" spans="1:5" x14ac:dyDescent="0.25">
      <c r="A545" s="143"/>
      <c r="B545" s="145"/>
      <c r="C545" s="3"/>
      <c r="D545" s="3"/>
      <c r="E545" s="3"/>
    </row>
    <row r="546" spans="1:5" x14ac:dyDescent="0.25">
      <c r="A546" s="143"/>
      <c r="B546" s="145"/>
      <c r="C546" s="3"/>
      <c r="D546" s="3"/>
      <c r="E546" s="3"/>
    </row>
  </sheetData>
  <mergeCells count="42">
    <mergeCell ref="A472:B472"/>
    <mergeCell ref="A485:B485"/>
    <mergeCell ref="A498:B498"/>
    <mergeCell ref="A509:E509"/>
    <mergeCell ref="A510:E512"/>
    <mergeCell ref="A459:B459"/>
    <mergeCell ref="A355:B355"/>
    <mergeCell ref="A368:B368"/>
    <mergeCell ref="A381:B381"/>
    <mergeCell ref="A394:B394"/>
    <mergeCell ref="A420:B420"/>
    <mergeCell ref="A433:B433"/>
    <mergeCell ref="A446:B446"/>
    <mergeCell ref="A407:B407"/>
    <mergeCell ref="A316:B316"/>
    <mergeCell ref="A329:B329"/>
    <mergeCell ref="A199:B199"/>
    <mergeCell ref="A225:B225"/>
    <mergeCell ref="A238:B238"/>
    <mergeCell ref="A251:B251"/>
    <mergeCell ref="A264:B264"/>
    <mergeCell ref="A160:B160"/>
    <mergeCell ref="A186:B186"/>
    <mergeCell ref="A173:B173"/>
    <mergeCell ref="A290:B290"/>
    <mergeCell ref="A303:B303"/>
    <mergeCell ref="A3:B3"/>
    <mergeCell ref="A4:B4"/>
    <mergeCell ref="A17:B17"/>
    <mergeCell ref="A342:B342"/>
    <mergeCell ref="A277:B277"/>
    <mergeCell ref="A212:B212"/>
    <mergeCell ref="A147:B147"/>
    <mergeCell ref="A134:B134"/>
    <mergeCell ref="A30:B30"/>
    <mergeCell ref="A43:B43"/>
    <mergeCell ref="A56:B56"/>
    <mergeCell ref="A69:B69"/>
    <mergeCell ref="A82:B82"/>
    <mergeCell ref="A95:B95"/>
    <mergeCell ref="A108:B108"/>
    <mergeCell ref="A121:B121"/>
  </mergeCells>
  <phoneticPr fontId="16" type="noConversion"/>
  <pageMargins left="1.3645833333333299"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H372"/>
  <sheetViews>
    <sheetView topLeftCell="A338" zoomScaleNormal="100" workbookViewId="0">
      <selection activeCell="Q353" sqref="Q353"/>
    </sheetView>
  </sheetViews>
  <sheetFormatPr defaultRowHeight="15" x14ac:dyDescent="0.25"/>
  <cols>
    <col min="1" max="1" width="11" style="6" customWidth="1"/>
    <col min="2" max="2" width="10.5703125" style="7" customWidth="1"/>
    <col min="3" max="3" width="11.42578125" style="5" customWidth="1"/>
    <col min="4" max="4" width="15.140625" style="5" customWidth="1"/>
    <col min="5" max="5" width="13.5703125" style="5" customWidth="1"/>
    <col min="7" max="7" width="10.5703125" bestFit="1" customWidth="1"/>
  </cols>
  <sheetData>
    <row r="1" spans="1:8" ht="15.75" x14ac:dyDescent="0.25">
      <c r="A1" s="184" t="s">
        <v>92</v>
      </c>
      <c r="B1" s="185"/>
      <c r="C1" s="185"/>
      <c r="D1" s="185"/>
      <c r="E1" s="186"/>
    </row>
    <row r="2" spans="1:8" ht="13.5" hidden="1" customHeight="1" x14ac:dyDescent="0.25">
      <c r="A2" s="17"/>
      <c r="B2" s="18"/>
      <c r="C2" s="16"/>
      <c r="D2" s="16"/>
      <c r="E2" s="19"/>
    </row>
    <row r="3" spans="1:8" ht="14.25" hidden="1" customHeight="1" x14ac:dyDescent="0.25">
      <c r="A3" s="187"/>
      <c r="B3" s="187"/>
      <c r="C3" s="22"/>
      <c r="D3" s="22"/>
      <c r="E3" s="16"/>
    </row>
    <row r="4" spans="1:8" x14ac:dyDescent="0.25">
      <c r="A4" s="188" t="s">
        <v>79</v>
      </c>
      <c r="B4" s="189"/>
      <c r="C4" s="189"/>
      <c r="D4" s="189"/>
      <c r="E4" s="189"/>
    </row>
    <row r="5" spans="1:8" ht="12.75" customHeight="1" x14ac:dyDescent="0.25">
      <c r="A5" s="8"/>
      <c r="B5" s="21"/>
      <c r="C5" s="10"/>
      <c r="D5" s="10"/>
    </row>
    <row r="6" spans="1:8" x14ac:dyDescent="0.25">
      <c r="A6" s="181">
        <v>2010</v>
      </c>
      <c r="B6" s="181"/>
      <c r="C6" s="10"/>
      <c r="D6" s="10"/>
    </row>
    <row r="7" spans="1:8" x14ac:dyDescent="0.25">
      <c r="A7" s="8"/>
      <c r="B7" s="9" t="s">
        <v>72</v>
      </c>
      <c r="C7" s="23">
        <v>3.6787192502928647</v>
      </c>
      <c r="D7" s="23">
        <v>3.6787192502928492</v>
      </c>
      <c r="E7" s="24" t="s">
        <v>2</v>
      </c>
      <c r="G7" s="1"/>
      <c r="H7" s="1"/>
    </row>
    <row r="8" spans="1:8" x14ac:dyDescent="0.25">
      <c r="A8" s="8"/>
      <c r="B8" s="9" t="s">
        <v>73</v>
      </c>
      <c r="C8" s="23">
        <v>5.8338045699952499</v>
      </c>
      <c r="D8" s="23">
        <v>5.8338045699952588</v>
      </c>
      <c r="E8" s="24" t="s">
        <v>2</v>
      </c>
    </row>
    <row r="9" spans="1:8" x14ac:dyDescent="0.25">
      <c r="A9" s="8"/>
      <c r="B9" s="9" t="s">
        <v>70</v>
      </c>
      <c r="C9" s="23">
        <v>4.1543552543887783</v>
      </c>
      <c r="D9" s="23">
        <v>4.1543552543887614</v>
      </c>
      <c r="E9" s="24" t="s">
        <v>2</v>
      </c>
    </row>
    <row r="10" spans="1:8" x14ac:dyDescent="0.25">
      <c r="A10" s="8"/>
      <c r="B10" s="9" t="s">
        <v>74</v>
      </c>
      <c r="C10" s="23">
        <v>6.2780317985318677</v>
      </c>
      <c r="D10" s="23">
        <v>6.2780317985318819</v>
      </c>
      <c r="E10" s="24" t="s">
        <v>2</v>
      </c>
    </row>
    <row r="11" spans="1:8" x14ac:dyDescent="0.25">
      <c r="A11" s="8"/>
      <c r="B11" s="9" t="s">
        <v>62</v>
      </c>
      <c r="C11" s="23">
        <v>5.3389178667781652</v>
      </c>
      <c r="D11" s="23">
        <v>5.3389178667781634</v>
      </c>
      <c r="E11" s="24" t="s">
        <v>2</v>
      </c>
    </row>
    <row r="12" spans="1:8" x14ac:dyDescent="0.25">
      <c r="A12" s="8"/>
      <c r="B12" s="9" t="s">
        <v>69</v>
      </c>
      <c r="C12" s="23">
        <v>6.0835733297670096</v>
      </c>
      <c r="D12" s="23">
        <v>6.0835733297670229</v>
      </c>
      <c r="E12" s="24" t="s">
        <v>2</v>
      </c>
    </row>
    <row r="13" spans="1:8" x14ac:dyDescent="0.25">
      <c r="A13" s="8"/>
      <c r="B13" s="9" t="s">
        <v>75</v>
      </c>
      <c r="C13" s="23">
        <v>8.9066893986073516</v>
      </c>
      <c r="D13" s="23">
        <v>8.9066893986073374</v>
      </c>
      <c r="E13" s="24" t="s">
        <v>2</v>
      </c>
    </row>
    <row r="14" spans="1:8" x14ac:dyDescent="0.25">
      <c r="A14" s="8"/>
      <c r="B14" s="9" t="s">
        <v>76</v>
      </c>
      <c r="C14" s="23">
        <v>8.2362262487674975</v>
      </c>
      <c r="D14" s="23">
        <v>8.2362262487675011</v>
      </c>
      <c r="E14" s="24" t="s">
        <v>2</v>
      </c>
    </row>
    <row r="15" spans="1:8" x14ac:dyDescent="0.25">
      <c r="A15" s="8"/>
      <c r="B15" s="9" t="s">
        <v>68</v>
      </c>
      <c r="C15" s="23">
        <v>6.6341639388678582</v>
      </c>
      <c r="D15" s="23">
        <v>6.634163938867875</v>
      </c>
      <c r="E15" s="24" t="s">
        <v>2</v>
      </c>
    </row>
    <row r="16" spans="1:8" x14ac:dyDescent="0.25">
      <c r="A16" s="8"/>
      <c r="B16" s="9" t="s">
        <v>77</v>
      </c>
      <c r="C16" s="23">
        <v>6.8680424003632421</v>
      </c>
      <c r="D16" s="23">
        <v>6.8680424003632643</v>
      </c>
      <c r="E16" s="24" t="s">
        <v>2</v>
      </c>
    </row>
    <row r="17" spans="1:7" x14ac:dyDescent="0.25">
      <c r="A17" s="8"/>
      <c r="B17" s="9" t="s">
        <v>78</v>
      </c>
      <c r="C17" s="23">
        <v>4.8061640677116273</v>
      </c>
      <c r="D17" s="23">
        <v>4.8061640677116397</v>
      </c>
      <c r="E17" s="24" t="s">
        <v>2</v>
      </c>
    </row>
    <row r="18" spans="1:7" x14ac:dyDescent="0.25">
      <c r="A18" s="8"/>
      <c r="B18" s="9" t="s">
        <v>67</v>
      </c>
      <c r="C18" s="23">
        <v>6.9360114553423404</v>
      </c>
      <c r="D18" s="23">
        <v>6.9360114553423431</v>
      </c>
      <c r="E18" s="24" t="s">
        <v>2</v>
      </c>
      <c r="F18" s="1"/>
      <c r="G18" s="1"/>
    </row>
    <row r="19" spans="1:7" x14ac:dyDescent="0.25">
      <c r="A19" s="181">
        <v>2011</v>
      </c>
      <c r="B19" s="181"/>
      <c r="C19" s="23"/>
      <c r="D19" s="23"/>
      <c r="E19" s="24"/>
    </row>
    <row r="20" spans="1:7" x14ac:dyDescent="0.25">
      <c r="A20" s="8"/>
      <c r="B20" s="9" t="s">
        <v>72</v>
      </c>
      <c r="C20" s="23">
        <v>7.7959876650150601</v>
      </c>
      <c r="D20" s="23">
        <v>7.7959876650150832</v>
      </c>
      <c r="E20" s="24" t="s">
        <v>2</v>
      </c>
    </row>
    <row r="21" spans="1:7" x14ac:dyDescent="0.25">
      <c r="A21" s="8"/>
      <c r="B21" s="9" t="s">
        <v>73</v>
      </c>
      <c r="C21" s="23">
        <v>5.9516968921776794</v>
      </c>
      <c r="D21" s="23">
        <v>5.9516968921776732</v>
      </c>
      <c r="E21" s="24" t="s">
        <v>2</v>
      </c>
    </row>
    <row r="22" spans="1:7" x14ac:dyDescent="0.25">
      <c r="A22" s="8"/>
      <c r="B22" s="9" t="s">
        <v>70</v>
      </c>
      <c r="C22" s="23">
        <v>5.6906353216183652</v>
      </c>
      <c r="D22" s="23">
        <v>5.6906353216183554</v>
      </c>
      <c r="E22" s="24" t="s">
        <v>2</v>
      </c>
    </row>
    <row r="23" spans="1:7" x14ac:dyDescent="0.25">
      <c r="A23" s="8"/>
      <c r="B23" s="9" t="s">
        <v>74</v>
      </c>
      <c r="C23" s="23">
        <v>9.3991553842239277</v>
      </c>
      <c r="D23" s="23">
        <v>9.3991553842239188</v>
      </c>
      <c r="E23" s="24" t="s">
        <v>2</v>
      </c>
    </row>
    <row r="24" spans="1:7" x14ac:dyDescent="0.25">
      <c r="A24" s="8"/>
      <c r="B24" s="9" t="s">
        <v>62</v>
      </c>
      <c r="C24" s="23">
        <v>12.883312020928653</v>
      </c>
      <c r="D24" s="23">
        <v>12.883312020928658</v>
      </c>
      <c r="E24" s="24" t="s">
        <v>2</v>
      </c>
    </row>
    <row r="25" spans="1:7" x14ac:dyDescent="0.25">
      <c r="A25" s="8"/>
      <c r="B25" s="9" t="s">
        <v>69</v>
      </c>
      <c r="C25" s="23">
        <v>12.686891578974835</v>
      </c>
      <c r="D25" s="23">
        <v>12.686891578974832</v>
      </c>
      <c r="E25" s="24" t="s">
        <v>2</v>
      </c>
    </row>
    <row r="26" spans="1:7" x14ac:dyDescent="0.25">
      <c r="A26" s="8"/>
      <c r="B26" s="9" t="s">
        <v>75</v>
      </c>
      <c r="C26" s="23">
        <v>10.337808519870356</v>
      </c>
      <c r="D26" s="23">
        <v>10.337808519870361</v>
      </c>
      <c r="E26" s="24" t="s">
        <v>2</v>
      </c>
    </row>
    <row r="27" spans="1:7" x14ac:dyDescent="0.25">
      <c r="A27" s="8"/>
      <c r="B27" s="9" t="s">
        <v>76</v>
      </c>
      <c r="C27" s="23">
        <v>9.9904957096830351</v>
      </c>
      <c r="D27" s="23">
        <v>9.9904957096830422</v>
      </c>
      <c r="E27" s="24" t="s">
        <v>2</v>
      </c>
    </row>
    <row r="28" spans="1:7" x14ac:dyDescent="0.25">
      <c r="A28" s="8"/>
      <c r="B28" s="9" t="s">
        <v>68</v>
      </c>
      <c r="C28" s="23">
        <v>12.873436061408475</v>
      </c>
      <c r="D28" s="23">
        <v>12.873436061408473</v>
      </c>
      <c r="E28" s="24" t="s">
        <v>2</v>
      </c>
    </row>
    <row r="29" spans="1:7" x14ac:dyDescent="0.25">
      <c r="A29" s="8"/>
      <c r="B29" s="9" t="s">
        <v>77</v>
      </c>
      <c r="C29" s="23">
        <v>13.505629342541164</v>
      </c>
      <c r="D29" s="23">
        <v>13.505629342541139</v>
      </c>
      <c r="E29" s="24" t="s">
        <v>2</v>
      </c>
    </row>
    <row r="30" spans="1:7" x14ac:dyDescent="0.25">
      <c r="A30" s="8"/>
      <c r="B30" s="9" t="s">
        <v>78</v>
      </c>
      <c r="C30" s="23">
        <v>16.837680589848521</v>
      </c>
      <c r="D30" s="23">
        <v>16.837680589848507</v>
      </c>
      <c r="E30" s="24" t="s">
        <v>2</v>
      </c>
    </row>
    <row r="31" spans="1:7" x14ac:dyDescent="0.25">
      <c r="A31" s="8"/>
      <c r="B31" s="9" t="s">
        <v>67</v>
      </c>
      <c r="C31" s="23">
        <v>16.658160536887269</v>
      </c>
      <c r="D31" s="23">
        <v>16.65816053688728</v>
      </c>
      <c r="E31" s="24" t="s">
        <v>2</v>
      </c>
    </row>
    <row r="32" spans="1:7" x14ac:dyDescent="0.25">
      <c r="A32" s="181">
        <v>2012</v>
      </c>
      <c r="B32" s="181"/>
      <c r="C32" s="23"/>
      <c r="D32" s="23"/>
      <c r="E32" s="24"/>
    </row>
    <row r="33" spans="1:5" x14ac:dyDescent="0.25">
      <c r="A33" s="8"/>
      <c r="B33" s="9" t="s">
        <v>72</v>
      </c>
      <c r="C33" s="23">
        <v>16.992126209986186</v>
      </c>
      <c r="D33" s="23">
        <v>16.992126209986179</v>
      </c>
      <c r="E33" s="24" t="s">
        <v>2</v>
      </c>
    </row>
    <row r="34" spans="1:5" x14ac:dyDescent="0.25">
      <c r="A34" s="8"/>
      <c r="B34" s="9" t="s">
        <v>73</v>
      </c>
      <c r="C34" s="23">
        <v>17.56709684259658</v>
      </c>
      <c r="D34" s="23">
        <v>17.567096842596602</v>
      </c>
      <c r="E34" s="24" t="s">
        <v>2</v>
      </c>
    </row>
    <row r="35" spans="1:5" x14ac:dyDescent="0.25">
      <c r="A35" s="8"/>
      <c r="B35" s="9" t="s">
        <v>70</v>
      </c>
      <c r="C35" s="23">
        <v>17.716493485863243</v>
      </c>
      <c r="D35" s="23">
        <v>17.716493485863268</v>
      </c>
      <c r="E35" s="24" t="s">
        <v>2</v>
      </c>
    </row>
    <row r="36" spans="1:5" x14ac:dyDescent="0.25">
      <c r="A36" s="8"/>
      <c r="B36" s="9" t="s">
        <v>74</v>
      </c>
      <c r="C36" s="23">
        <v>12.634261176899367</v>
      </c>
      <c r="D36" s="23">
        <v>12.634261176899376</v>
      </c>
      <c r="E36" s="24" t="s">
        <v>2</v>
      </c>
    </row>
    <row r="37" spans="1:5" x14ac:dyDescent="0.25">
      <c r="A37" s="8"/>
      <c r="B37" s="9" t="s">
        <v>62</v>
      </c>
      <c r="C37" s="23">
        <v>6.8561656978384731</v>
      </c>
      <c r="D37" s="23">
        <v>6.8561656978384553</v>
      </c>
      <c r="E37" s="24" t="s">
        <v>2</v>
      </c>
    </row>
    <row r="38" spans="1:5" x14ac:dyDescent="0.25">
      <c r="A38" s="8"/>
      <c r="B38" s="9" t="s">
        <v>69</v>
      </c>
      <c r="C38" s="23">
        <v>10.2974959150377</v>
      </c>
      <c r="D38" s="23">
        <v>10.297495915037691</v>
      </c>
      <c r="E38" s="24" t="s">
        <v>2</v>
      </c>
    </row>
    <row r="39" spans="1:5" x14ac:dyDescent="0.25">
      <c r="A39" s="8"/>
      <c r="B39" s="9" t="s">
        <v>75</v>
      </c>
      <c r="C39" s="23">
        <v>10.500729503740635</v>
      </c>
      <c r="D39" s="23">
        <v>10.418307822199765</v>
      </c>
      <c r="E39" s="24" t="s">
        <v>2</v>
      </c>
    </row>
    <row r="40" spans="1:5" x14ac:dyDescent="0.25">
      <c r="A40" s="8"/>
      <c r="B40" s="9" t="s">
        <v>76</v>
      </c>
      <c r="C40" s="23">
        <v>10.866575206924942</v>
      </c>
      <c r="D40" s="23">
        <v>10.713898954305401</v>
      </c>
      <c r="E40" s="24" t="s">
        <v>2</v>
      </c>
    </row>
    <row r="41" spans="1:5" x14ac:dyDescent="0.25">
      <c r="A41" s="8"/>
      <c r="B41" s="9" t="s">
        <v>68</v>
      </c>
      <c r="C41" s="23">
        <v>9.4638252674826653</v>
      </c>
      <c r="D41" s="23">
        <v>9.3772912618950954</v>
      </c>
      <c r="E41" s="24" t="s">
        <v>2</v>
      </c>
    </row>
    <row r="42" spans="1:5" x14ac:dyDescent="0.25">
      <c r="A42" s="8"/>
      <c r="B42" s="9" t="s">
        <v>77</v>
      </c>
      <c r="C42" s="23">
        <v>9.1472951710695654</v>
      </c>
      <c r="D42" s="23">
        <v>9.0798386481207327</v>
      </c>
      <c r="E42" s="24" t="s">
        <v>2</v>
      </c>
    </row>
    <row r="43" spans="1:5" x14ac:dyDescent="0.25">
      <c r="A43" s="8"/>
      <c r="B43" s="9" t="s">
        <v>78</v>
      </c>
      <c r="C43" s="23">
        <v>5.8961751504207331</v>
      </c>
      <c r="D43" s="23">
        <v>5.9694378646101161</v>
      </c>
      <c r="E43" s="24" t="s">
        <v>2</v>
      </c>
    </row>
    <row r="44" spans="1:5" x14ac:dyDescent="0.25">
      <c r="A44" s="42"/>
      <c r="B44" s="43" t="s">
        <v>67</v>
      </c>
      <c r="C44" s="23">
        <v>5.0669562125144756</v>
      </c>
      <c r="D44" s="23">
        <v>5.4302984659286224</v>
      </c>
      <c r="E44" s="41" t="s">
        <v>2</v>
      </c>
    </row>
    <row r="45" spans="1:5" x14ac:dyDescent="0.25">
      <c r="A45" s="181">
        <v>2013</v>
      </c>
      <c r="B45" s="181"/>
      <c r="C45" s="40"/>
      <c r="D45" s="40"/>
      <c r="E45" s="41"/>
    </row>
    <row r="46" spans="1:5" x14ac:dyDescent="0.25">
      <c r="A46" s="8"/>
      <c r="B46" s="9" t="s">
        <v>72</v>
      </c>
      <c r="C46" s="40">
        <v>4.3286082082422226</v>
      </c>
      <c r="D46" s="40">
        <v>4.7136399686493728</v>
      </c>
      <c r="E46" s="41" t="s">
        <v>2</v>
      </c>
    </row>
    <row r="47" spans="1:5" x14ac:dyDescent="0.25">
      <c r="A47" s="42"/>
      <c r="B47" s="44" t="s">
        <v>73</v>
      </c>
      <c r="C47" s="40">
        <v>4.4335929403362861</v>
      </c>
      <c r="D47" s="40">
        <v>4.7506196050961647</v>
      </c>
      <c r="E47" s="41" t="s">
        <v>2</v>
      </c>
    </row>
    <row r="48" spans="1:5" x14ac:dyDescent="0.25">
      <c r="A48" s="42"/>
      <c r="B48" s="46" t="s">
        <v>70</v>
      </c>
      <c r="C48" s="40">
        <v>4.1651035441879012</v>
      </c>
      <c r="D48" s="40">
        <v>4.5604273454037276</v>
      </c>
      <c r="E48" s="41" t="s">
        <v>2</v>
      </c>
    </row>
    <row r="49" spans="1:5" x14ac:dyDescent="0.25">
      <c r="A49" s="42"/>
      <c r="B49" s="46" t="s">
        <v>74</v>
      </c>
      <c r="C49" s="40">
        <v>4.3799485182937259</v>
      </c>
      <c r="D49" s="40">
        <v>4.6597539135523727</v>
      </c>
      <c r="E49" s="41" t="s">
        <v>2</v>
      </c>
    </row>
    <row r="50" spans="1:5" x14ac:dyDescent="0.25">
      <c r="A50" s="42"/>
      <c r="B50" s="46" t="s">
        <v>62</v>
      </c>
      <c r="C50" s="40">
        <v>6.5969864911449783</v>
      </c>
      <c r="D50" s="40">
        <v>7.0330353890180328</v>
      </c>
      <c r="E50" s="41" t="s">
        <v>2</v>
      </c>
    </row>
    <row r="51" spans="1:5" x14ac:dyDescent="0.25">
      <c r="A51" s="42"/>
      <c r="B51" s="46" t="s">
        <v>69</v>
      </c>
      <c r="C51" s="40">
        <v>2.0671926734614923</v>
      </c>
      <c r="D51" s="40">
        <v>2.4449780638472562</v>
      </c>
      <c r="E51" s="40">
        <v>1.7440628387641095</v>
      </c>
    </row>
    <row r="52" spans="1:5" x14ac:dyDescent="0.25">
      <c r="A52" s="42"/>
      <c r="B52" s="46" t="s">
        <v>75</v>
      </c>
      <c r="C52" s="40">
        <v>3.0045125755318569</v>
      </c>
      <c r="D52" s="40">
        <v>3.5615520903521554</v>
      </c>
      <c r="E52" s="40">
        <v>2.5287208753609209</v>
      </c>
    </row>
    <row r="53" spans="1:5" x14ac:dyDescent="0.25">
      <c r="A53" s="42"/>
      <c r="B53" s="46" t="s">
        <v>76</v>
      </c>
      <c r="C53" s="40">
        <v>2.5148873159002481</v>
      </c>
      <c r="D53" s="40">
        <v>2.7000905223472862</v>
      </c>
      <c r="E53" s="40">
        <v>2.3568823754475208</v>
      </c>
    </row>
    <row r="54" spans="1:5" x14ac:dyDescent="0.25">
      <c r="A54" s="42"/>
      <c r="B54" s="46" t="s">
        <v>68</v>
      </c>
      <c r="C54" s="40">
        <v>3.4011016688187428</v>
      </c>
      <c r="D54" s="40">
        <v>3.4050825888838538</v>
      </c>
      <c r="E54" s="40">
        <v>3.3977016732779965</v>
      </c>
    </row>
    <row r="55" spans="1:5" x14ac:dyDescent="0.25">
      <c r="A55" s="42"/>
      <c r="B55" s="46" t="s">
        <v>77</v>
      </c>
      <c r="C55" s="40">
        <v>3.9514741793007699</v>
      </c>
      <c r="D55" s="40">
        <v>3.6733537034947124</v>
      </c>
      <c r="E55" s="40">
        <v>4.1890853513676269</v>
      </c>
    </row>
    <row r="56" spans="1:5" x14ac:dyDescent="0.25">
      <c r="A56" s="42"/>
      <c r="B56" s="46" t="s">
        <v>78</v>
      </c>
      <c r="C56" s="40">
        <v>3.7229145759384572</v>
      </c>
      <c r="D56" s="40">
        <v>3.622027776684396</v>
      </c>
      <c r="E56" s="40">
        <v>3.8093165504330262</v>
      </c>
    </row>
    <row r="57" spans="1:5" x14ac:dyDescent="0.25">
      <c r="A57" s="42"/>
      <c r="B57" s="46" t="s">
        <v>67</v>
      </c>
      <c r="C57" s="40">
        <v>3.2866700653403367</v>
      </c>
      <c r="D57" s="40">
        <v>3.0677014377208471</v>
      </c>
      <c r="E57" s="40">
        <v>3.4751649542801766</v>
      </c>
    </row>
    <row r="58" spans="1:5" x14ac:dyDescent="0.25">
      <c r="A58" s="181">
        <v>2014</v>
      </c>
      <c r="B58" s="181"/>
      <c r="C58" s="40"/>
      <c r="D58" s="40"/>
      <c r="E58" s="41"/>
    </row>
    <row r="59" spans="1:5" x14ac:dyDescent="0.25">
      <c r="A59" s="8"/>
      <c r="B59" s="9" t="s">
        <v>72</v>
      </c>
      <c r="C59" s="40">
        <v>3.2759797916374476</v>
      </c>
      <c r="D59" s="40">
        <v>2.5883906671014425</v>
      </c>
      <c r="E59" s="40">
        <v>3.8681326372765654</v>
      </c>
    </row>
    <row r="60" spans="1:5" x14ac:dyDescent="0.25">
      <c r="A60" s="8"/>
      <c r="B60" s="9" t="s">
        <v>73</v>
      </c>
      <c r="C60" s="40">
        <v>3.3425454116763564</v>
      </c>
      <c r="D60" s="40">
        <v>3.4012267464817314</v>
      </c>
      <c r="E60" s="40">
        <v>3.2920702900450474</v>
      </c>
    </row>
    <row r="61" spans="1:5" x14ac:dyDescent="0.25">
      <c r="A61" s="8"/>
      <c r="B61" s="9" t="s">
        <v>70</v>
      </c>
      <c r="C61" s="40">
        <v>2.2250517630140085</v>
      </c>
      <c r="D61" s="40">
        <v>2.2546833127091865</v>
      </c>
      <c r="E61" s="40">
        <v>2.1995280752597259</v>
      </c>
    </row>
    <row r="62" spans="1:5" x14ac:dyDescent="0.25">
      <c r="A62" s="8"/>
      <c r="B62" s="9" t="s">
        <v>74</v>
      </c>
      <c r="C62" s="40">
        <v>2.298168958911551</v>
      </c>
      <c r="D62" s="40">
        <v>2.5798690121687047</v>
      </c>
      <c r="E62" s="40">
        <v>2.0560223652975536</v>
      </c>
    </row>
    <row r="63" spans="1:5" x14ac:dyDescent="0.25">
      <c r="A63" s="8"/>
      <c r="B63" s="9" t="s">
        <v>62</v>
      </c>
      <c r="C63" s="40">
        <v>3.1917361463479148</v>
      </c>
      <c r="D63" s="40">
        <v>3.257612610349331</v>
      </c>
      <c r="E63" s="40">
        <v>3.1349611286097887</v>
      </c>
    </row>
    <row r="64" spans="1:5" x14ac:dyDescent="0.25">
      <c r="A64" s="8"/>
      <c r="B64" s="9" t="s">
        <v>69</v>
      </c>
      <c r="C64" s="40">
        <v>3.3190107651045055</v>
      </c>
      <c r="D64" s="40">
        <v>3.5272395616125745</v>
      </c>
      <c r="E64" s="40">
        <v>3.1396802126375003</v>
      </c>
    </row>
    <row r="65" spans="1:5" x14ac:dyDescent="0.25">
      <c r="A65" s="8"/>
      <c r="B65" s="9" t="s">
        <v>75</v>
      </c>
      <c r="C65" s="40">
        <v>2.5508408990252649</v>
      </c>
      <c r="D65" s="40">
        <v>2.3800554124083066</v>
      </c>
      <c r="E65" s="40">
        <v>2.6981857048613578</v>
      </c>
    </row>
    <row r="66" spans="1:5" x14ac:dyDescent="0.25">
      <c r="A66" s="8"/>
      <c r="B66" s="9" t="s">
        <v>76</v>
      </c>
      <c r="C66" s="40">
        <v>2.2333841551956835</v>
      </c>
      <c r="D66" s="40">
        <v>2.9342927834610708</v>
      </c>
      <c r="E66" s="40">
        <v>1.633403361370378</v>
      </c>
    </row>
    <row r="67" spans="1:5" x14ac:dyDescent="0.25">
      <c r="A67" s="8"/>
      <c r="B67" s="9" t="s">
        <v>68</v>
      </c>
      <c r="C67" s="40">
        <v>1.4023268050649513</v>
      </c>
      <c r="D67" s="40">
        <v>2.1302588161895599</v>
      </c>
      <c r="E67" s="40">
        <v>0.78057549541474303</v>
      </c>
    </row>
    <row r="68" spans="1:5" x14ac:dyDescent="0.25">
      <c r="A68" s="8"/>
      <c r="B68" s="9" t="s">
        <v>77</v>
      </c>
      <c r="C68" s="40">
        <v>0.86577192066400377</v>
      </c>
      <c r="D68" s="40">
        <v>2.184580764551614</v>
      </c>
      <c r="E68" s="40">
        <v>-0.25537019173024211</v>
      </c>
    </row>
    <row r="69" spans="1:5" x14ac:dyDescent="0.25">
      <c r="A69" s="8"/>
      <c r="B69" s="9" t="s">
        <v>78</v>
      </c>
      <c r="C69" s="40">
        <v>0.35227046319097316</v>
      </c>
      <c r="D69" s="40">
        <v>1.0505361051722848</v>
      </c>
      <c r="E69" s="40">
        <v>-0.24466276106917761</v>
      </c>
    </row>
    <row r="70" spans="1:5" x14ac:dyDescent="0.25">
      <c r="A70" s="8"/>
      <c r="B70" s="9" t="s">
        <v>67</v>
      </c>
      <c r="C70" s="40">
        <v>0.53111490457100308</v>
      </c>
      <c r="D70" s="40">
        <v>1.1727194340175278</v>
      </c>
      <c r="E70" s="40">
        <v>-1.902299739335318E-2</v>
      </c>
    </row>
    <row r="71" spans="1:5" x14ac:dyDescent="0.25">
      <c r="A71" s="181">
        <v>2015</v>
      </c>
      <c r="B71" s="181"/>
      <c r="C71" s="40"/>
      <c r="D71" s="40"/>
      <c r="E71" s="41"/>
    </row>
    <row r="72" spans="1:5" x14ac:dyDescent="0.25">
      <c r="A72" s="8"/>
      <c r="B72" s="9" t="s">
        <v>72</v>
      </c>
      <c r="C72" s="40">
        <v>0.13867773811122819</v>
      </c>
      <c r="D72" s="40">
        <v>1.4413130801289344</v>
      </c>
      <c r="E72" s="40">
        <v>-0.96933198576268975</v>
      </c>
    </row>
    <row r="73" spans="1:5" x14ac:dyDescent="0.25">
      <c r="A73" s="8"/>
      <c r="B73" s="9" t="s">
        <v>73</v>
      </c>
      <c r="C73" s="40">
        <v>0.39863596242864457</v>
      </c>
      <c r="D73" s="40">
        <v>0.9429295192841981</v>
      </c>
      <c r="E73" s="40">
        <v>-7.0036344536176937E-2</v>
      </c>
    </row>
    <row r="74" spans="1:5" x14ac:dyDescent="0.25">
      <c r="A74" s="8"/>
      <c r="B74" s="9" t="s">
        <v>70</v>
      </c>
      <c r="C74" s="40">
        <v>0.91912324057839179</v>
      </c>
      <c r="D74" s="40">
        <v>1.0675105200332866</v>
      </c>
      <c r="E74" s="40">
        <v>0.79123811095387142</v>
      </c>
    </row>
    <row r="75" spans="1:5" x14ac:dyDescent="0.25">
      <c r="A75" s="8"/>
      <c r="B75" s="9" t="s">
        <v>74</v>
      </c>
      <c r="C75" s="40">
        <v>1.4063293351472317</v>
      </c>
      <c r="D75" s="40">
        <v>1.7455000847147228</v>
      </c>
      <c r="E75" s="40">
        <v>1.1132850012462254</v>
      </c>
    </row>
    <row r="76" spans="1:5" x14ac:dyDescent="0.25">
      <c r="A76" s="8"/>
      <c r="B76" s="9" t="s">
        <v>62</v>
      </c>
      <c r="C76" s="40">
        <v>0.46753686639040049</v>
      </c>
      <c r="D76" s="40">
        <v>0.67549845172793277</v>
      </c>
      <c r="E76" s="40">
        <v>0.28809396254589664</v>
      </c>
    </row>
    <row r="77" spans="1:5" x14ac:dyDescent="0.25">
      <c r="A77" s="8"/>
      <c r="B77" s="9" t="s">
        <v>69</v>
      </c>
      <c r="C77" s="40">
        <v>1.4530777795498981</v>
      </c>
      <c r="D77" s="40">
        <v>1.800727962135757</v>
      </c>
      <c r="E77" s="40">
        <v>1.1525498683464093</v>
      </c>
    </row>
    <row r="78" spans="1:5" x14ac:dyDescent="0.25">
      <c r="A78" s="8"/>
      <c r="B78" s="9" t="s">
        <v>75</v>
      </c>
      <c r="C78" s="40">
        <v>0.91257571556515382</v>
      </c>
      <c r="D78" s="40">
        <v>1.6701469522034749</v>
      </c>
      <c r="E78" s="40">
        <v>0.26100743290092143</v>
      </c>
    </row>
    <row r="79" spans="1:5" x14ac:dyDescent="0.25">
      <c r="A79" s="8"/>
      <c r="B79" s="9" t="s">
        <v>76</v>
      </c>
      <c r="C79" s="40">
        <v>1.2093954859348404</v>
      </c>
      <c r="D79" s="40">
        <v>1.5044467350011299</v>
      </c>
      <c r="E79" s="40">
        <v>0.95359756183522415</v>
      </c>
    </row>
    <row r="80" spans="1:5" x14ac:dyDescent="0.25">
      <c r="A80" s="8"/>
      <c r="B80" s="9" t="s">
        <v>68</v>
      </c>
      <c r="C80" s="40">
        <v>1.1024778533301143</v>
      </c>
      <c r="D80" s="40">
        <v>1.3605074168342737</v>
      </c>
      <c r="E80" s="40">
        <v>0.87913453888684567</v>
      </c>
    </row>
    <row r="81" spans="1:5" x14ac:dyDescent="0.25">
      <c r="A81" s="8"/>
      <c r="B81" s="9" t="s">
        <v>77</v>
      </c>
      <c r="C81" s="40">
        <v>1.0379526456418977</v>
      </c>
      <c r="D81" s="40">
        <v>1.1133944903466813</v>
      </c>
      <c r="E81" s="40">
        <v>0.97224937952828727</v>
      </c>
    </row>
    <row r="82" spans="1:5" x14ac:dyDescent="0.25">
      <c r="A82" s="42"/>
      <c r="B82" s="9" t="s">
        <v>78</v>
      </c>
      <c r="C82" s="40">
        <v>1.5372275402211648</v>
      </c>
      <c r="D82" s="40">
        <v>1.9747488791808852</v>
      </c>
      <c r="E82" s="40">
        <v>1.1583430752775901</v>
      </c>
    </row>
    <row r="83" spans="1:5" x14ac:dyDescent="0.25">
      <c r="A83" s="42"/>
      <c r="B83" s="9" t="s">
        <v>67</v>
      </c>
      <c r="C83" s="40">
        <v>0.85377757248396646</v>
      </c>
      <c r="D83" s="40">
        <v>1.158391362428941</v>
      </c>
      <c r="E83" s="40">
        <v>0.5894759963465781</v>
      </c>
    </row>
    <row r="84" spans="1:5" x14ac:dyDescent="0.25">
      <c r="A84" s="181">
        <v>2016</v>
      </c>
      <c r="B84" s="181"/>
      <c r="C84" s="40"/>
      <c r="D84" s="40"/>
      <c r="E84" s="40"/>
    </row>
    <row r="85" spans="1:5" x14ac:dyDescent="0.25">
      <c r="A85" s="42"/>
      <c r="B85" s="9" t="s">
        <v>72</v>
      </c>
      <c r="C85" s="40">
        <v>1.0407081213697909</v>
      </c>
      <c r="D85" s="40">
        <v>1.3652171624402087</v>
      </c>
      <c r="E85" s="40">
        <v>0.7579645954494697</v>
      </c>
    </row>
    <row r="86" spans="1:5" x14ac:dyDescent="0.25">
      <c r="A86" s="42"/>
      <c r="B86" s="9" t="s">
        <v>73</v>
      </c>
      <c r="C86" s="40">
        <v>1.136477138039228</v>
      </c>
      <c r="D86" s="40">
        <v>1.3496536554170546</v>
      </c>
      <c r="E86" s="40">
        <v>0.95105753916934943</v>
      </c>
    </row>
    <row r="87" spans="1:5" x14ac:dyDescent="0.25">
      <c r="A87" s="42"/>
      <c r="B87" s="9" t="s">
        <v>70</v>
      </c>
      <c r="C87" s="40">
        <v>0.66900523456511352</v>
      </c>
      <c r="D87" s="40">
        <v>1.4395346104989319</v>
      </c>
      <c r="E87" s="40">
        <v>3.1169649641344921E-3</v>
      </c>
    </row>
    <row r="88" spans="1:5" x14ac:dyDescent="0.25">
      <c r="A88" s="42"/>
      <c r="B88" s="9" t="s">
        <v>74</v>
      </c>
      <c r="C88" s="40">
        <v>-0.18380611745640868</v>
      </c>
      <c r="D88" s="40">
        <v>0.60160649209575789</v>
      </c>
      <c r="E88" s="40">
        <v>-0.86664744409466421</v>
      </c>
    </row>
    <row r="89" spans="1:5" x14ac:dyDescent="0.25">
      <c r="A89" s="42"/>
      <c r="B89" s="9" t="s">
        <v>62</v>
      </c>
      <c r="C89" s="40">
        <v>-0.15582000573074159</v>
      </c>
      <c r="D89" s="40">
        <v>0.82201042472550834</v>
      </c>
      <c r="E89" s="40">
        <v>-1.0028155561550691</v>
      </c>
    </row>
    <row r="90" spans="1:5" x14ac:dyDescent="0.25">
      <c r="A90" s="42"/>
      <c r="B90" s="9" t="s">
        <v>69</v>
      </c>
      <c r="C90" s="40">
        <v>-0.76683599519888079</v>
      </c>
      <c r="D90" s="40">
        <v>-0.17067781522514275</v>
      </c>
      <c r="E90" s="40">
        <v>-1.2854902045740839</v>
      </c>
    </row>
    <row r="91" spans="1:5" x14ac:dyDescent="0.25">
      <c r="A91" s="42"/>
      <c r="B91" s="9" t="s">
        <v>75</v>
      </c>
      <c r="C91" s="40">
        <v>-0.38391995634918358</v>
      </c>
      <c r="D91" s="40">
        <v>9.218994909763141E-2</v>
      </c>
      <c r="E91" s="40">
        <v>-0.79916557851400849</v>
      </c>
    </row>
    <row r="92" spans="1:5" x14ac:dyDescent="0.25">
      <c r="A92" s="42"/>
      <c r="B92" s="9" t="s">
        <v>76</v>
      </c>
      <c r="C92" s="40">
        <v>-0.62903020584656599</v>
      </c>
      <c r="D92" s="40">
        <v>-0.36722627317348566</v>
      </c>
      <c r="E92" s="40">
        <v>-0.85724247672324894</v>
      </c>
    </row>
    <row r="93" spans="1:5" x14ac:dyDescent="0.25">
      <c r="A93" s="42"/>
      <c r="B93" s="9" t="s">
        <v>68</v>
      </c>
      <c r="C93" s="40">
        <v>-0.21052298212774645</v>
      </c>
      <c r="D93" s="40">
        <v>0.39042711789758816</v>
      </c>
      <c r="E93" s="40">
        <v>-0.73317102591516314</v>
      </c>
    </row>
    <row r="94" spans="1:5" x14ac:dyDescent="0.25">
      <c r="A94" s="42"/>
      <c r="B94" s="9" t="s">
        <v>77</v>
      </c>
      <c r="C94" s="40">
        <v>1.7128634706690773</v>
      </c>
      <c r="D94" s="40">
        <v>1.2025995861928085</v>
      </c>
      <c r="E94" s="40">
        <v>2.1578800075127793</v>
      </c>
    </row>
    <row r="95" spans="1:5" x14ac:dyDescent="0.25">
      <c r="A95" s="42"/>
      <c r="B95" s="9" t="s">
        <v>78</v>
      </c>
      <c r="C95" s="40">
        <v>1.4991691607198263</v>
      </c>
      <c r="D95" s="40">
        <v>1.0963335089493667</v>
      </c>
      <c r="E95" s="40">
        <v>1.8508319334554328</v>
      </c>
    </row>
    <row r="96" spans="1:5" x14ac:dyDescent="0.25">
      <c r="A96" s="42"/>
      <c r="B96" s="9" t="s">
        <v>67</v>
      </c>
      <c r="C96" s="40">
        <v>2.3177221684353277</v>
      </c>
      <c r="D96" s="40">
        <v>1.8253800545742451</v>
      </c>
      <c r="E96" s="40">
        <v>2.7473244187922821</v>
      </c>
    </row>
    <row r="97" spans="1:5" x14ac:dyDescent="0.25">
      <c r="A97" s="181">
        <v>2017</v>
      </c>
      <c r="B97" s="181"/>
      <c r="C97" s="40"/>
      <c r="D97" s="40"/>
      <c r="E97" s="40"/>
    </row>
    <row r="98" spans="1:5" x14ac:dyDescent="0.25">
      <c r="A98" s="42"/>
      <c r="B98" s="9" t="s">
        <v>72</v>
      </c>
      <c r="C98" s="40">
        <v>2.9126607993475782</v>
      </c>
      <c r="D98" s="40">
        <v>2.0340500931323775</v>
      </c>
      <c r="E98" s="40">
        <v>3.6828047861007316</v>
      </c>
    </row>
    <row r="99" spans="1:5" x14ac:dyDescent="0.25">
      <c r="A99" s="42"/>
      <c r="B99" s="9" t="s">
        <v>73</v>
      </c>
      <c r="C99" s="40">
        <v>3.0529529786106995</v>
      </c>
      <c r="D99" s="40">
        <v>2.2008258414724509</v>
      </c>
      <c r="E99" s="40">
        <v>3.7970542841463244</v>
      </c>
    </row>
    <row r="100" spans="1:5" x14ac:dyDescent="0.25">
      <c r="A100" s="42"/>
      <c r="B100" s="9" t="s">
        <v>70</v>
      </c>
      <c r="C100" s="40">
        <v>4.2812722773463809</v>
      </c>
      <c r="D100" s="40">
        <v>2.757244950984064</v>
      </c>
      <c r="E100" s="40">
        <v>5.6172481943390755</v>
      </c>
    </row>
    <row r="101" spans="1:5" x14ac:dyDescent="0.25">
      <c r="A101" s="42"/>
      <c r="B101" s="9" t="s">
        <v>74</v>
      </c>
      <c r="C101" s="40">
        <v>4.4611947411684367</v>
      </c>
      <c r="D101" s="40">
        <v>2.6332458833117878</v>
      </c>
      <c r="E101" s="40">
        <v>6.073959746047084</v>
      </c>
    </row>
    <row r="102" spans="1:5" x14ac:dyDescent="0.25">
      <c r="A102" s="42"/>
      <c r="B102" s="9" t="s">
        <v>62</v>
      </c>
      <c r="C102" s="40">
        <v>4.6405997959927507</v>
      </c>
      <c r="D102" s="40">
        <v>2.8429538013361562</v>
      </c>
      <c r="E102" s="40">
        <v>6.2264211507091645</v>
      </c>
    </row>
    <row r="103" spans="1:5" x14ac:dyDescent="0.25">
      <c r="A103" s="42"/>
      <c r="B103" s="9" t="s">
        <v>69</v>
      </c>
      <c r="C103" s="40">
        <v>3.3732487782671878</v>
      </c>
      <c r="D103" s="40">
        <v>2.1745825454904395</v>
      </c>
      <c r="E103" s="40">
        <v>4.4278585714848084</v>
      </c>
    </row>
    <row r="104" spans="1:5" x14ac:dyDescent="0.25">
      <c r="A104" s="42"/>
      <c r="B104" s="9" t="s">
        <v>75</v>
      </c>
      <c r="C104" s="40">
        <v>3.0255414905506477</v>
      </c>
      <c r="D104" s="40">
        <v>2.371808272791299</v>
      </c>
      <c r="E104" s="40">
        <v>3.6008267745018321</v>
      </c>
    </row>
    <row r="105" spans="1:5" x14ac:dyDescent="0.25">
      <c r="A105" s="42"/>
      <c r="B105" s="9" t="s">
        <v>76</v>
      </c>
      <c r="C105" s="40">
        <v>2.7490473515496072</v>
      </c>
      <c r="D105" s="40">
        <v>2.460883659577223</v>
      </c>
      <c r="E105" s="40">
        <v>3.0014787151139495</v>
      </c>
    </row>
    <row r="106" spans="1:5" x14ac:dyDescent="0.25">
      <c r="A106" s="42"/>
      <c r="B106" s="9" t="s">
        <v>68</v>
      </c>
      <c r="C106" s="40">
        <v>2.8892612471125134</v>
      </c>
      <c r="D106" s="40">
        <v>2.4709687454309983</v>
      </c>
      <c r="E106" s="40">
        <v>3.2571691781548235</v>
      </c>
    </row>
    <row r="107" spans="1:5" x14ac:dyDescent="0.25">
      <c r="A107" s="42"/>
      <c r="B107" s="9" t="s">
        <v>77</v>
      </c>
      <c r="C107" s="40">
        <v>0.69276243503218027</v>
      </c>
      <c r="D107" s="40">
        <v>1.5467360580873786</v>
      </c>
      <c r="E107" s="40">
        <v>-4.5049323076450522E-2</v>
      </c>
    </row>
    <row r="108" spans="1:5" x14ac:dyDescent="0.25">
      <c r="A108" s="42"/>
      <c r="B108" s="9" t="s">
        <v>78</v>
      </c>
      <c r="C108" s="40">
        <v>0.61664475971381616</v>
      </c>
      <c r="D108" s="40">
        <v>1.5601817636088628</v>
      </c>
      <c r="E108" s="40">
        <v>-0.20093147343564172</v>
      </c>
    </row>
    <row r="109" spans="1:5" x14ac:dyDescent="0.25">
      <c r="A109" s="42"/>
      <c r="B109" s="9" t="s">
        <v>67</v>
      </c>
      <c r="C109" s="40">
        <v>1.2676804197390539</v>
      </c>
      <c r="D109" s="40">
        <v>2.2337433617388092</v>
      </c>
      <c r="E109" s="40">
        <v>0.43228805255768499</v>
      </c>
    </row>
    <row r="110" spans="1:5" x14ac:dyDescent="0.25">
      <c r="A110" s="181">
        <v>2018</v>
      </c>
      <c r="B110" s="181"/>
      <c r="C110" s="40"/>
      <c r="D110" s="40"/>
      <c r="E110" s="40"/>
    </row>
    <row r="111" spans="1:5" x14ac:dyDescent="0.25">
      <c r="A111" s="42"/>
      <c r="B111" s="9" t="s">
        <v>72</v>
      </c>
      <c r="C111" s="40">
        <v>1.0901348566099687</v>
      </c>
      <c r="D111" s="40">
        <v>2.1089933342244329</v>
      </c>
      <c r="E111" s="40">
        <v>0.21125868502495115</v>
      </c>
    </row>
    <row r="112" spans="1:5" x14ac:dyDescent="0.25">
      <c r="A112" s="42"/>
      <c r="B112" s="9" t="s">
        <v>73</v>
      </c>
      <c r="C112" s="40">
        <v>1.017174035808754</v>
      </c>
      <c r="D112" s="40">
        <v>2.4045966144329158</v>
      </c>
      <c r="E112" s="40">
        <v>-0.1757308152816221</v>
      </c>
    </row>
    <row r="113" spans="1:5" x14ac:dyDescent="0.25">
      <c r="A113" s="42"/>
      <c r="B113" s="9" t="s">
        <v>70</v>
      </c>
      <c r="C113" s="40">
        <v>0.14258842001312208</v>
      </c>
      <c r="D113" s="40">
        <v>1.8452867939440756</v>
      </c>
      <c r="E113" s="40">
        <v>-1.3095940850052981</v>
      </c>
    </row>
    <row r="114" spans="1:5" x14ac:dyDescent="0.25">
      <c r="A114" s="42"/>
      <c r="B114" s="9" t="s">
        <v>74</v>
      </c>
      <c r="C114" s="40">
        <v>-1.5367262044736281</v>
      </c>
      <c r="D114" s="40">
        <v>0.5048199490269808</v>
      </c>
      <c r="E114" s="40">
        <v>-3.2795181154550033</v>
      </c>
    </row>
    <row r="115" spans="1:5" x14ac:dyDescent="0.25">
      <c r="A115" s="42"/>
      <c r="B115" s="9" t="s">
        <v>62</v>
      </c>
      <c r="C115" s="40">
        <v>-2.1085589082352878</v>
      </c>
      <c r="D115" s="40">
        <v>0.34328811762232925</v>
      </c>
      <c r="E115" s="40">
        <v>-4.2026012191556639</v>
      </c>
    </row>
    <row r="116" spans="1:5" x14ac:dyDescent="0.25">
      <c r="A116" s="42"/>
      <c r="B116" s="9" t="s">
        <v>69</v>
      </c>
      <c r="C116" s="40">
        <v>-0.92934137150015439</v>
      </c>
      <c r="D116" s="40">
        <v>1.1601483675513848</v>
      </c>
      <c r="E116" s="40">
        <v>-2.7280477354472219</v>
      </c>
    </row>
    <row r="117" spans="1:5" x14ac:dyDescent="0.25">
      <c r="A117" s="42"/>
      <c r="B117" s="9" t="s">
        <v>75</v>
      </c>
      <c r="C117" s="40">
        <v>-0.31604514801566536</v>
      </c>
      <c r="D117" s="40">
        <v>0.78927744887866103</v>
      </c>
      <c r="E117" s="40">
        <v>-1.2771901539896902</v>
      </c>
    </row>
    <row r="118" spans="1:5" x14ac:dyDescent="0.25">
      <c r="A118" s="42"/>
      <c r="B118" s="9" t="s">
        <v>76</v>
      </c>
      <c r="C118" s="40">
        <v>1.4223991355686776</v>
      </c>
      <c r="D118" s="40">
        <v>2.5795972912064347</v>
      </c>
      <c r="E118" s="40">
        <v>0.41401402648483226</v>
      </c>
    </row>
    <row r="119" spans="1:5" x14ac:dyDescent="0.25">
      <c r="A119" s="42"/>
      <c r="B119" s="9" t="s">
        <v>68</v>
      </c>
      <c r="C119" s="40">
        <v>0.21805666180586109</v>
      </c>
      <c r="D119" s="40">
        <v>1.4528761607676732</v>
      </c>
      <c r="E119" s="40">
        <v>-0.85975574075004924</v>
      </c>
    </row>
    <row r="120" spans="1:5" x14ac:dyDescent="0.25">
      <c r="A120" s="42"/>
      <c r="B120" s="9" t="s">
        <v>77</v>
      </c>
      <c r="C120" s="40">
        <v>3.5539820525902932E-2</v>
      </c>
      <c r="D120" s="40">
        <v>1.4117153424512914</v>
      </c>
      <c r="E120" s="40">
        <v>-1.1723758171726735</v>
      </c>
    </row>
    <row r="121" spans="1:5" x14ac:dyDescent="0.25">
      <c r="A121" s="42"/>
      <c r="B121" s="9" t="s">
        <v>78</v>
      </c>
      <c r="C121" s="40">
        <v>0.2937031179524629</v>
      </c>
      <c r="D121" s="40">
        <v>1.2829213511351187</v>
      </c>
      <c r="E121" s="40">
        <v>-0.57858190399697251</v>
      </c>
    </row>
    <row r="122" spans="1:5" x14ac:dyDescent="0.25">
      <c r="A122" s="42"/>
      <c r="B122" s="9" t="s">
        <v>67</v>
      </c>
      <c r="C122" s="40">
        <v>-0.88714438134170104</v>
      </c>
      <c r="D122" s="40">
        <v>0.53992468185874221</v>
      </c>
      <c r="E122" s="40">
        <v>-2.1433217863646061</v>
      </c>
    </row>
    <row r="123" spans="1:5" x14ac:dyDescent="0.25">
      <c r="A123" s="181">
        <v>2019</v>
      </c>
      <c r="B123" s="181"/>
      <c r="C123" s="40"/>
      <c r="D123" s="40"/>
      <c r="E123" s="40"/>
    </row>
    <row r="124" spans="1:5" x14ac:dyDescent="0.25">
      <c r="A124" s="42"/>
      <c r="B124" s="9" t="s">
        <v>72</v>
      </c>
      <c r="C124" s="40">
        <v>-1.279946718830391</v>
      </c>
      <c r="D124" s="40">
        <v>0.18581405561570452</v>
      </c>
      <c r="E124" s="40">
        <v>-2.5682686482408488</v>
      </c>
    </row>
    <row r="125" spans="1:5" x14ac:dyDescent="0.25">
      <c r="A125" s="42"/>
      <c r="B125" s="9" t="s">
        <v>73</v>
      </c>
      <c r="C125" s="40">
        <v>-1.2368495928283916</v>
      </c>
      <c r="D125" s="40">
        <v>-0.11837261856388341</v>
      </c>
      <c r="E125" s="40">
        <v>-2.2233730278947115</v>
      </c>
    </row>
    <row r="126" spans="1:5" x14ac:dyDescent="0.25">
      <c r="A126" s="42"/>
      <c r="B126" s="9" t="s">
        <v>70</v>
      </c>
      <c r="C126" s="40">
        <v>-1.2318876095762517</v>
      </c>
      <c r="D126" s="40">
        <v>0.2614487957438722</v>
      </c>
      <c r="E126" s="40">
        <v>-2.5462258142582868</v>
      </c>
    </row>
    <row r="127" spans="1:5" x14ac:dyDescent="0.25">
      <c r="A127" s="42"/>
      <c r="B127" s="9" t="s">
        <v>74</v>
      </c>
      <c r="C127" s="40">
        <v>0.86929007451293006</v>
      </c>
      <c r="D127" s="40">
        <v>2.1178297419249623</v>
      </c>
      <c r="E127" s="40">
        <v>-0.23824404978161329</v>
      </c>
    </row>
    <row r="128" spans="1:5" x14ac:dyDescent="0.25">
      <c r="A128" s="42"/>
      <c r="B128" s="9" t="s">
        <v>62</v>
      </c>
      <c r="C128" s="40">
        <v>1.5394545671898265</v>
      </c>
      <c r="D128" s="40">
        <v>2.242311571696523</v>
      </c>
      <c r="E128" s="40">
        <v>0.91068187654504451</v>
      </c>
    </row>
    <row r="129" spans="1:5" x14ac:dyDescent="0.25">
      <c r="A129" s="42"/>
      <c r="B129" s="9" t="s">
        <v>69</v>
      </c>
      <c r="C129" s="40">
        <v>1.586658673563937</v>
      </c>
      <c r="D129" s="40">
        <v>2.5447999085433404</v>
      </c>
      <c r="E129" s="40">
        <v>0.72888762314342803</v>
      </c>
    </row>
    <row r="130" spans="1:5" x14ac:dyDescent="0.25">
      <c r="A130" s="42"/>
      <c r="B130" s="9" t="s">
        <v>75</v>
      </c>
      <c r="C130" s="40">
        <v>0.30300806936348501</v>
      </c>
      <c r="D130" s="40">
        <v>1.6370125869849852</v>
      </c>
      <c r="E130" s="40">
        <v>-0.88127082453447769</v>
      </c>
    </row>
    <row r="131" spans="1:5" x14ac:dyDescent="0.25">
      <c r="A131" s="42"/>
      <c r="B131" s="9" t="s">
        <v>76</v>
      </c>
      <c r="C131" s="40">
        <v>-0.42472819971259707</v>
      </c>
      <c r="D131" s="40">
        <v>0.92007440191772627</v>
      </c>
      <c r="E131" s="40">
        <v>-1.6218653081865857</v>
      </c>
    </row>
    <row r="132" spans="1:5" x14ac:dyDescent="0.25">
      <c r="A132" s="42"/>
      <c r="B132" s="9" t="s">
        <v>68</v>
      </c>
      <c r="C132" s="40">
        <v>1.9802765665051646E-2</v>
      </c>
      <c r="D132" s="40">
        <v>1.2531877449339273</v>
      </c>
      <c r="E132" s="40">
        <v>-1.1079098302972072</v>
      </c>
    </row>
    <row r="133" spans="1:5" x14ac:dyDescent="0.25">
      <c r="A133" s="42"/>
      <c r="B133" s="9" t="s">
        <v>77</v>
      </c>
      <c r="C133" s="40">
        <v>0.75110250009255519</v>
      </c>
      <c r="D133" s="40">
        <v>1.7159121963851085</v>
      </c>
      <c r="E133" s="40">
        <v>-0.21411443065950886</v>
      </c>
    </row>
    <row r="134" spans="1:5" x14ac:dyDescent="0.25">
      <c r="A134" s="42"/>
      <c r="B134" s="9" t="s">
        <v>78</v>
      </c>
      <c r="C134" s="40">
        <v>0.54256430059613603</v>
      </c>
      <c r="D134" s="40">
        <v>1.4759921294787004</v>
      </c>
      <c r="E134" s="40">
        <v>-0.32148548564401369</v>
      </c>
    </row>
    <row r="135" spans="1:5" x14ac:dyDescent="0.25">
      <c r="A135" s="42"/>
      <c r="B135" s="9" t="s">
        <v>67</v>
      </c>
      <c r="C135" s="40">
        <v>1.2894325964192184</v>
      </c>
      <c r="D135" s="40">
        <v>1.7155074938011869</v>
      </c>
      <c r="E135" s="40">
        <v>0.94124542641703479</v>
      </c>
    </row>
    <row r="136" spans="1:5" x14ac:dyDescent="0.25">
      <c r="A136" s="181">
        <v>2020</v>
      </c>
      <c r="B136" s="181"/>
      <c r="C136" s="40"/>
      <c r="D136" s="40"/>
      <c r="E136" s="40"/>
    </row>
    <row r="137" spans="1:5" x14ac:dyDescent="0.25">
      <c r="A137" s="42"/>
      <c r="B137" s="9" t="s">
        <v>72</v>
      </c>
      <c r="C137" s="40">
        <v>1.2399364626319465</v>
      </c>
      <c r="D137" s="40">
        <v>1.7343979542380255</v>
      </c>
      <c r="E137" s="40">
        <v>0.81637655502052098</v>
      </c>
    </row>
    <row r="138" spans="1:5" x14ac:dyDescent="0.25">
      <c r="A138" s="42"/>
      <c r="B138" s="9" t="s">
        <v>73</v>
      </c>
      <c r="C138" s="40">
        <v>0.91424177979161736</v>
      </c>
      <c r="D138" s="40">
        <v>1.6347139391777843</v>
      </c>
      <c r="E138" s="40">
        <v>0.2621127786379433</v>
      </c>
    </row>
    <row r="139" spans="1:5" x14ac:dyDescent="0.25">
      <c r="A139" s="42"/>
      <c r="B139" s="9" t="s">
        <v>70</v>
      </c>
      <c r="C139" s="40">
        <v>1.6677136603384572E-3</v>
      </c>
      <c r="D139" s="40">
        <v>0.49396095923436628</v>
      </c>
      <c r="E139" s="40">
        <v>-0.4638282631820862</v>
      </c>
    </row>
    <row r="140" spans="1:5" x14ac:dyDescent="0.25">
      <c r="A140" s="42"/>
      <c r="B140" s="9" t="s">
        <v>74</v>
      </c>
      <c r="C140" s="40">
        <v>-3.6217777486366889</v>
      </c>
      <c r="D140" s="40">
        <v>-3.8353949731113017</v>
      </c>
      <c r="E140" s="40">
        <v>-3.2193473837646316</v>
      </c>
    </row>
    <row r="141" spans="1:5" x14ac:dyDescent="0.25">
      <c r="A141" s="42"/>
      <c r="B141" s="9" t="s">
        <v>62</v>
      </c>
      <c r="C141" s="40">
        <v>-3.8727859620309384</v>
      </c>
      <c r="D141" s="40">
        <v>-4.1055479439080607</v>
      </c>
      <c r="E141" s="40">
        <v>-3.4087484585032848</v>
      </c>
    </row>
    <row r="142" spans="1:5" x14ac:dyDescent="0.25">
      <c r="A142" s="42"/>
      <c r="B142" s="9" t="s">
        <v>69</v>
      </c>
      <c r="C142" s="40">
        <v>-4.5021590962959461</v>
      </c>
      <c r="D142" s="40">
        <v>-4.7489822155639354</v>
      </c>
      <c r="E142" s="40">
        <v>-4.1327174286476538</v>
      </c>
    </row>
    <row r="143" spans="1:5" x14ac:dyDescent="0.25">
      <c r="A143" s="42"/>
      <c r="B143" s="9" t="s">
        <v>75</v>
      </c>
      <c r="C143" s="40">
        <v>-1.0964004112024588</v>
      </c>
      <c r="D143" s="40">
        <v>-1.2719887008636459</v>
      </c>
      <c r="E143" s="40">
        <v>-0.79515558616545778</v>
      </c>
    </row>
    <row r="144" spans="1:5" x14ac:dyDescent="0.25">
      <c r="A144" s="42"/>
      <c r="B144" s="9" t="s">
        <v>76</v>
      </c>
      <c r="C144" s="40">
        <v>-1.1958626674802844</v>
      </c>
      <c r="D144" s="40">
        <v>-1.7154896184941322</v>
      </c>
      <c r="E144" s="40">
        <v>-0.50397110183470772</v>
      </c>
    </row>
    <row r="145" spans="1:5" x14ac:dyDescent="0.25">
      <c r="A145" s="42"/>
      <c r="B145" s="9" t="s">
        <v>68</v>
      </c>
      <c r="C145" s="40">
        <v>-0.89063048366341757</v>
      </c>
      <c r="D145" s="40">
        <v>-1.4956801573798988</v>
      </c>
      <c r="E145" s="40">
        <v>-8.3814869314478888E-2</v>
      </c>
    </row>
    <row r="146" spans="1:5" x14ac:dyDescent="0.25">
      <c r="A146" s="42"/>
      <c r="B146" s="9" t="s">
        <v>77</v>
      </c>
      <c r="C146" s="40">
        <v>-1.1458733500277913</v>
      </c>
      <c r="D146" s="40">
        <v>-1.977759406197797</v>
      </c>
      <c r="E146" s="40">
        <v>-3.2250295217789944E-2</v>
      </c>
    </row>
    <row r="147" spans="1:5" x14ac:dyDescent="0.25">
      <c r="A147" s="42"/>
      <c r="B147" s="9" t="s">
        <v>78</v>
      </c>
      <c r="C147" s="40">
        <v>-0.89251471263491322</v>
      </c>
      <c r="D147" s="40">
        <v>-1.6998043906722671</v>
      </c>
      <c r="E147" s="40">
        <v>0.18393997866767603</v>
      </c>
    </row>
    <row r="148" spans="1:5" x14ac:dyDescent="0.25">
      <c r="A148" s="42"/>
      <c r="B148" s="9" t="s">
        <v>67</v>
      </c>
      <c r="C148" s="40">
        <v>-1.3312655438254635</v>
      </c>
      <c r="D148" s="40">
        <v>-2.0440471055419849</v>
      </c>
      <c r="E148" s="40">
        <v>-0.38413230483918803</v>
      </c>
    </row>
    <row r="149" spans="1:5" x14ac:dyDescent="0.25">
      <c r="A149" s="181">
        <v>2021</v>
      </c>
      <c r="B149" s="181"/>
      <c r="C149" s="40"/>
      <c r="D149" s="40"/>
      <c r="E149" s="40"/>
    </row>
    <row r="150" spans="1:5" x14ac:dyDescent="0.25">
      <c r="A150" s="42"/>
      <c r="B150" s="9" t="s">
        <v>72</v>
      </c>
      <c r="C150" s="40">
        <v>-0.94722761134691835</v>
      </c>
      <c r="D150" s="40">
        <v>-1.6286433560834965</v>
      </c>
      <c r="E150" s="40">
        <v>-4.1081873394551875E-2</v>
      </c>
    </row>
    <row r="151" spans="1:5" x14ac:dyDescent="0.25">
      <c r="A151" s="42"/>
      <c r="B151" s="9" t="s">
        <v>73</v>
      </c>
      <c r="C151" s="40">
        <v>-0.99896242031595284</v>
      </c>
      <c r="D151" s="40">
        <v>-1.7540341607088616</v>
      </c>
      <c r="E151" s="40">
        <v>6.5938728360821919E-3</v>
      </c>
    </row>
    <row r="152" spans="1:5" x14ac:dyDescent="0.25">
      <c r="A152" s="42"/>
      <c r="B152" s="9" t="s">
        <v>70</v>
      </c>
      <c r="C152" s="40">
        <v>-8.0320405753280005E-2</v>
      </c>
      <c r="D152" s="40">
        <v>-0.92022789899823176</v>
      </c>
      <c r="E152" s="40">
        <v>1.0392652265307061</v>
      </c>
    </row>
    <row r="153" spans="1:5" x14ac:dyDescent="0.25">
      <c r="A153" s="42"/>
      <c r="B153" s="9" t="s">
        <v>74</v>
      </c>
      <c r="C153" s="40">
        <v>3.3461106897759372</v>
      </c>
      <c r="D153" s="40">
        <v>3.090742322387324</v>
      </c>
      <c r="E153" s="40">
        <v>3.6820556314820236</v>
      </c>
    </row>
    <row r="154" spans="1:5" x14ac:dyDescent="0.25">
      <c r="A154" s="42"/>
      <c r="B154" s="9" t="s">
        <v>62</v>
      </c>
      <c r="C154" s="40">
        <v>2.7378242696687449</v>
      </c>
      <c r="D154" s="40">
        <v>2.6868407178352682</v>
      </c>
      <c r="E154" s="40">
        <v>2.8047184022521368</v>
      </c>
    </row>
    <row r="155" spans="1:5" x14ac:dyDescent="0.25">
      <c r="A155" s="42"/>
      <c r="B155" s="9" t="s">
        <v>69</v>
      </c>
      <c r="C155" s="40">
        <v>0.92948587517582593</v>
      </c>
      <c r="D155" s="40">
        <v>0.65598438995828046</v>
      </c>
      <c r="E155" s="40">
        <v>1.2905982673781731</v>
      </c>
    </row>
    <row r="156" spans="1:5" x14ac:dyDescent="0.25">
      <c r="A156" s="42"/>
      <c r="B156" s="9" t="s">
        <v>75</v>
      </c>
      <c r="C156" s="40">
        <v>0.91254679249867821</v>
      </c>
      <c r="D156" s="40">
        <v>0.52096709890523851</v>
      </c>
      <c r="E156" s="40">
        <v>1.4297992512080113</v>
      </c>
    </row>
    <row r="157" spans="1:5" x14ac:dyDescent="0.25">
      <c r="A157" s="42"/>
      <c r="B157" s="9" t="s">
        <v>76</v>
      </c>
      <c r="C157" s="40">
        <v>0.44971466413567363</v>
      </c>
      <c r="D157" s="40">
        <v>0.36585107333108946</v>
      </c>
      <c r="E157" s="40">
        <v>0.56002066844186749</v>
      </c>
    </row>
    <row r="158" spans="1:5" x14ac:dyDescent="0.25">
      <c r="A158" s="42"/>
      <c r="B158" s="9" t="s">
        <v>68</v>
      </c>
      <c r="C158" s="40">
        <v>7.78181842492255E-2</v>
      </c>
      <c r="D158" s="40">
        <v>-0.24085107170463346</v>
      </c>
      <c r="E158" s="40">
        <v>0.49674953537819871</v>
      </c>
    </row>
    <row r="159" spans="1:5" x14ac:dyDescent="0.25">
      <c r="A159" s="42"/>
      <c r="B159" s="9" t="s">
        <v>77</v>
      </c>
      <c r="C159" s="40">
        <v>0.14165234742897911</v>
      </c>
      <c r="D159" s="40">
        <v>-0.18197510265899494</v>
      </c>
      <c r="E159" s="40">
        <v>0.5664522702049325</v>
      </c>
    </row>
    <row r="160" spans="1:5" x14ac:dyDescent="0.25">
      <c r="A160" s="42"/>
      <c r="B160" s="9" t="s">
        <v>78</v>
      </c>
      <c r="C160" s="40">
        <v>0.13269628640185488</v>
      </c>
      <c r="D160" s="40">
        <v>5.9544033662446552E-2</v>
      </c>
      <c r="E160" s="40">
        <v>0.22840474781441281</v>
      </c>
    </row>
    <row r="161" spans="1:5" x14ac:dyDescent="0.25">
      <c r="A161" s="42"/>
      <c r="B161" s="9" t="s">
        <v>67</v>
      </c>
      <c r="C161" s="40">
        <v>2.4784192391455444E-2</v>
      </c>
      <c r="D161" s="40">
        <v>0.15998378286607751</v>
      </c>
      <c r="E161" s="40">
        <v>-0.15187340067689808</v>
      </c>
    </row>
    <row r="162" spans="1:5" x14ac:dyDescent="0.25">
      <c r="A162" s="181">
        <v>2022</v>
      </c>
      <c r="B162" s="181"/>
      <c r="C162" s="40"/>
      <c r="D162" s="40"/>
      <c r="E162" s="40"/>
    </row>
    <row r="163" spans="1:5" x14ac:dyDescent="0.25">
      <c r="A163" s="42"/>
      <c r="B163" s="43" t="s">
        <v>72</v>
      </c>
      <c r="C163" s="40">
        <v>0.17288877426586599</v>
      </c>
      <c r="D163" s="40">
        <v>0.56062683622134957</v>
      </c>
      <c r="E163" s="40">
        <v>-0.33453573100914991</v>
      </c>
    </row>
    <row r="164" spans="1:5" x14ac:dyDescent="0.25">
      <c r="A164" s="42"/>
      <c r="B164" s="43" t="s">
        <v>73</v>
      </c>
      <c r="C164" s="40">
        <v>0.5634073835609823</v>
      </c>
      <c r="D164" s="40">
        <v>1.041714451382882</v>
      </c>
      <c r="E164" s="40">
        <v>-6.235731684908196E-2</v>
      </c>
    </row>
    <row r="165" spans="1:5" x14ac:dyDescent="0.25">
      <c r="A165" s="42"/>
      <c r="B165" s="43" t="s">
        <v>70</v>
      </c>
      <c r="C165" s="40">
        <v>1.0532867315757883</v>
      </c>
      <c r="D165" s="40">
        <v>1.4744021716892204</v>
      </c>
      <c r="E165" s="40">
        <v>0.50283170063005922</v>
      </c>
    </row>
    <row r="166" spans="1:5" x14ac:dyDescent="0.25">
      <c r="A166" s="42"/>
      <c r="B166" s="43" t="s">
        <v>74</v>
      </c>
      <c r="C166" s="40">
        <v>1.2355233301134396</v>
      </c>
      <c r="D166" s="40">
        <v>1.4088012629717253</v>
      </c>
      <c r="E166" s="40">
        <v>1.0088709247043726</v>
      </c>
    </row>
    <row r="167" spans="1:5" x14ac:dyDescent="0.25">
      <c r="A167" s="42"/>
      <c r="B167" s="43" t="s">
        <v>62</v>
      </c>
      <c r="C167" s="40">
        <v>2.4569499468976352</v>
      </c>
      <c r="D167" s="40">
        <v>2.7559162392039549</v>
      </c>
      <c r="E167" s="40">
        <v>2.0651341794481288</v>
      </c>
    </row>
    <row r="168" spans="1:5" x14ac:dyDescent="0.25">
      <c r="A168" s="42"/>
      <c r="B168" s="43" t="s">
        <v>69</v>
      </c>
      <c r="C168" s="40">
        <v>5.1931352746937547</v>
      </c>
      <c r="D168" s="40">
        <v>5.3295986760371266</v>
      </c>
      <c r="E168" s="40">
        <v>5.0140873220926512</v>
      </c>
    </row>
    <row r="169" spans="1:5" x14ac:dyDescent="0.25">
      <c r="A169" s="42"/>
      <c r="B169" s="43" t="s">
        <v>75</v>
      </c>
      <c r="C169" s="40">
        <v>2.4823173873081132</v>
      </c>
      <c r="D169" s="40">
        <v>2.7279898004226899</v>
      </c>
      <c r="E169" s="40">
        <v>2.1607071344497761</v>
      </c>
    </row>
    <row r="170" spans="1:5" x14ac:dyDescent="0.25">
      <c r="A170" s="42"/>
      <c r="B170" s="43" t="s">
        <v>76</v>
      </c>
      <c r="C170" s="40">
        <v>2.6315896111020627</v>
      </c>
      <c r="D170" s="40">
        <v>2.747948885243936</v>
      </c>
      <c r="E170" s="40">
        <v>2.4788374650404834</v>
      </c>
    </row>
    <row r="171" spans="1:5" x14ac:dyDescent="0.25">
      <c r="A171" s="42"/>
      <c r="B171" s="43" t="s">
        <v>68</v>
      </c>
      <c r="C171" s="40">
        <v>3.098244610642459</v>
      </c>
      <c r="D171" s="40">
        <v>3.5075240744791727</v>
      </c>
      <c r="E171" s="40">
        <v>2.5641436363845704</v>
      </c>
    </row>
    <row r="172" spans="1:5" x14ac:dyDescent="0.25">
      <c r="A172" s="42"/>
      <c r="B172" s="43" t="s">
        <v>77</v>
      </c>
      <c r="C172" s="40">
        <v>2.9382005642291755</v>
      </c>
      <c r="D172" s="40">
        <v>3.3415695731692687</v>
      </c>
      <c r="E172" s="40">
        <v>2.4122662942095117</v>
      </c>
    </row>
    <row r="173" spans="1:5" x14ac:dyDescent="0.25">
      <c r="A173" s="42"/>
      <c r="B173" s="43" t="s">
        <v>78</v>
      </c>
      <c r="C173" s="40">
        <v>2.8381704090456705</v>
      </c>
      <c r="D173" s="40">
        <v>3.0359403712683042</v>
      </c>
      <c r="E173" s="40">
        <v>2.5798547928535918</v>
      </c>
    </row>
    <row r="174" spans="1:5" x14ac:dyDescent="0.25">
      <c r="A174" s="42"/>
      <c r="B174" s="43" t="s">
        <v>67</v>
      </c>
      <c r="C174" s="40">
        <v>3.4183397951673737</v>
      </c>
      <c r="D174" s="40">
        <v>3.3490193341633043</v>
      </c>
      <c r="E174" s="40">
        <v>3.5298620168550001</v>
      </c>
    </row>
    <row r="175" spans="1:5" x14ac:dyDescent="0.25">
      <c r="A175" s="146">
        <v>2023</v>
      </c>
      <c r="B175" s="43"/>
      <c r="C175" s="40"/>
      <c r="D175" s="40"/>
      <c r="E175" s="40"/>
    </row>
    <row r="176" spans="1:5" x14ac:dyDescent="0.25">
      <c r="A176" s="42"/>
      <c r="B176" s="43" t="s">
        <v>72</v>
      </c>
      <c r="C176" s="40">
        <v>3.9918127309592202</v>
      </c>
      <c r="D176" s="40">
        <v>3.7227280340919133</v>
      </c>
      <c r="E176" s="40">
        <v>4.3433922782034031</v>
      </c>
    </row>
    <row r="177" spans="1:5" x14ac:dyDescent="0.25">
      <c r="A177" s="42"/>
      <c r="B177" s="43" t="s">
        <v>73</v>
      </c>
      <c r="C177" s="40">
        <v>3.8730875338351054</v>
      </c>
      <c r="D177" s="40">
        <v>3.4367046431974253</v>
      </c>
      <c r="E177" s="40">
        <v>4.4617937989278076</v>
      </c>
    </row>
    <row r="178" spans="1:5" x14ac:dyDescent="0.25">
      <c r="A178" s="42"/>
      <c r="B178" s="43" t="s">
        <v>70</v>
      </c>
      <c r="C178" s="40">
        <v>3.9725474460163812</v>
      </c>
      <c r="D178" s="40">
        <v>3.5435294251581664</v>
      </c>
      <c r="E178" s="40">
        <v>4.5691663490434733</v>
      </c>
    </row>
    <row r="179" spans="1:5" x14ac:dyDescent="0.25">
      <c r="A179" s="42"/>
      <c r="B179" s="43" t="s">
        <v>74</v>
      </c>
      <c r="C179" s="40">
        <v>3.9140293354827236</v>
      </c>
      <c r="D179" s="40">
        <v>3.8205075012267553</v>
      </c>
      <c r="E179" s="40">
        <v>4.0462438622095798</v>
      </c>
    </row>
    <row r="180" spans="1:5" x14ac:dyDescent="0.25">
      <c r="A180" s="42"/>
      <c r="B180" s="43" t="s">
        <v>62</v>
      </c>
      <c r="C180" s="40">
        <v>2.817621821407335</v>
      </c>
      <c r="D180" s="40">
        <v>2.4891078899519572</v>
      </c>
      <c r="E180" s="40">
        <v>3.2653161347495652</v>
      </c>
    </row>
    <row r="181" spans="1:5" x14ac:dyDescent="0.25">
      <c r="A181" s="42"/>
      <c r="B181" s="43" t="s">
        <v>69</v>
      </c>
      <c r="C181" s="40">
        <v>2.4665493826310887</v>
      </c>
      <c r="D181" s="40">
        <v>2.1688620506406435</v>
      </c>
      <c r="E181" s="40">
        <v>2.8884069311170228</v>
      </c>
    </row>
    <row r="182" spans="1:5" x14ac:dyDescent="0.25">
      <c r="A182" s="42"/>
      <c r="B182" s="43" t="s">
        <v>75</v>
      </c>
      <c r="C182" s="40">
        <v>2.3758801900039566</v>
      </c>
      <c r="D182" s="40">
        <v>1.791606875761993</v>
      </c>
      <c r="E182" s="40">
        <v>3.2263245456755936</v>
      </c>
    </row>
    <row r="183" spans="1:5" x14ac:dyDescent="0.25">
      <c r="A183" s="42"/>
      <c r="B183" s="43" t="s">
        <v>76</v>
      </c>
      <c r="C183" s="40">
        <v>2.3518782065864814</v>
      </c>
      <c r="D183" s="40">
        <v>2.1404883655816085</v>
      </c>
      <c r="E183" s="40">
        <v>2.6428197171233951</v>
      </c>
    </row>
    <row r="184" spans="1:5" ht="12.75" customHeight="1" x14ac:dyDescent="0.25">
      <c r="A184" s="16"/>
      <c r="B184" s="40"/>
      <c r="C184" s="40"/>
      <c r="D184" s="40"/>
      <c r="E184" s="16"/>
    </row>
    <row r="185" spans="1:5" x14ac:dyDescent="0.25">
      <c r="A185" s="188" t="s">
        <v>80</v>
      </c>
      <c r="B185" s="189"/>
      <c r="C185" s="189"/>
      <c r="D185" s="189"/>
      <c r="E185" s="189"/>
    </row>
    <row r="186" spans="1:5" ht="9.75" customHeight="1" x14ac:dyDescent="0.25"/>
    <row r="187" spans="1:5" x14ac:dyDescent="0.25">
      <c r="A187" s="181">
        <v>2010</v>
      </c>
      <c r="B187" s="181"/>
    </row>
    <row r="188" spans="1:5" x14ac:dyDescent="0.25">
      <c r="A188" s="8"/>
      <c r="B188" s="9" t="s">
        <v>72</v>
      </c>
      <c r="C188" s="23">
        <v>-0.26114093647123565</v>
      </c>
      <c r="D188" s="23">
        <v>-0.26114093647124287</v>
      </c>
      <c r="E188" s="23" t="s">
        <v>2</v>
      </c>
    </row>
    <row r="189" spans="1:5" x14ac:dyDescent="0.25">
      <c r="A189" s="8"/>
      <c r="B189" s="9" t="s">
        <v>73</v>
      </c>
      <c r="C189" s="23">
        <v>0.93642240242963504</v>
      </c>
      <c r="D189" s="23">
        <v>0.93642240242964436</v>
      </c>
      <c r="E189" s="23" t="s">
        <v>2</v>
      </c>
    </row>
    <row r="190" spans="1:5" x14ac:dyDescent="0.25">
      <c r="A190" s="8"/>
      <c r="B190" s="9" t="s">
        <v>70</v>
      </c>
      <c r="C190" s="23">
        <v>0.880348169231018</v>
      </c>
      <c r="D190" s="23">
        <v>0.88034816923102266</v>
      </c>
      <c r="E190" s="23" t="s">
        <v>2</v>
      </c>
    </row>
    <row r="191" spans="1:5" x14ac:dyDescent="0.25">
      <c r="A191" s="8"/>
      <c r="B191" s="9" t="s">
        <v>74</v>
      </c>
      <c r="C191" s="23">
        <v>0.87747395207254042</v>
      </c>
      <c r="D191" s="23">
        <v>0.87747395207253431</v>
      </c>
      <c r="E191" s="23" t="s">
        <v>2</v>
      </c>
    </row>
    <row r="192" spans="1:5" x14ac:dyDescent="0.25">
      <c r="A192" s="8"/>
      <c r="B192" s="9" t="s">
        <v>62</v>
      </c>
      <c r="C192" s="23">
        <v>0.12502777376498564</v>
      </c>
      <c r="D192" s="23">
        <v>0.12502777376499688</v>
      </c>
      <c r="E192" s="23" t="s">
        <v>2</v>
      </c>
    </row>
    <row r="193" spans="1:5" x14ac:dyDescent="0.25">
      <c r="A193" s="8"/>
      <c r="B193" s="9" t="s">
        <v>69</v>
      </c>
      <c r="C193" s="23">
        <v>1.0846622459905737</v>
      </c>
      <c r="D193" s="23">
        <v>1.0846622459905617</v>
      </c>
      <c r="E193" s="23" t="s">
        <v>2</v>
      </c>
    </row>
    <row r="194" spans="1:5" x14ac:dyDescent="0.25">
      <c r="A194" s="8"/>
      <c r="B194" s="9" t="s">
        <v>75</v>
      </c>
      <c r="C194" s="23">
        <v>2.1903881432707424</v>
      </c>
      <c r="D194" s="23">
        <v>2.1903881432707335</v>
      </c>
      <c r="E194" s="23" t="s">
        <v>2</v>
      </c>
    </row>
    <row r="195" spans="1:5" x14ac:dyDescent="0.25">
      <c r="A195" s="8"/>
      <c r="B195" s="9" t="s">
        <v>76</v>
      </c>
      <c r="C195" s="23">
        <v>0.63207046859003946</v>
      </c>
      <c r="D195" s="23">
        <v>0.63207046859005511</v>
      </c>
      <c r="E195" s="23" t="s">
        <v>2</v>
      </c>
    </row>
    <row r="196" spans="1:5" x14ac:dyDescent="0.25">
      <c r="A196" s="8"/>
      <c r="B196" s="9" t="s">
        <v>68</v>
      </c>
      <c r="C196" s="23">
        <v>-1.2857212304991441</v>
      </c>
      <c r="D196" s="23">
        <v>-1.2857212304991306</v>
      </c>
      <c r="E196" s="23" t="s">
        <v>2</v>
      </c>
    </row>
    <row r="197" spans="1:5" x14ac:dyDescent="0.25">
      <c r="A197" s="8"/>
      <c r="B197" s="9" t="s">
        <v>77</v>
      </c>
      <c r="C197" s="23">
        <v>-0.22603507219276608</v>
      </c>
      <c r="D197" s="23">
        <v>-0.22603507219277241</v>
      </c>
      <c r="E197" s="23" t="s">
        <v>2</v>
      </c>
    </row>
    <row r="198" spans="1:5" x14ac:dyDescent="0.25">
      <c r="A198" s="8"/>
      <c r="B198" s="9" t="s">
        <v>78</v>
      </c>
      <c r="C198" s="23">
        <v>0.47362446108319878</v>
      </c>
      <c r="D198" s="23">
        <v>0.47362446108319778</v>
      </c>
      <c r="E198" s="23" t="s">
        <v>2</v>
      </c>
    </row>
    <row r="199" spans="1:5" x14ac:dyDescent="0.25">
      <c r="A199" s="8"/>
      <c r="B199" s="9" t="s">
        <v>67</v>
      </c>
      <c r="C199" s="23">
        <v>1.3414839053257928</v>
      </c>
      <c r="D199" s="23">
        <v>1.3414839053257819</v>
      </c>
      <c r="E199" s="23" t="s">
        <v>2</v>
      </c>
    </row>
    <row r="200" spans="1:5" x14ac:dyDescent="0.25">
      <c r="A200" s="8"/>
      <c r="B200" s="9"/>
      <c r="C200" s="23"/>
      <c r="D200" s="23"/>
      <c r="E200" s="23"/>
    </row>
    <row r="201" spans="1:5" x14ac:dyDescent="0.25">
      <c r="A201" s="181">
        <v>2011</v>
      </c>
      <c r="B201" s="181"/>
      <c r="C201" s="23"/>
      <c r="D201" s="24"/>
      <c r="E201" s="23"/>
    </row>
    <row r="202" spans="1:5" x14ac:dyDescent="0.25">
      <c r="A202" s="8"/>
      <c r="B202" s="9" t="s">
        <v>72</v>
      </c>
      <c r="C202" s="23">
        <v>0.54095598866379957</v>
      </c>
      <c r="D202" s="23">
        <v>0.540955988663813</v>
      </c>
      <c r="E202" s="23" t="s">
        <v>2</v>
      </c>
    </row>
    <row r="203" spans="1:5" x14ac:dyDescent="0.25">
      <c r="A203" s="8"/>
      <c r="B203" s="9" t="s">
        <v>73</v>
      </c>
      <c r="C203" s="23">
        <v>-0.79050748162609297</v>
      </c>
      <c r="D203" s="23">
        <v>-0.79050748162611284</v>
      </c>
      <c r="E203" s="23" t="s">
        <v>2</v>
      </c>
    </row>
    <row r="204" spans="1:5" x14ac:dyDescent="0.25">
      <c r="A204" s="8"/>
      <c r="B204" s="9" t="s">
        <v>70</v>
      </c>
      <c r="C204" s="23">
        <v>0.63178223867842997</v>
      </c>
      <c r="D204" s="23">
        <v>0.63178223867843142</v>
      </c>
      <c r="E204" s="23" t="s">
        <v>2</v>
      </c>
    </row>
    <row r="205" spans="1:5" x14ac:dyDescent="0.25">
      <c r="A205" s="8"/>
      <c r="B205" s="9" t="s">
        <v>74</v>
      </c>
      <c r="C205" s="23">
        <v>4.4171076658620336</v>
      </c>
      <c r="D205" s="23">
        <v>4.4171076658620292</v>
      </c>
      <c r="E205" s="23" t="s">
        <v>2</v>
      </c>
    </row>
    <row r="206" spans="1:5" x14ac:dyDescent="0.25">
      <c r="A206" s="8"/>
      <c r="B206" s="9" t="s">
        <v>62</v>
      </c>
      <c r="C206" s="23">
        <v>3.313820948565994</v>
      </c>
      <c r="D206" s="23">
        <v>3.3138209485660193</v>
      </c>
      <c r="E206" s="23" t="s">
        <v>2</v>
      </c>
    </row>
    <row r="207" spans="1:5" x14ac:dyDescent="0.25">
      <c r="A207" s="8"/>
      <c r="B207" s="9" t="s">
        <v>69</v>
      </c>
      <c r="C207" s="23">
        <v>0.90877181827678655</v>
      </c>
      <c r="D207" s="23">
        <v>0.90877181827676901</v>
      </c>
      <c r="E207" s="23" t="s">
        <v>2</v>
      </c>
    </row>
    <row r="208" spans="1:5" x14ac:dyDescent="0.25">
      <c r="A208" s="8"/>
      <c r="B208" s="9" t="s">
        <v>75</v>
      </c>
      <c r="C208" s="23">
        <v>6.0116323478547354E-2</v>
      </c>
      <c r="D208" s="23">
        <v>6.0116323478543808E-2</v>
      </c>
      <c r="E208" s="23" t="s">
        <v>2</v>
      </c>
    </row>
    <row r="209" spans="1:5" x14ac:dyDescent="0.25">
      <c r="A209" s="8"/>
      <c r="B209" s="9" t="s">
        <v>76</v>
      </c>
      <c r="C209" s="23">
        <v>0.31530862912392238</v>
      </c>
      <c r="D209" s="23">
        <v>0.31530862912393842</v>
      </c>
      <c r="E209" s="23" t="s">
        <v>2</v>
      </c>
    </row>
    <row r="210" spans="1:5" x14ac:dyDescent="0.25">
      <c r="A210" s="8"/>
      <c r="B210" s="9" t="s">
        <v>68</v>
      </c>
      <c r="C210" s="23">
        <v>1.301660303876595</v>
      </c>
      <c r="D210" s="23">
        <v>1.3016603038766006</v>
      </c>
      <c r="E210" s="23" t="s">
        <v>2</v>
      </c>
    </row>
    <row r="211" spans="1:5" x14ac:dyDescent="0.25">
      <c r="A211" s="8"/>
      <c r="B211" s="9" t="s">
        <v>77</v>
      </c>
      <c r="C211" s="23">
        <v>0.33278932848386311</v>
      </c>
      <c r="D211" s="23">
        <v>0.3327893284838373</v>
      </c>
      <c r="E211" s="23" t="s">
        <v>2</v>
      </c>
    </row>
    <row r="212" spans="1:5" x14ac:dyDescent="0.25">
      <c r="A212" s="8"/>
      <c r="B212" s="9" t="s">
        <v>78</v>
      </c>
      <c r="C212" s="23">
        <v>3.4231104702459922</v>
      </c>
      <c r="D212" s="23">
        <v>3.4231104702460011</v>
      </c>
      <c r="E212" s="23" t="s">
        <v>2</v>
      </c>
    </row>
    <row r="213" spans="1:5" x14ac:dyDescent="0.25">
      <c r="A213" s="8"/>
      <c r="B213" s="9" t="s">
        <v>67</v>
      </c>
      <c r="C213" s="23">
        <v>1.1857736202019333</v>
      </c>
      <c r="D213" s="23">
        <v>1.1857736202019431</v>
      </c>
      <c r="E213" s="23" t="s">
        <v>2</v>
      </c>
    </row>
    <row r="214" spans="1:5" x14ac:dyDescent="0.25">
      <c r="A214" s="181">
        <v>2012</v>
      </c>
      <c r="B214" s="181"/>
      <c r="C214" s="23"/>
      <c r="D214" s="24"/>
      <c r="E214" s="23"/>
    </row>
    <row r="215" spans="1:5" x14ac:dyDescent="0.25">
      <c r="A215" s="8"/>
      <c r="B215" s="9" t="s">
        <v>72</v>
      </c>
      <c r="C215" s="23">
        <v>0.82878178572962546</v>
      </c>
      <c r="D215" s="23">
        <v>0.82878178572962335</v>
      </c>
      <c r="E215" s="23" t="s">
        <v>2</v>
      </c>
    </row>
    <row r="216" spans="1:5" x14ac:dyDescent="0.25">
      <c r="A216" s="8"/>
      <c r="B216" s="9" t="s">
        <v>73</v>
      </c>
      <c r="C216" s="23">
        <v>-0.30293155218395862</v>
      </c>
      <c r="D216" s="23">
        <v>-0.30293155218395246</v>
      </c>
      <c r="E216" s="23" t="s">
        <v>2</v>
      </c>
    </row>
    <row r="217" spans="1:5" x14ac:dyDescent="0.25">
      <c r="A217" s="8"/>
      <c r="B217" s="9" t="s">
        <v>70</v>
      </c>
      <c r="C217" s="23">
        <v>0.75965858228270078</v>
      </c>
      <c r="D217" s="23">
        <v>0.75965858228270178</v>
      </c>
      <c r="E217" s="23" t="s">
        <v>2</v>
      </c>
    </row>
    <row r="218" spans="1:5" x14ac:dyDescent="0.25">
      <c r="A218" s="8"/>
      <c r="B218" s="9" t="s">
        <v>74</v>
      </c>
      <c r="C218" s="23">
        <v>-9.0943691034126944E-2</v>
      </c>
      <c r="D218" s="23">
        <v>-9.0943691034140309E-2</v>
      </c>
      <c r="E218" s="23" t="s">
        <v>2</v>
      </c>
    </row>
    <row r="219" spans="1:5" x14ac:dyDescent="0.25">
      <c r="A219" s="8"/>
      <c r="B219" s="9" t="s">
        <v>62</v>
      </c>
      <c r="C219" s="23">
        <v>-1.9861394321378494</v>
      </c>
      <c r="D219" s="23">
        <v>-1.9861394321378512</v>
      </c>
      <c r="E219" s="23" t="s">
        <v>2</v>
      </c>
    </row>
    <row r="220" spans="1:5" x14ac:dyDescent="0.25">
      <c r="A220" s="8"/>
      <c r="B220" s="9" t="s">
        <v>69</v>
      </c>
      <c r="C220" s="23">
        <v>4.1585646905071085</v>
      </c>
      <c r="D220" s="23">
        <v>4.1585646905070988</v>
      </c>
      <c r="E220" s="23" t="s">
        <v>2</v>
      </c>
    </row>
    <row r="221" spans="1:5" x14ac:dyDescent="0.25">
      <c r="A221" s="8"/>
      <c r="B221" s="9" t="s">
        <v>75</v>
      </c>
      <c r="C221" s="23">
        <v>0.24448657012601499</v>
      </c>
      <c r="D221" s="23">
        <v>0.16971494476737384</v>
      </c>
      <c r="E221" s="23">
        <v>0.30844071858455557</v>
      </c>
    </row>
    <row r="222" spans="1:5" x14ac:dyDescent="0.25">
      <c r="A222" s="8"/>
      <c r="B222" s="9" t="s">
        <v>76</v>
      </c>
      <c r="C222" s="23">
        <v>0.64743245120538928</v>
      </c>
      <c r="D222" s="23">
        <v>0.58385391142401111</v>
      </c>
      <c r="E222" s="23">
        <v>0.70173764990701348</v>
      </c>
    </row>
    <row r="223" spans="1:5" x14ac:dyDescent="0.25">
      <c r="A223" s="8"/>
      <c r="B223" s="9" t="s">
        <v>68</v>
      </c>
      <c r="C223" s="23">
        <v>1.9931364460514526E-2</v>
      </c>
      <c r="D223" s="23">
        <v>7.8683065291762055E-2</v>
      </c>
      <c r="E223" s="23">
        <v>-3.0192276319891902E-2</v>
      </c>
    </row>
    <row r="224" spans="1:5" x14ac:dyDescent="0.25">
      <c r="A224" s="8"/>
      <c r="B224" s="9" t="s">
        <v>77</v>
      </c>
      <c r="C224" s="23">
        <v>4.2662910903111487E-2</v>
      </c>
      <c r="D224" s="23">
        <v>5.9933326212120122E-2</v>
      </c>
      <c r="E224" s="23">
        <v>2.7912718968431654E-2</v>
      </c>
    </row>
    <row r="225" spans="1:5" x14ac:dyDescent="0.25">
      <c r="A225" s="8"/>
      <c r="B225" s="9" t="s">
        <v>78</v>
      </c>
      <c r="C225" s="23">
        <v>0.34249409289469956</v>
      </c>
      <c r="D225" s="23">
        <v>0.47401072984864662</v>
      </c>
      <c r="E225" s="23">
        <v>0.23013335367777338</v>
      </c>
    </row>
    <row r="226" spans="1:5" x14ac:dyDescent="0.25">
      <c r="A226" s="42"/>
      <c r="B226" s="43" t="s">
        <v>67</v>
      </c>
      <c r="C226" s="23">
        <v>0.3934394342562802</v>
      </c>
      <c r="D226" s="23">
        <v>0.67097201094535397</v>
      </c>
      <c r="E226" s="23">
        <v>0.15575360429839788</v>
      </c>
    </row>
    <row r="227" spans="1:5" x14ac:dyDescent="0.25">
      <c r="A227" s="181">
        <v>2013</v>
      </c>
      <c r="B227" s="181"/>
      <c r="C227" s="40"/>
      <c r="D227" s="40"/>
      <c r="E227" s="40"/>
    </row>
    <row r="228" spans="1:5" x14ac:dyDescent="0.25">
      <c r="A228" s="8"/>
      <c r="B228" s="9" t="s">
        <v>72</v>
      </c>
      <c r="C228" s="23">
        <v>0.1202171476324131</v>
      </c>
      <c r="D228" s="23">
        <v>0.14340192540028765</v>
      </c>
      <c r="E228" s="23">
        <v>0.10025898212730718</v>
      </c>
    </row>
    <row r="229" spans="1:5" x14ac:dyDescent="0.25">
      <c r="A229" s="8"/>
      <c r="B229" s="9" t="s">
        <v>73</v>
      </c>
      <c r="C229" s="23">
        <v>-0.20260748766020126</v>
      </c>
      <c r="D229" s="23">
        <v>-0.26772351866401256</v>
      </c>
      <c r="E229" s="23">
        <v>-0.14652945838415676</v>
      </c>
    </row>
    <row r="230" spans="1:5" ht="14.25" customHeight="1" x14ac:dyDescent="0.25">
      <c r="A230" s="8"/>
      <c r="B230" s="9" t="s">
        <v>70</v>
      </c>
      <c r="C230" s="23">
        <v>0.50061454169003372</v>
      </c>
      <c r="D230" s="23">
        <v>0.57671257944425691</v>
      </c>
      <c r="E230" s="23">
        <v>0.43515833275592142</v>
      </c>
    </row>
    <row r="231" spans="1:5" ht="14.25" customHeight="1" x14ac:dyDescent="0.25">
      <c r="A231" s="8"/>
      <c r="B231" s="9" t="s">
        <v>74</v>
      </c>
      <c r="C231" s="23">
        <v>0.11512300390782688</v>
      </c>
      <c r="D231" s="23">
        <v>3.9643343257568849E-3</v>
      </c>
      <c r="E231" s="23">
        <v>0.21087159629621899</v>
      </c>
    </row>
    <row r="232" spans="1:5" ht="14.25" customHeight="1" x14ac:dyDescent="0.25">
      <c r="A232" s="8"/>
      <c r="B232" s="9" t="s">
        <v>62</v>
      </c>
      <c r="C232" s="23">
        <v>9.5682352882613605E-2</v>
      </c>
      <c r="D232" s="23">
        <v>0.23643869294275971</v>
      </c>
      <c r="E232" s="23">
        <v>-2.5310411872150607E-2</v>
      </c>
    </row>
    <row r="233" spans="1:5" ht="14.25" customHeight="1" x14ac:dyDescent="0.25">
      <c r="A233" s="8"/>
      <c r="B233" s="9" t="s">
        <v>69</v>
      </c>
      <c r="C233" s="23">
        <v>-0.26760942495945156</v>
      </c>
      <c r="D233" s="23">
        <v>-0.30627613149380639</v>
      </c>
      <c r="E233" s="23">
        <v>-0.23428488359795882</v>
      </c>
    </row>
    <row r="234" spans="1:5" ht="14.25" customHeight="1" x14ac:dyDescent="0.25">
      <c r="A234" s="8"/>
      <c r="B234" s="9" t="s">
        <v>75</v>
      </c>
      <c r="C234" s="23">
        <v>1.1650679035972877</v>
      </c>
      <c r="D234" s="23">
        <v>1.2614902964104777</v>
      </c>
      <c r="E234" s="23">
        <v>1.0820271269930941</v>
      </c>
    </row>
    <row r="235" spans="1:5" ht="14.25" customHeight="1" x14ac:dyDescent="0.25">
      <c r="A235" s="8"/>
      <c r="B235" s="9" t="s">
        <v>76</v>
      </c>
      <c r="C235" s="23">
        <v>0.16901141883517926</v>
      </c>
      <c r="D235" s="23">
        <v>-0.25283811141194562</v>
      </c>
      <c r="E235" s="23">
        <v>0.53296118036079787</v>
      </c>
    </row>
    <row r="236" spans="1:5" ht="14.25" customHeight="1" x14ac:dyDescent="0.25">
      <c r="A236" s="8"/>
      <c r="B236" s="9" t="s">
        <v>68</v>
      </c>
      <c r="C236" s="23">
        <v>0.88457747659021657</v>
      </c>
      <c r="D236" s="23">
        <v>0.76568029413165029</v>
      </c>
      <c r="E236" s="23">
        <v>0.98635397503571975</v>
      </c>
    </row>
    <row r="237" spans="1:5" ht="14.25" customHeight="1" x14ac:dyDescent="0.25">
      <c r="A237" s="8"/>
      <c r="B237" s="9" t="s">
        <v>77</v>
      </c>
      <c r="C237" s="23">
        <v>0.57515947673210821</v>
      </c>
      <c r="D237" s="23">
        <v>0.3195258836498801</v>
      </c>
      <c r="E237" s="23">
        <v>0.79350476016584182</v>
      </c>
    </row>
    <row r="238" spans="1:5" ht="14.25" customHeight="1" x14ac:dyDescent="0.25">
      <c r="A238" s="8"/>
      <c r="B238" s="9" t="s">
        <v>78</v>
      </c>
      <c r="C238" s="23">
        <v>0.12186960602403663</v>
      </c>
      <c r="D238" s="23">
        <v>0.42426871286125351</v>
      </c>
      <c r="E238" s="23">
        <v>-0.13520508300082165</v>
      </c>
    </row>
    <row r="239" spans="1:5" ht="14.25" customHeight="1" x14ac:dyDescent="0.25">
      <c r="A239" s="8"/>
      <c r="B239" s="9" t="s">
        <v>67</v>
      </c>
      <c r="C239" s="23">
        <v>-2.8801755478075421E-2</v>
      </c>
      <c r="D239" s="23">
        <v>0.13243235338341641</v>
      </c>
      <c r="E239" s="23">
        <v>-0.16663754557983806</v>
      </c>
    </row>
    <row r="240" spans="1:5" x14ac:dyDescent="0.25">
      <c r="A240" s="182">
        <v>2014</v>
      </c>
      <c r="B240" s="183"/>
      <c r="C240" s="23"/>
      <c r="D240" s="40"/>
      <c r="E240" s="23"/>
    </row>
    <row r="241" spans="1:5" x14ac:dyDescent="0.25">
      <c r="A241" s="8"/>
      <c r="B241" s="9" t="s">
        <v>72</v>
      </c>
      <c r="C241" s="23">
        <v>0.1098546049749359</v>
      </c>
      <c r="D241" s="23">
        <v>-0.322309548511998</v>
      </c>
      <c r="E241" s="23">
        <v>0.48040978311347082</v>
      </c>
    </row>
    <row r="242" spans="1:5" x14ac:dyDescent="0.25">
      <c r="A242" s="8"/>
      <c r="B242" s="9" t="s">
        <v>73</v>
      </c>
      <c r="C242" s="23">
        <v>-0.13828396030899293</v>
      </c>
      <c r="D242" s="23">
        <v>0.522482781245874</v>
      </c>
      <c r="E242" s="23">
        <v>-0.7003261153462248</v>
      </c>
    </row>
    <row r="243" spans="1:5" x14ac:dyDescent="0.25">
      <c r="A243" s="8"/>
      <c r="B243" s="9" t="s">
        <v>70</v>
      </c>
      <c r="C243" s="23">
        <v>-0.58614791407885636</v>
      </c>
      <c r="D243" s="23">
        <v>-0.53851180450933112</v>
      </c>
      <c r="E243" s="23">
        <v>-0.62716571611890259</v>
      </c>
    </row>
    <row r="244" spans="1:5" x14ac:dyDescent="0.25">
      <c r="A244" s="8"/>
      <c r="B244" s="9" t="s">
        <v>74</v>
      </c>
      <c r="C244" s="23">
        <v>0.18673105824223252</v>
      </c>
      <c r="D244" s="23">
        <v>0.32199239951796077</v>
      </c>
      <c r="E244" s="23">
        <v>7.0158301967065725E-2</v>
      </c>
    </row>
    <row r="245" spans="1:5" x14ac:dyDescent="0.25">
      <c r="A245" s="8"/>
      <c r="B245" s="9" t="s">
        <v>62</v>
      </c>
      <c r="C245" s="23">
        <v>0.97001097738139441</v>
      </c>
      <c r="D245" s="23">
        <v>0.89869928347351868</v>
      </c>
      <c r="E245" s="23">
        <v>1.031624450439488</v>
      </c>
    </row>
    <row r="246" spans="1:5" x14ac:dyDescent="0.25">
      <c r="A246" s="8"/>
      <c r="B246" s="9" t="s">
        <v>69</v>
      </c>
      <c r="C246" s="23">
        <v>-0.14460149368363998</v>
      </c>
      <c r="D246" s="23">
        <v>-4.5955229748971385E-2</v>
      </c>
      <c r="E246" s="23">
        <v>-0.22971996412189596</v>
      </c>
    </row>
    <row r="247" spans="1:5" x14ac:dyDescent="0.25">
      <c r="A247" s="8"/>
      <c r="B247" s="9" t="s">
        <v>75</v>
      </c>
      <c r="C247" s="23">
        <v>0.41291245719951358</v>
      </c>
      <c r="D247" s="23">
        <v>0.13941288871808247</v>
      </c>
      <c r="E247" s="23">
        <v>0.64934050512805597</v>
      </c>
    </row>
    <row r="248" spans="1:5" x14ac:dyDescent="0.25">
      <c r="A248" s="8"/>
      <c r="B248" s="9" t="s">
        <v>76</v>
      </c>
      <c r="C248" s="23">
        <v>-0.14107212527697646</v>
      </c>
      <c r="D248" s="23">
        <v>0.28714601491433511</v>
      </c>
      <c r="E248" s="23">
        <v>-0.50937195599416263</v>
      </c>
    </row>
    <row r="249" spans="1:5" x14ac:dyDescent="0.25">
      <c r="A249" s="8"/>
      <c r="B249" s="9" t="s">
        <v>68</v>
      </c>
      <c r="C249" s="23">
        <v>6.4484604583957231E-2</v>
      </c>
      <c r="D249" s="23">
        <v>-2.1414341687532111E-2</v>
      </c>
      <c r="E249" s="23">
        <v>0.13895564040605674</v>
      </c>
    </row>
    <row r="250" spans="1:5" x14ac:dyDescent="0.25">
      <c r="A250" s="8"/>
      <c r="B250" s="9" t="s">
        <v>77</v>
      </c>
      <c r="C250" s="23">
        <v>4.2981421583679479E-2</v>
      </c>
      <c r="D250" s="23">
        <v>0.37288472331134875</v>
      </c>
      <c r="E250" s="23">
        <v>-0.24257382973337954</v>
      </c>
    </row>
    <row r="251" spans="1:5" x14ac:dyDescent="0.25">
      <c r="A251" s="8"/>
      <c r="B251" s="9" t="s">
        <v>78</v>
      </c>
      <c r="C251" s="23">
        <v>-0.38784469039811098</v>
      </c>
      <c r="D251" s="23">
        <v>-0.69024000023220455</v>
      </c>
      <c r="E251" s="23">
        <v>-0.12448475280248811</v>
      </c>
    </row>
    <row r="252" spans="1:5" x14ac:dyDescent="0.25">
      <c r="A252" s="8"/>
      <c r="B252" s="9" t="s">
        <v>67</v>
      </c>
      <c r="C252" s="23">
        <v>0.14936355181003261</v>
      </c>
      <c r="D252" s="23">
        <v>0.25350557458408324</v>
      </c>
      <c r="E252" s="23">
        <v>5.917870580753206E-2</v>
      </c>
    </row>
    <row r="253" spans="1:5" x14ac:dyDescent="0.25">
      <c r="A253" s="169">
        <v>2015</v>
      </c>
      <c r="B253" s="166"/>
      <c r="C253" s="23"/>
      <c r="D253" s="23"/>
      <c r="E253" s="23"/>
    </row>
    <row r="254" spans="1:5" x14ac:dyDescent="0.25">
      <c r="A254" s="8"/>
      <c r="B254" s="9" t="s">
        <v>72</v>
      </c>
      <c r="C254" s="23">
        <v>-0.2809381134105049</v>
      </c>
      <c r="D254" s="23">
        <v>-5.7684909932524911E-2</v>
      </c>
      <c r="E254" s="23">
        <v>-0.47464626289253542</v>
      </c>
    </row>
    <row r="255" spans="1:5" x14ac:dyDescent="0.25">
      <c r="A255" s="8"/>
      <c r="B255" s="9" t="s">
        <v>73</v>
      </c>
      <c r="C255" s="23">
        <v>0.12095527637096383</v>
      </c>
      <c r="D255" s="23">
        <v>2.8613455304698415E-2</v>
      </c>
      <c r="E255" s="23">
        <v>0.20141236315060806</v>
      </c>
    </row>
    <row r="256" spans="1:5" x14ac:dyDescent="0.25">
      <c r="A256" s="8"/>
      <c r="B256" s="9" t="s">
        <v>70</v>
      </c>
      <c r="C256" s="23">
        <v>-7.076595906956476E-2</v>
      </c>
      <c r="D256" s="23">
        <v>-0.41575915809420327</v>
      </c>
      <c r="E256" s="23">
        <v>0.22930696342132337</v>
      </c>
    </row>
    <row r="257" spans="1:5" x14ac:dyDescent="0.25">
      <c r="A257" s="8"/>
      <c r="B257" s="9" t="s">
        <v>74</v>
      </c>
      <c r="C257" s="23">
        <v>0.67040139146683142</v>
      </c>
      <c r="D257" s="23">
        <v>0.99498081691289986</v>
      </c>
      <c r="E257" s="23">
        <v>0.38990120716618021</v>
      </c>
    </row>
    <row r="258" spans="1:5" x14ac:dyDescent="0.25">
      <c r="A258" s="8"/>
      <c r="B258" s="9" t="s">
        <v>62</v>
      </c>
      <c r="C258" s="23">
        <v>3.5257826396308367E-2</v>
      </c>
      <c r="D258" s="23">
        <v>-0.16239700982367164</v>
      </c>
      <c r="E258" s="23">
        <v>0.20709984795216743</v>
      </c>
    </row>
    <row r="259" spans="1:5" x14ac:dyDescent="0.25">
      <c r="A259" s="8"/>
      <c r="B259" s="9" t="s">
        <v>69</v>
      </c>
      <c r="C259" s="23">
        <v>0.83493462014281905</v>
      </c>
      <c r="D259" s="23">
        <v>1.0712107400230999</v>
      </c>
      <c r="E259" s="23">
        <v>0.63027252743543749</v>
      </c>
    </row>
    <row r="260" spans="1:5" x14ac:dyDescent="0.25">
      <c r="A260" s="8"/>
      <c r="B260" s="9" t="s">
        <v>75</v>
      </c>
      <c r="C260" s="23">
        <v>-0.12204801538238151</v>
      </c>
      <c r="D260" s="23">
        <v>1.0962867477583713E-2</v>
      </c>
      <c r="E260" s="23">
        <v>-0.23776672327809806</v>
      </c>
    </row>
    <row r="261" spans="1:5" x14ac:dyDescent="0.25">
      <c r="A261" s="8"/>
      <c r="B261" s="9" t="s">
        <v>76</v>
      </c>
      <c r="C261" s="23">
        <v>0.15264849210853906</v>
      </c>
      <c r="D261" s="23">
        <v>0.12369978831365182</v>
      </c>
      <c r="E261" s="23">
        <v>0.17789649132188726</v>
      </c>
    </row>
    <row r="262" spans="1:5" x14ac:dyDescent="0.25">
      <c r="A262" s="8"/>
      <c r="B262" s="9" t="s">
        <v>68</v>
      </c>
      <c r="C262" s="23">
        <v>-4.1223543857863698E-2</v>
      </c>
      <c r="D262" s="23">
        <v>-0.16318989846204934</v>
      </c>
      <c r="E262" s="23">
        <v>6.5093494509661995E-2</v>
      </c>
    </row>
    <row r="263" spans="1:5" x14ac:dyDescent="0.25">
      <c r="A263" s="8"/>
      <c r="B263" s="9" t="s">
        <v>77</v>
      </c>
      <c r="C263" s="23">
        <v>-2.0867598648453934E-2</v>
      </c>
      <c r="D263" s="23">
        <v>0.12817958206755323</v>
      </c>
      <c r="E263" s="23">
        <v>-0.15049436371591429</v>
      </c>
    </row>
    <row r="264" spans="1:5" x14ac:dyDescent="0.25">
      <c r="A264" s="8"/>
      <c r="B264" s="9" t="s">
        <v>78</v>
      </c>
      <c r="C264" s="23">
        <v>0.1043846851855426</v>
      </c>
      <c r="D264" s="23">
        <v>0.15574977254748443</v>
      </c>
      <c r="E264" s="23">
        <v>5.9587641953779476E-2</v>
      </c>
    </row>
    <row r="265" spans="1:5" x14ac:dyDescent="0.25">
      <c r="A265" s="8"/>
      <c r="B265" s="9" t="s">
        <v>67</v>
      </c>
      <c r="C265" s="23">
        <v>-0.52474466393056451</v>
      </c>
      <c r="D265" s="23">
        <v>-0.54907255143328448</v>
      </c>
      <c r="E265" s="23">
        <v>-0.50350718820964468</v>
      </c>
    </row>
    <row r="266" spans="1:5" x14ac:dyDescent="0.25">
      <c r="A266" s="169">
        <v>2016</v>
      </c>
      <c r="B266" s="169"/>
      <c r="C266" s="23"/>
      <c r="D266" s="23"/>
      <c r="E266" s="23"/>
    </row>
    <row r="267" spans="1:5" x14ac:dyDescent="0.25">
      <c r="A267" s="8"/>
      <c r="B267" s="9" t="s">
        <v>72</v>
      </c>
      <c r="C267" s="23">
        <v>-9.6110738358116468E-2</v>
      </c>
      <c r="D267" s="23">
        <v>0.14665453235282017</v>
      </c>
      <c r="E267" s="23">
        <v>-0.30794008155211339</v>
      </c>
    </row>
    <row r="268" spans="1:5" x14ac:dyDescent="0.25">
      <c r="A268" s="8"/>
      <c r="B268" s="9" t="s">
        <v>73</v>
      </c>
      <c r="C268" s="23">
        <v>0.21585252732159149</v>
      </c>
      <c r="D268" s="23">
        <v>1.3255168985110135E-2</v>
      </c>
      <c r="E268" s="23">
        <v>0.39343872807148206</v>
      </c>
    </row>
    <row r="269" spans="1:5" x14ac:dyDescent="0.25">
      <c r="A269" s="8"/>
      <c r="B269" s="9" t="s">
        <v>70</v>
      </c>
      <c r="C269" s="23">
        <v>-0.53265775688317496</v>
      </c>
      <c r="D269" s="23">
        <v>-0.32744384220367095</v>
      </c>
      <c r="E269" s="23">
        <v>-0.71185630035361624</v>
      </c>
    </row>
    <row r="270" spans="1:5" x14ac:dyDescent="0.25">
      <c r="A270" s="8"/>
      <c r="B270" s="9" t="s">
        <v>74</v>
      </c>
      <c r="C270" s="23">
        <v>-0.18242178801292599</v>
      </c>
      <c r="D270" s="23">
        <v>0.16072487746065309</v>
      </c>
      <c r="E270" s="23">
        <v>-0.4832272087162256</v>
      </c>
    </row>
    <row r="271" spans="1:5" x14ac:dyDescent="0.25">
      <c r="A271" s="8"/>
      <c r="B271" s="9" t="s">
        <v>62</v>
      </c>
      <c r="C271" s="23">
        <v>6.330535849645838E-2</v>
      </c>
      <c r="D271" s="23">
        <v>5.6333098875849884E-2</v>
      </c>
      <c r="E271" s="23">
        <v>6.9456852436110814E-2</v>
      </c>
    </row>
    <row r="272" spans="1:5" x14ac:dyDescent="0.25">
      <c r="A272" s="8"/>
      <c r="B272" s="9" t="s">
        <v>69</v>
      </c>
      <c r="C272" s="23">
        <v>0.21785551394536201</v>
      </c>
      <c r="D272" s="23">
        <v>7.6068886805407271E-2</v>
      </c>
      <c r="E272" s="23">
        <v>0.34293479084417189</v>
      </c>
    </row>
    <row r="273" spans="1:5" x14ac:dyDescent="0.25">
      <c r="A273" s="8"/>
      <c r="B273" s="9" t="s">
        <v>75</v>
      </c>
      <c r="C273" s="23">
        <v>0.26335609952137851</v>
      </c>
      <c r="D273" s="23">
        <v>0.27430892293894493</v>
      </c>
      <c r="E273" s="23">
        <v>0.25371959310806591</v>
      </c>
    </row>
    <row r="274" spans="1:5" x14ac:dyDescent="0.25">
      <c r="A274" s="8"/>
      <c r="B274" s="9" t="s">
        <v>76</v>
      </c>
      <c r="C274" s="23">
        <v>-9.3782010366236901E-2</v>
      </c>
      <c r="D274" s="23">
        <v>-0.3358610619379736</v>
      </c>
      <c r="E274" s="23">
        <v>0.11924757439219064</v>
      </c>
    </row>
    <row r="275" spans="1:5" x14ac:dyDescent="0.25">
      <c r="A275" s="8"/>
      <c r="B275" s="9" t="s">
        <v>68</v>
      </c>
      <c r="C275" s="23">
        <v>0.37975926538358801</v>
      </c>
      <c r="D275" s="23">
        <v>0.59601507895375305</v>
      </c>
      <c r="E275" s="23">
        <v>0.19031919566282707</v>
      </c>
    </row>
    <row r="276" spans="1:5" x14ac:dyDescent="0.25">
      <c r="A276" s="8"/>
      <c r="B276" s="9" t="s">
        <v>77</v>
      </c>
      <c r="C276" s="23">
        <v>1.9061743557722406</v>
      </c>
      <c r="D276" s="23">
        <v>0.93823043145353935</v>
      </c>
      <c r="E276" s="23">
        <v>2.7575265677516363</v>
      </c>
    </row>
    <row r="277" spans="1:5" x14ac:dyDescent="0.25">
      <c r="A277" s="8"/>
      <c r="B277" s="9" t="s">
        <v>78</v>
      </c>
      <c r="C277" s="23">
        <v>-0.10593028067286928</v>
      </c>
      <c r="D277" s="23">
        <v>5.0582922237085944E-2</v>
      </c>
      <c r="E277" s="23">
        <v>-0.24115375630325911</v>
      </c>
    </row>
    <row r="278" spans="1:5" x14ac:dyDescent="0.25">
      <c r="A278" s="8"/>
      <c r="B278" s="9" t="s">
        <v>67</v>
      </c>
      <c r="C278" s="23">
        <v>0.27748623236054404</v>
      </c>
      <c r="D278" s="23">
        <v>0.16810830566624271</v>
      </c>
      <c r="E278" s="23">
        <v>0.37226237036813514</v>
      </c>
    </row>
    <row r="279" spans="1:5" x14ac:dyDescent="0.25">
      <c r="A279" s="169">
        <v>2017</v>
      </c>
      <c r="B279" s="169"/>
      <c r="C279" s="23"/>
      <c r="D279" s="23"/>
      <c r="E279" s="9"/>
    </row>
    <row r="280" spans="1:5" x14ac:dyDescent="0.25">
      <c r="A280" s="9"/>
      <c r="B280" s="9" t="s">
        <v>72</v>
      </c>
      <c r="C280" s="23">
        <v>0.48479237246647472</v>
      </c>
      <c r="D280" s="23">
        <v>0.35188437044950854</v>
      </c>
      <c r="E280" s="23">
        <v>0.59972311413484425</v>
      </c>
    </row>
    <row r="281" spans="1:5" x14ac:dyDescent="0.25">
      <c r="A281" s="9"/>
      <c r="B281" s="9" t="s">
        <v>73</v>
      </c>
      <c r="C281" s="23">
        <v>0.35246837457076347</v>
      </c>
      <c r="D281" s="23">
        <v>0.17672790636551972</v>
      </c>
      <c r="E281" s="23">
        <v>0.5040636287521274</v>
      </c>
    </row>
    <row r="282" spans="1:5" x14ac:dyDescent="0.25">
      <c r="A282" s="9"/>
      <c r="B282" s="9" t="s">
        <v>70</v>
      </c>
      <c r="C282" s="23">
        <v>0.6529235635912225</v>
      </c>
      <c r="D282" s="23">
        <v>0.215210431706923</v>
      </c>
      <c r="E282" s="23">
        <v>1.0292689730255762</v>
      </c>
    </row>
    <row r="283" spans="1:5" x14ac:dyDescent="0.25">
      <c r="A283" s="9"/>
      <c r="B283" s="9" t="s">
        <v>74</v>
      </c>
      <c r="C283" s="23">
        <v>-1.0200791735793859E-2</v>
      </c>
      <c r="D283" s="23">
        <v>3.9859078576021681E-2</v>
      </c>
      <c r="E283" s="23">
        <v>-5.2895416328960686E-2</v>
      </c>
    </row>
    <row r="284" spans="1:5" x14ac:dyDescent="0.25">
      <c r="A284" s="9"/>
      <c r="B284" s="9" t="s">
        <v>62</v>
      </c>
      <c r="C284" s="23">
        <v>0.23515733499571106</v>
      </c>
      <c r="D284" s="23">
        <v>0.26077567612001096</v>
      </c>
      <c r="E284" s="23">
        <v>0.2132879113691438</v>
      </c>
    </row>
    <row r="285" spans="1:5" x14ac:dyDescent="0.25">
      <c r="A285" s="9"/>
      <c r="B285" s="9" t="s">
        <v>69</v>
      </c>
      <c r="C285" s="23">
        <v>-0.9959295888492804</v>
      </c>
      <c r="D285" s="23">
        <v>-0.57432052121553956</v>
      </c>
      <c r="E285" s="23">
        <v>-1.3560120968450522</v>
      </c>
    </row>
    <row r="286" spans="1:5" x14ac:dyDescent="0.25">
      <c r="A286" s="9"/>
      <c r="B286" s="9" t="s">
        <v>75</v>
      </c>
      <c r="C286" s="23">
        <v>-7.3890722250672752E-2</v>
      </c>
      <c r="D286" s="23">
        <v>0.46786658683360932</v>
      </c>
      <c r="E286" s="23">
        <v>-0.54025449583256413</v>
      </c>
    </row>
    <row r="287" spans="1:5" x14ac:dyDescent="0.25">
      <c r="A287" s="9"/>
      <c r="B287" s="9" t="s">
        <v>76</v>
      </c>
      <c r="C287" s="23">
        <v>-0.3619046848432998</v>
      </c>
      <c r="D287" s="23">
        <v>-0.24914166258011827</v>
      </c>
      <c r="E287" s="23">
        <v>-0.45995896873412001</v>
      </c>
    </row>
    <row r="288" spans="1:5" x14ac:dyDescent="0.25">
      <c r="A288" s="9"/>
      <c r="B288" s="9" t="s">
        <v>68</v>
      </c>
      <c r="C288" s="23">
        <v>0.51673997172639852</v>
      </c>
      <c r="D288" s="23">
        <v>0.60591660832167826</v>
      </c>
      <c r="E288" s="23">
        <v>0.43903124744032246</v>
      </c>
    </row>
    <row r="289" spans="1:5" x14ac:dyDescent="0.25">
      <c r="A289" s="9"/>
      <c r="B289" s="9" t="s">
        <v>77</v>
      </c>
      <c r="C289" s="23">
        <v>-0.26933733711968183</v>
      </c>
      <c r="D289" s="23">
        <v>2.7822214281966188E-2</v>
      </c>
      <c r="E289" s="23">
        <v>-0.5287131003854415</v>
      </c>
    </row>
    <row r="290" spans="1:5" x14ac:dyDescent="0.25">
      <c r="A290" s="9"/>
      <c r="B290" s="9" t="s">
        <v>78</v>
      </c>
      <c r="C290" s="23">
        <v>-0.18144419231107392</v>
      </c>
      <c r="D290" s="23">
        <v>6.383052356280175E-2</v>
      </c>
      <c r="E290" s="23">
        <v>-0.39673007708083036</v>
      </c>
    </row>
    <row r="291" spans="1:5" x14ac:dyDescent="0.25">
      <c r="A291" s="9"/>
      <c r="B291" s="9" t="s">
        <v>67</v>
      </c>
      <c r="C291" s="23">
        <v>0.92632738176344953</v>
      </c>
      <c r="D291" s="23">
        <v>0.83243747424787895</v>
      </c>
      <c r="E291" s="23">
        <v>1.0091187793447844</v>
      </c>
    </row>
    <row r="292" spans="1:5" x14ac:dyDescent="0.25">
      <c r="A292" s="169">
        <v>2018</v>
      </c>
      <c r="B292" s="169"/>
      <c r="C292" s="23"/>
      <c r="D292" s="23"/>
      <c r="E292" s="9"/>
    </row>
    <row r="293" spans="1:5" x14ac:dyDescent="0.25">
      <c r="A293" s="9"/>
      <c r="B293" s="9" t="s">
        <v>72</v>
      </c>
      <c r="C293" s="23">
        <v>0.30861939236332514</v>
      </c>
      <c r="D293" s="23">
        <v>0.22943066852413896</v>
      </c>
      <c r="E293" s="23">
        <v>0.37832525887290691</v>
      </c>
    </row>
    <row r="294" spans="1:5" x14ac:dyDescent="0.25">
      <c r="A294" s="9"/>
      <c r="B294" s="9" t="s">
        <v>73</v>
      </c>
      <c r="C294" s="23">
        <v>0.28003995737236803</v>
      </c>
      <c r="D294" s="23">
        <v>0.46673732084232361</v>
      </c>
      <c r="E294" s="23">
        <v>0.11594339283413513</v>
      </c>
    </row>
    <row r="295" spans="1:5" x14ac:dyDescent="0.25">
      <c r="A295" s="9"/>
      <c r="B295" s="9" t="s">
        <v>70</v>
      </c>
      <c r="C295" s="23">
        <v>-0.21850844761599264</v>
      </c>
      <c r="D295" s="23">
        <v>-0.33214147640956732</v>
      </c>
      <c r="E295" s="23">
        <v>-0.1182813991546984</v>
      </c>
    </row>
    <row r="296" spans="1:5" x14ac:dyDescent="0.25">
      <c r="A296" s="9"/>
      <c r="B296" s="9" t="s">
        <v>74</v>
      </c>
      <c r="C296" s="23">
        <v>-1.6869532579859543</v>
      </c>
      <c r="D296" s="23">
        <v>-1.2768450958284776</v>
      </c>
      <c r="E296" s="23">
        <v>-2.0479039611598511</v>
      </c>
    </row>
    <row r="297" spans="1:5" x14ac:dyDescent="0.25">
      <c r="A297" s="9"/>
      <c r="B297" s="9" t="s">
        <v>62</v>
      </c>
      <c r="C297" s="23">
        <v>-0.34696571272942089</v>
      </c>
      <c r="D297" s="23">
        <v>9.9636073847917186E-2</v>
      </c>
      <c r="E297" s="23">
        <v>-0.74312991280689522</v>
      </c>
    </row>
    <row r="298" spans="1:5" x14ac:dyDescent="0.25">
      <c r="A298" s="9"/>
      <c r="B298" s="9" t="s">
        <v>69</v>
      </c>
      <c r="C298" s="23">
        <v>0.19669087658598011</v>
      </c>
      <c r="D298" s="23">
        <v>0.23506979189841462</v>
      </c>
      <c r="E298" s="23">
        <v>0.16235727289378366</v>
      </c>
    </row>
    <row r="299" spans="1:5" x14ac:dyDescent="0.25">
      <c r="A299" s="9"/>
      <c r="B299" s="9" t="s">
        <v>75</v>
      </c>
      <c r="C299" s="23">
        <v>0.54470116253076406</v>
      </c>
      <c r="D299" s="23">
        <v>9.9533695082933207E-2</v>
      </c>
      <c r="E299" s="23">
        <v>0.94323506570205706</v>
      </c>
    </row>
    <row r="300" spans="1:5" x14ac:dyDescent="0.25">
      <c r="A300" s="9"/>
      <c r="B300" s="9" t="s">
        <v>76</v>
      </c>
      <c r="C300" s="23">
        <v>1.3757398286098901</v>
      </c>
      <c r="D300" s="23">
        <v>1.5227327420289454</v>
      </c>
      <c r="E300" s="23">
        <v>1.2452450644499657</v>
      </c>
    </row>
    <row r="301" spans="1:5" x14ac:dyDescent="0.25">
      <c r="A301" s="9"/>
      <c r="B301" s="9" t="s">
        <v>68</v>
      </c>
      <c r="C301" s="23">
        <v>-0.67684823269291883</v>
      </c>
      <c r="D301" s="23">
        <v>-0.49912586682043453</v>
      </c>
      <c r="E301" s="23">
        <v>-0.83505586772674045</v>
      </c>
    </row>
    <row r="302" spans="1:5" x14ac:dyDescent="0.25">
      <c r="A302" s="9"/>
      <c r="B302" s="9" t="s">
        <v>77</v>
      </c>
      <c r="C302" s="23">
        <v>-0.4509665378276132</v>
      </c>
      <c r="D302" s="23">
        <v>-1.2760440173497676E-2</v>
      </c>
      <c r="E302" s="23">
        <v>-0.84237705738656521</v>
      </c>
    </row>
    <row r="303" spans="1:5" x14ac:dyDescent="0.25">
      <c r="A303" s="9"/>
      <c r="B303" s="9" t="s">
        <v>78</v>
      </c>
      <c r="C303" s="23">
        <v>7.6159131046836651E-2</v>
      </c>
      <c r="D303" s="23">
        <v>-6.3251639242504057E-2</v>
      </c>
      <c r="E303" s="23">
        <v>0.20172421038855132</v>
      </c>
    </row>
    <row r="304" spans="1:5" x14ac:dyDescent="0.25">
      <c r="A304" s="9"/>
      <c r="B304" s="9" t="s">
        <v>67</v>
      </c>
      <c r="C304" s="23">
        <v>-0.2619685689956629</v>
      </c>
      <c r="D304" s="23">
        <v>9.2745488679523924E-2</v>
      </c>
      <c r="E304" s="23">
        <v>-0.58060906465188444</v>
      </c>
    </row>
    <row r="305" spans="1:5" x14ac:dyDescent="0.25">
      <c r="A305" s="169">
        <v>2019</v>
      </c>
      <c r="B305" s="169"/>
      <c r="C305" s="23"/>
      <c r="D305" s="23"/>
      <c r="E305" s="23"/>
    </row>
    <row r="306" spans="1:5" x14ac:dyDescent="0.25">
      <c r="A306" s="9"/>
      <c r="B306" s="9" t="s">
        <v>72</v>
      </c>
      <c r="C306" s="23">
        <v>-8.892197521852277E-2</v>
      </c>
      <c r="D306" s="23">
        <v>-0.12358636997398503</v>
      </c>
      <c r="E306" s="23">
        <v>-5.7571964472726521E-2</v>
      </c>
    </row>
    <row r="307" spans="1:5" x14ac:dyDescent="0.25">
      <c r="A307" s="9"/>
      <c r="B307" s="9" t="s">
        <v>73</v>
      </c>
      <c r="C307" s="23">
        <v>0.32381810957027407</v>
      </c>
      <c r="D307" s="23">
        <v>0.16169770041925333</v>
      </c>
      <c r="E307" s="23">
        <v>0.47034077368686528</v>
      </c>
    </row>
    <row r="308" spans="1:5" x14ac:dyDescent="0.25">
      <c r="A308" s="9"/>
      <c r="B308" s="9" t="s">
        <v>70</v>
      </c>
      <c r="C308" s="23">
        <v>-0.21349530164084637</v>
      </c>
      <c r="D308" s="23">
        <v>4.6867035745404642E-2</v>
      </c>
      <c r="E308" s="23">
        <v>-0.44808507673773895</v>
      </c>
    </row>
    <row r="309" spans="1:5" x14ac:dyDescent="0.25">
      <c r="A309" s="9"/>
      <c r="B309" s="9" t="s">
        <v>74</v>
      </c>
      <c r="C309" s="23">
        <v>0.40454342925017073</v>
      </c>
      <c r="D309" s="23">
        <v>0.55105372183520707</v>
      </c>
      <c r="E309" s="23">
        <v>0.27187947810470031</v>
      </c>
    </row>
    <row r="310" spans="1:5" x14ac:dyDescent="0.25">
      <c r="A310" s="9"/>
      <c r="B310" s="9" t="s">
        <v>62</v>
      </c>
      <c r="C310" s="23">
        <v>0.31511810998320294</v>
      </c>
      <c r="D310" s="23">
        <v>0.22165772167798414</v>
      </c>
      <c r="E310" s="23">
        <v>0.39998139596075521</v>
      </c>
    </row>
    <row r="311" spans="1:5" x14ac:dyDescent="0.25">
      <c r="A311" s="9"/>
      <c r="B311" s="9" t="s">
        <v>69</v>
      </c>
      <c r="C311" s="23">
        <v>0.24327075309440235</v>
      </c>
      <c r="D311" s="23">
        <v>0.5316196164181235</v>
      </c>
      <c r="E311" s="23">
        <v>-1.808884659283988E-2</v>
      </c>
    </row>
    <row r="312" spans="1:5" x14ac:dyDescent="0.25">
      <c r="A312" s="9"/>
      <c r="B312" s="9" t="s">
        <v>75</v>
      </c>
      <c r="C312" s="23">
        <v>-0.72578325030112611</v>
      </c>
      <c r="D312" s="23">
        <v>-0.78660668125348843</v>
      </c>
      <c r="E312" s="23">
        <v>-0.67034974112184831</v>
      </c>
    </row>
    <row r="313" spans="1:5" x14ac:dyDescent="0.25">
      <c r="A313" s="9"/>
      <c r="B313" s="9" t="s">
        <v>76</v>
      </c>
      <c r="C313" s="23">
        <v>0.64022048479637284</v>
      </c>
      <c r="D313" s="23">
        <v>0.8066006765292254</v>
      </c>
      <c r="E313" s="23">
        <v>0.48876169733575753</v>
      </c>
    </row>
    <row r="314" spans="1:5" x14ac:dyDescent="0.25">
      <c r="A314" s="43"/>
      <c r="B314" s="9" t="s">
        <v>68</v>
      </c>
      <c r="C314" s="23">
        <v>-0.23344279938388013</v>
      </c>
      <c r="D314" s="23">
        <v>-0.17069696888347607</v>
      </c>
      <c r="E314" s="23">
        <v>-0.31698987256392286</v>
      </c>
    </row>
    <row r="315" spans="1:5" ht="14.25" customHeight="1" x14ac:dyDescent="0.25">
      <c r="A315" s="9"/>
      <c r="B315" s="9" t="s">
        <v>77</v>
      </c>
      <c r="C315" s="23">
        <v>0.27689114355538069</v>
      </c>
      <c r="D315" s="23">
        <v>0.44417866078585416</v>
      </c>
      <c r="E315" s="23">
        <v>5.3818250782475874E-2</v>
      </c>
    </row>
    <row r="316" spans="1:5" ht="14.25" customHeight="1" x14ac:dyDescent="0.25">
      <c r="A316" s="9"/>
      <c r="B316" s="9" t="s">
        <v>78</v>
      </c>
      <c r="C316" s="23">
        <v>-0.13098204676495409</v>
      </c>
      <c r="D316" s="23">
        <v>-0.29897514439899542</v>
      </c>
      <c r="E316" s="23">
        <v>9.3905707016552556E-2</v>
      </c>
    </row>
    <row r="317" spans="1:5" ht="14.25" customHeight="1" x14ac:dyDescent="0.25">
      <c r="A317" s="9"/>
      <c r="B317" s="9" t="s">
        <v>67</v>
      </c>
      <c r="C317" s="23">
        <v>0.4789233515735597</v>
      </c>
      <c r="D317" s="23">
        <v>0.32899595441697221</v>
      </c>
      <c r="E317" s="23">
        <v>0.67883926083721025</v>
      </c>
    </row>
    <row r="318" spans="1:5" ht="14.25" customHeight="1" x14ac:dyDescent="0.25">
      <c r="A318" s="169">
        <v>2020</v>
      </c>
      <c r="B318" s="169"/>
      <c r="C318" s="104"/>
      <c r="D318" s="104"/>
      <c r="E318" s="104"/>
    </row>
    <row r="319" spans="1:5" x14ac:dyDescent="0.25">
      <c r="A319" s="9"/>
      <c r="B319" s="9" t="s">
        <v>72</v>
      </c>
      <c r="C319" s="23">
        <v>-0.13774456172119384</v>
      </c>
      <c r="D319" s="23">
        <v>-0.10503746345285968</v>
      </c>
      <c r="E319" s="23">
        <v>-0.181205253726334</v>
      </c>
    </row>
    <row r="320" spans="1:5" x14ac:dyDescent="0.25">
      <c r="A320" s="43"/>
      <c r="B320" s="9" t="s">
        <v>73</v>
      </c>
      <c r="C320" s="40">
        <v>1.0706320213543969E-3</v>
      </c>
      <c r="D320" s="40">
        <v>6.3554688981576637E-2</v>
      </c>
      <c r="E320" s="40">
        <v>-8.2020582617950352E-2</v>
      </c>
    </row>
    <row r="321" spans="1:5" x14ac:dyDescent="0.25">
      <c r="A321" s="43"/>
      <c r="B321" s="9" t="s">
        <v>70</v>
      </c>
      <c r="C321" s="40">
        <v>-1.1158711678374167</v>
      </c>
      <c r="D321" s="40">
        <v>-1.0760638732088788</v>
      </c>
      <c r="E321" s="40">
        <v>-1.1688839790522103</v>
      </c>
    </row>
    <row r="322" spans="1:5" x14ac:dyDescent="0.25">
      <c r="A322" s="43"/>
      <c r="B322" s="9" t="s">
        <v>74</v>
      </c>
      <c r="C322" s="40">
        <v>-3.2334997714336162</v>
      </c>
      <c r="D322" s="40">
        <v>-3.7807618099540559</v>
      </c>
      <c r="E322" s="40">
        <v>-2.5040066780278614</v>
      </c>
    </row>
    <row r="323" spans="1:5" x14ac:dyDescent="0.25">
      <c r="A323" s="43"/>
      <c r="B323" s="9" t="s">
        <v>62</v>
      </c>
      <c r="C323" s="40">
        <v>5.3856613505830819E-2</v>
      </c>
      <c r="D323" s="40">
        <v>-5.9892632156639328E-2</v>
      </c>
      <c r="E323" s="40">
        <v>0.20349724477880904</v>
      </c>
    </row>
    <row r="324" spans="1:5" x14ac:dyDescent="0.25">
      <c r="A324" s="43"/>
      <c r="B324" s="9" t="s">
        <v>69</v>
      </c>
      <c r="C324" s="40">
        <v>-0.41305141471471463</v>
      </c>
      <c r="D324" s="40">
        <v>-0.14292920324079367</v>
      </c>
      <c r="E324" s="40">
        <v>-0.76747142623258147</v>
      </c>
    </row>
    <row r="325" spans="1:5" x14ac:dyDescent="0.25">
      <c r="A325" s="43"/>
      <c r="B325" s="9" t="s">
        <v>75</v>
      </c>
      <c r="C325" s="40">
        <v>2.8146530852393807</v>
      </c>
      <c r="D325" s="40">
        <v>2.8350273250243698</v>
      </c>
      <c r="E325" s="40">
        <v>2.7877523520963443</v>
      </c>
    </row>
    <row r="326" spans="1:5" x14ac:dyDescent="0.25">
      <c r="A326" s="43"/>
      <c r="B326" s="9" t="s">
        <v>76</v>
      </c>
      <c r="C326" s="40">
        <v>0.53901179832456658</v>
      </c>
      <c r="D326" s="40">
        <v>0.35376242611830255</v>
      </c>
      <c r="E326" s="40">
        <v>0.78371471529335435</v>
      </c>
    </row>
    <row r="327" spans="1:5" x14ac:dyDescent="0.25">
      <c r="A327" s="43"/>
      <c r="B327" s="9" t="s">
        <v>68</v>
      </c>
      <c r="C327" s="40">
        <v>7.476255464648858E-2</v>
      </c>
      <c r="D327" s="40">
        <v>5.2567360536313251E-2</v>
      </c>
      <c r="E327" s="40">
        <v>0.10395595256329154</v>
      </c>
    </row>
    <row r="328" spans="1:5" x14ac:dyDescent="0.25">
      <c r="A328" s="43"/>
      <c r="B328" s="9" t="s">
        <v>77</v>
      </c>
      <c r="C328" s="40">
        <v>1.8641482090523562E-2</v>
      </c>
      <c r="D328" s="40">
        <v>-4.7394239512184383E-2</v>
      </c>
      <c r="E328" s="40">
        <v>0.10545385434461244</v>
      </c>
    </row>
    <row r="329" spans="1:5" x14ac:dyDescent="0.25">
      <c r="A329" s="43"/>
      <c r="B329" s="9" t="s">
        <v>78</v>
      </c>
      <c r="C329" s="40">
        <v>0.12497771094945613</v>
      </c>
      <c r="D329" s="40">
        <v>-1.6259714270355701E-2</v>
      </c>
      <c r="E329" s="40">
        <v>0.31036880589563776</v>
      </c>
    </row>
    <row r="330" spans="1:5" x14ac:dyDescent="0.25">
      <c r="A330" s="43"/>
      <c r="B330" s="9" t="s">
        <v>67</v>
      </c>
      <c r="C330" s="40">
        <v>3.4101136482458307E-2</v>
      </c>
      <c r="D330" s="40">
        <v>-2.2351524938645156E-2</v>
      </c>
      <c r="E330" s="40">
        <v>0.10796075344468334</v>
      </c>
    </row>
    <row r="331" spans="1:5" x14ac:dyDescent="0.25">
      <c r="A331" s="169">
        <v>2021</v>
      </c>
      <c r="B331" s="169"/>
      <c r="C331" s="40"/>
      <c r="D331" s="40"/>
      <c r="E331" s="40"/>
    </row>
    <row r="332" spans="1:5" x14ac:dyDescent="0.25">
      <c r="A332" s="9"/>
      <c r="B332" s="9" t="s">
        <v>72</v>
      </c>
      <c r="C332" s="40">
        <v>0.25093878688499666</v>
      </c>
      <c r="D332" s="40">
        <v>0.31858908259694796</v>
      </c>
      <c r="E332" s="40">
        <v>0.16254400426116858</v>
      </c>
    </row>
    <row r="333" spans="1:5" x14ac:dyDescent="0.25">
      <c r="A333" s="43"/>
      <c r="B333" s="9" t="s">
        <v>73</v>
      </c>
      <c r="C333" s="115">
        <v>-5.1159468773271995E-2</v>
      </c>
      <c r="D333" s="115">
        <v>-6.3993106069611783E-2</v>
      </c>
      <c r="E333" s="115">
        <v>-3.4364362244023457E-2</v>
      </c>
    </row>
    <row r="334" spans="1:5" x14ac:dyDescent="0.25">
      <c r="A334" s="43"/>
      <c r="B334" s="9" t="s">
        <v>70</v>
      </c>
      <c r="C334" s="116">
        <v>-0.19831396298955789</v>
      </c>
      <c r="D334" s="116">
        <v>-0.23650372770116809</v>
      </c>
      <c r="E334" s="116">
        <v>-0.14835064803728118</v>
      </c>
    </row>
    <row r="335" spans="1:5" x14ac:dyDescent="0.25">
      <c r="A335" s="43"/>
      <c r="B335" s="9" t="s">
        <v>74</v>
      </c>
      <c r="C335" s="116">
        <v>8.4802956668667009E-2</v>
      </c>
      <c r="D335" s="116">
        <v>0.11440761687162504</v>
      </c>
      <c r="E335" s="116">
        <v>4.610564805474552E-2</v>
      </c>
    </row>
    <row r="336" spans="1:5" x14ac:dyDescent="0.25">
      <c r="A336" s="43"/>
      <c r="B336" s="9" t="s">
        <v>62</v>
      </c>
      <c r="C336" s="116">
        <v>-0.53505187904539209</v>
      </c>
      <c r="D336" s="116">
        <v>-0.45145029112414842</v>
      </c>
      <c r="E336" s="116">
        <v>-0.644405105309099</v>
      </c>
    </row>
    <row r="337" spans="1:5" x14ac:dyDescent="0.25">
      <c r="A337" s="43"/>
      <c r="B337" s="9" t="s">
        <v>69</v>
      </c>
      <c r="C337" s="116">
        <v>-2.1659297143803489</v>
      </c>
      <c r="D337" s="116">
        <v>-2.1178206566462352</v>
      </c>
      <c r="E337" s="116">
        <v>-2.2289799239272332</v>
      </c>
    </row>
    <row r="338" spans="1:5" x14ac:dyDescent="0.25">
      <c r="A338" s="43"/>
      <c r="B338" s="9" t="s">
        <v>75</v>
      </c>
      <c r="C338" s="116">
        <v>2.7973976133232052</v>
      </c>
      <c r="D338" s="116">
        <v>2.6970871230687723</v>
      </c>
      <c r="E338" s="116">
        <v>2.9290108350929609</v>
      </c>
    </row>
    <row r="339" spans="1:5" x14ac:dyDescent="0.25">
      <c r="A339" s="43"/>
      <c r="B339" s="9" t="s">
        <v>76</v>
      </c>
      <c r="C339" s="116">
        <v>7.7892876117454227E-2</v>
      </c>
      <c r="D339" s="116">
        <v>0.19890441760316793</v>
      </c>
      <c r="E339" s="116">
        <v>-8.0523577576294525E-2</v>
      </c>
    </row>
    <row r="340" spans="1:5" x14ac:dyDescent="0.25">
      <c r="A340" s="43"/>
      <c r="B340" s="9" t="s">
        <v>68</v>
      </c>
      <c r="C340" s="116">
        <v>-0.29574573444109797</v>
      </c>
      <c r="D340" s="116">
        <v>-0.55224101387399571</v>
      </c>
      <c r="E340" s="116">
        <v>4.0971769831695044E-2</v>
      </c>
    </row>
    <row r="341" spans="1:5" x14ac:dyDescent="0.25">
      <c r="A341" s="43"/>
      <c r="B341" s="9" t="s">
        <v>77</v>
      </c>
      <c r="C341" s="116">
        <v>8.2437899690581545E-2</v>
      </c>
      <c r="D341" s="116">
        <v>1.1595904108780723E-2</v>
      </c>
      <c r="E341" s="116">
        <v>0.17488519353695972</v>
      </c>
    </row>
    <row r="342" spans="1:5" x14ac:dyDescent="0.25">
      <c r="A342" s="43"/>
      <c r="B342" s="9" t="s">
        <v>78</v>
      </c>
      <c r="C342" s="116">
        <v>0.11602314120052047</v>
      </c>
      <c r="D342" s="116">
        <v>0.22566038608057806</v>
      </c>
      <c r="E342" s="116">
        <v>-2.6817908753525504E-2</v>
      </c>
    </row>
    <row r="343" spans="1:5" x14ac:dyDescent="0.25">
      <c r="A343" s="43"/>
      <c r="B343" s="9" t="s">
        <v>67</v>
      </c>
      <c r="C343" s="116">
        <v>-7.3704702433634667E-2</v>
      </c>
      <c r="D343" s="116">
        <v>7.8006017520529533E-2</v>
      </c>
      <c r="E343" s="116">
        <v>-0.27186041661530302</v>
      </c>
    </row>
    <row r="344" spans="1:5" x14ac:dyDescent="0.25">
      <c r="A344" s="43"/>
      <c r="B344" s="9"/>
      <c r="C344" s="116"/>
      <c r="D344" s="116"/>
      <c r="E344" s="116"/>
    </row>
    <row r="345" spans="1:5" x14ac:dyDescent="0.25">
      <c r="A345" s="118">
        <v>2022</v>
      </c>
      <c r="B345" s="43"/>
      <c r="C345" s="116"/>
      <c r="D345" s="116"/>
      <c r="E345" s="116"/>
    </row>
    <row r="346" spans="1:5" x14ac:dyDescent="0.25">
      <c r="A346" s="118"/>
      <c r="B346" s="9" t="s">
        <v>72</v>
      </c>
      <c r="C346" s="116">
        <v>0.3993782310830491</v>
      </c>
      <c r="D346" s="116">
        <v>0.71986656208891209</v>
      </c>
      <c r="E346" s="116">
        <v>-2.0693521799226167E-2</v>
      </c>
    </row>
    <row r="347" spans="1:5" x14ac:dyDescent="0.25">
      <c r="A347" s="118"/>
      <c r="B347" s="9" t="s">
        <v>73</v>
      </c>
      <c r="C347" s="116">
        <v>0.33848570051869309</v>
      </c>
      <c r="D347" s="116">
        <v>0.41410629265102167</v>
      </c>
      <c r="E347" s="116">
        <v>0.23863379592392112</v>
      </c>
    </row>
    <row r="348" spans="1:5" x14ac:dyDescent="0.25">
      <c r="A348" s="118"/>
      <c r="B348" s="9" t="s">
        <v>70</v>
      </c>
      <c r="C348" s="116">
        <v>0.28785477530819764</v>
      </c>
      <c r="D348" s="116">
        <v>0.19071031954880008</v>
      </c>
      <c r="E348" s="116">
        <v>0.41635204131705006</v>
      </c>
    </row>
    <row r="349" spans="1:5" x14ac:dyDescent="0.25">
      <c r="A349" s="118"/>
      <c r="B349" s="9" t="s">
        <v>74</v>
      </c>
      <c r="C349" s="116">
        <v>0.26529301934799671</v>
      </c>
      <c r="D349" s="116">
        <v>4.9685913911813859E-2</v>
      </c>
      <c r="E349" s="116">
        <v>0.54984522252368073</v>
      </c>
    </row>
    <row r="350" spans="1:5" x14ac:dyDescent="0.25">
      <c r="A350" s="118"/>
      <c r="B350" s="9" t="s">
        <v>62</v>
      </c>
      <c r="C350" s="116">
        <v>0.6650123975607134</v>
      </c>
      <c r="D350" s="116">
        <v>0.87095309502051699</v>
      </c>
      <c r="E350" s="116">
        <v>0.39456962116515887</v>
      </c>
    </row>
    <row r="351" spans="1:5" x14ac:dyDescent="0.25">
      <c r="A351" s="118"/>
      <c r="B351" s="9" t="s">
        <v>69</v>
      </c>
      <c r="C351" s="116">
        <v>0.4467983417722971</v>
      </c>
      <c r="D351" s="116">
        <v>0.33379142638467157</v>
      </c>
      <c r="E351" s="116">
        <v>0.59590400172337576</v>
      </c>
    </row>
    <row r="352" spans="1:5" x14ac:dyDescent="0.25">
      <c r="A352" s="118"/>
      <c r="B352" s="9" t="s">
        <v>75</v>
      </c>
      <c r="C352" s="116">
        <v>0.14831767574738461</v>
      </c>
      <c r="D352" s="116">
        <v>0.16050047774332443</v>
      </c>
      <c r="E352" s="116">
        <v>0.13228510295639245</v>
      </c>
    </row>
    <row r="353" spans="1:5" x14ac:dyDescent="0.25">
      <c r="A353" s="118"/>
      <c r="B353" s="9" t="s">
        <v>76</v>
      </c>
      <c r="C353" s="116">
        <v>0.22366289774735931</v>
      </c>
      <c r="D353" s="116">
        <v>0.21837212485756105</v>
      </c>
      <c r="E353" s="116">
        <v>0.23062751914508817</v>
      </c>
    </row>
    <row r="354" spans="1:5" x14ac:dyDescent="0.25">
      <c r="A354" s="118"/>
      <c r="B354" s="9" t="s">
        <v>68</v>
      </c>
      <c r="C354" s="116">
        <v>0.15759898042471268</v>
      </c>
      <c r="D354" s="116">
        <v>0.18293716895545414</v>
      </c>
      <c r="E354" s="116">
        <v>0.1242485954703304</v>
      </c>
    </row>
    <row r="355" spans="1:5" x14ac:dyDescent="0.25">
      <c r="A355" s="118"/>
      <c r="B355" s="9" t="s">
        <v>77</v>
      </c>
      <c r="C355" s="116">
        <v>-7.2924574198905953E-2</v>
      </c>
      <c r="D355" s="116">
        <v>-0.14875354557500178</v>
      </c>
      <c r="E355" s="116">
        <v>2.6545873610255861E-2</v>
      </c>
    </row>
    <row r="356" spans="1:5" x14ac:dyDescent="0.25">
      <c r="A356" s="118"/>
      <c r="B356" s="9" t="s">
        <v>78</v>
      </c>
      <c r="C356" s="116">
        <v>1.8735435797897718E-2</v>
      </c>
      <c r="D356" s="116">
        <v>-7.0753619631878747E-2</v>
      </c>
      <c r="E356" s="116">
        <v>0.13677924711072162</v>
      </c>
    </row>
    <row r="357" spans="1:5" x14ac:dyDescent="0.25">
      <c r="A357" s="118"/>
      <c r="B357" s="9" t="s">
        <v>67</v>
      </c>
      <c r="C357" s="116">
        <v>0.49003711803641181</v>
      </c>
      <c r="D357" s="116">
        <v>0.38209717464168591</v>
      </c>
      <c r="E357" s="116">
        <v>0.65173665058424035</v>
      </c>
    </row>
    <row r="358" spans="1:5" x14ac:dyDescent="0.25">
      <c r="A358" s="118">
        <v>2023</v>
      </c>
      <c r="B358" s="43"/>
      <c r="C358" s="116"/>
      <c r="D358" s="116"/>
      <c r="E358" s="116"/>
    </row>
    <row r="359" spans="1:5" x14ac:dyDescent="0.25">
      <c r="A359" s="118"/>
      <c r="B359" s="43" t="s">
        <v>72</v>
      </c>
      <c r="C359" s="116">
        <v>0.9561104924971513</v>
      </c>
      <c r="D359" s="116">
        <v>1.0840682800384445</v>
      </c>
      <c r="E359" s="116">
        <v>0.76493672771663157</v>
      </c>
    </row>
    <row r="360" spans="1:5" x14ac:dyDescent="0.25">
      <c r="A360" s="118"/>
      <c r="B360" s="43" t="s">
        <v>73</v>
      </c>
      <c r="C360" s="116">
        <v>0.22393142762848192</v>
      </c>
      <c r="D360" s="116">
        <v>0.13720668038836861</v>
      </c>
      <c r="E360" s="116">
        <v>0.35391183362614298</v>
      </c>
    </row>
    <row r="361" spans="1:5" x14ac:dyDescent="0.25">
      <c r="A361" s="118"/>
      <c r="B361" s="43" t="s">
        <v>70</v>
      </c>
      <c r="C361" s="116">
        <v>0.38388177773607257</v>
      </c>
      <c r="D361" s="116">
        <v>0.29418278438899659</v>
      </c>
      <c r="E361" s="116">
        <v>0.51802958618885064</v>
      </c>
    </row>
    <row r="362" spans="1:5" x14ac:dyDescent="0.25">
      <c r="A362" s="118"/>
      <c r="B362" s="43" t="s">
        <v>74</v>
      </c>
      <c r="C362" s="116">
        <v>0.20886143578366523</v>
      </c>
      <c r="D362" s="116">
        <v>0.31731798778015785</v>
      </c>
      <c r="E362" s="116">
        <v>4.7022287711163693E-2</v>
      </c>
    </row>
    <row r="363" spans="1:5" x14ac:dyDescent="0.25">
      <c r="A363" s="118"/>
      <c r="B363" s="43" t="s">
        <v>62</v>
      </c>
      <c r="C363" s="116">
        <v>-0.39711440767414163</v>
      </c>
      <c r="D363" s="116">
        <v>-0.42262127647870401</v>
      </c>
      <c r="E363" s="116">
        <v>-0.35895016189793499</v>
      </c>
    </row>
    <row r="364" spans="1:5" x14ac:dyDescent="0.25">
      <c r="A364" s="118"/>
      <c r="B364" s="43" t="s">
        <v>69</v>
      </c>
      <c r="C364" s="116">
        <v>0.10382111825350483</v>
      </c>
      <c r="D364" s="116">
        <v>2.0280264972958251E-2</v>
      </c>
      <c r="E364" s="116">
        <v>0.22873791454933526</v>
      </c>
    </row>
    <row r="365" spans="1:5" x14ac:dyDescent="0.25">
      <c r="A365" s="118"/>
      <c r="B365" s="43" t="s">
        <v>75</v>
      </c>
      <c r="C365" s="116">
        <v>5.969980814730922E-2</v>
      </c>
      <c r="D365" s="116">
        <v>-0.20933888784474358</v>
      </c>
      <c r="E365" s="116">
        <v>0.46115075392271959</v>
      </c>
    </row>
    <row r="366" spans="1:5" x14ac:dyDescent="0.25">
      <c r="A366" s="118"/>
      <c r="B366" s="43" t="s">
        <v>76</v>
      </c>
      <c r="C366" s="116">
        <v>0.20016550079755852</v>
      </c>
      <c r="D366" s="116">
        <v>0.56186149541923791</v>
      </c>
      <c r="E366" s="116">
        <v>-0.33594360874932805</v>
      </c>
    </row>
    <row r="367" spans="1:5" ht="14.25" customHeight="1" x14ac:dyDescent="0.25">
      <c r="A367" s="80"/>
      <c r="B367" s="81"/>
      <c r="C367" s="82"/>
      <c r="D367" s="82"/>
      <c r="E367" s="82"/>
    </row>
    <row r="368" spans="1:5" x14ac:dyDescent="0.25">
      <c r="A368" s="15"/>
      <c r="B368" s="101"/>
      <c r="C368" s="100"/>
      <c r="D368" s="100"/>
      <c r="E368" s="100"/>
    </row>
    <row r="369" spans="1:5" x14ac:dyDescent="0.25">
      <c r="A369" s="170" t="s">
        <v>87</v>
      </c>
      <c r="B369" s="171"/>
      <c r="C369" s="171"/>
      <c r="D369" s="171"/>
      <c r="E369" s="172"/>
    </row>
    <row r="370" spans="1:5" x14ac:dyDescent="0.25">
      <c r="A370" s="173" t="s">
        <v>281</v>
      </c>
      <c r="B370" s="174"/>
      <c r="C370" s="174"/>
      <c r="D370" s="174"/>
      <c r="E370" s="175"/>
    </row>
    <row r="371" spans="1:5" x14ac:dyDescent="0.25">
      <c r="A371" s="176"/>
      <c r="B371" s="168"/>
      <c r="C371" s="168"/>
      <c r="D371" s="168"/>
      <c r="E371" s="177"/>
    </row>
    <row r="372" spans="1:5" x14ac:dyDescent="0.25">
      <c r="A372" s="178"/>
      <c r="B372" s="179"/>
      <c r="C372" s="179"/>
      <c r="D372" s="179"/>
      <c r="E372" s="180"/>
    </row>
  </sheetData>
  <mergeCells count="31">
    <mergeCell ref="A240:B240"/>
    <mergeCell ref="A253:B253"/>
    <mergeCell ref="A266:B266"/>
    <mergeCell ref="A279:B279"/>
    <mergeCell ref="A292:B292"/>
    <mergeCell ref="A185:E185"/>
    <mergeCell ref="A187:B187"/>
    <mergeCell ref="A201:B201"/>
    <mergeCell ref="A214:B214"/>
    <mergeCell ref="A162:B162"/>
    <mergeCell ref="A6:B6"/>
    <mergeCell ref="A19:B19"/>
    <mergeCell ref="A97:B97"/>
    <mergeCell ref="A110:B110"/>
    <mergeCell ref="A123:B123"/>
    <mergeCell ref="A71:B71"/>
    <mergeCell ref="A84:B84"/>
    <mergeCell ref="A136:B136"/>
    <mergeCell ref="A149:B149"/>
    <mergeCell ref="A1:E1"/>
    <mergeCell ref="A58:B58"/>
    <mergeCell ref="A45:B45"/>
    <mergeCell ref="A3:B3"/>
    <mergeCell ref="A4:E4"/>
    <mergeCell ref="A32:B32"/>
    <mergeCell ref="A227:B227"/>
    <mergeCell ref="A305:B305"/>
    <mergeCell ref="A318:B318"/>
    <mergeCell ref="A331:B331"/>
    <mergeCell ref="A369:E369"/>
    <mergeCell ref="A370:E372"/>
  </mergeCells>
  <phoneticPr fontId="16" type="noConversion"/>
  <pageMargins left="0.7" right="0.7" top="0.75" bottom="0.75" header="0.3" footer="0.3"/>
  <pageSetup orientation="portrait" r:id="rId1"/>
  <rowBreaks count="1" manualBreakCount="1">
    <brk id="1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table 1</vt:lpstr>
      <vt:lpstr>Table 2</vt:lpstr>
      <vt:lpstr>Table 3</vt:lpstr>
      <vt:lpstr>table 4</vt:lpstr>
      <vt:lpstr>table 5</vt:lpstr>
      <vt:lpstr>table 6</vt:lpstr>
      <vt:lpstr>table 7</vt:lpstr>
      <vt:lpstr>table 8</vt:lpstr>
      <vt:lpstr>table 9</vt:lpstr>
      <vt:lpstr>'table 1'!Print_Area</vt:lpstr>
      <vt:lpstr>'Table 2'!Print_Area</vt:lpstr>
      <vt:lpstr>'Table 3'!Print_Area</vt:lpstr>
      <vt:lpstr>'table 4'!Print_Area</vt:lpstr>
      <vt:lpstr>'table 5'!Print_Area</vt:lpstr>
      <vt:lpstr>'table 6'!Print_Area</vt:lpstr>
      <vt:lpstr>'table 7'!Print_Area</vt:lpstr>
      <vt:lpstr>'table 8'!Print_Area</vt:lpstr>
      <vt:lpstr>'table 4'!Print_Titles</vt:lpstr>
      <vt:lpstr>'table 5'!Print_Titles</vt:lpstr>
      <vt:lpstr>'table 6'!Print_Titles</vt:lpstr>
      <vt:lpstr>'table 7'!Print_Titles</vt:lpstr>
      <vt:lpstr>'table 8'!Print_Titles</vt:lpstr>
    </vt:vector>
  </TitlesOfParts>
  <Company>Min. of Planning and National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prima</dc:creator>
  <cp:lastModifiedBy>Azmeela Hassan</cp:lastModifiedBy>
  <cp:lastPrinted>2019-04-23T04:44:39Z</cp:lastPrinted>
  <dcterms:created xsi:type="dcterms:W3CDTF">2012-11-24T10:19:41Z</dcterms:created>
  <dcterms:modified xsi:type="dcterms:W3CDTF">2023-09-24T07:51:06Z</dcterms:modified>
</cp:coreProperties>
</file>