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ileserver\ST2\PES\STI\CPI (consumer price index)\Census Server CPI\Rebasing 2022\Documentaion\Writeup\Tables\2026\August\"/>
    </mc:Choice>
  </mc:AlternateContent>
  <xr:revisionPtr revIDLastSave="0" documentId="13_ncr:1_{CEB51076-FBBF-4C10-81D2-9F1F29C6A099}" xr6:coauthVersionLast="47" xr6:coauthVersionMax="47" xr10:uidLastSave="{00000000-0000-0000-0000-000000000000}"/>
  <bookViews>
    <workbookView xWindow="-120" yWindow="-120" windowWidth="29040" windowHeight="15720" activeTab="7" xr2:uid="{00000000-000D-0000-FFFF-FFFF00000000}"/>
  </bookViews>
  <sheets>
    <sheet name="table 1" sheetId="30" r:id="rId1"/>
    <sheet name="Table 2" sheetId="43" r:id="rId2"/>
    <sheet name="Table 3" sheetId="44" r:id="rId3"/>
    <sheet name="table 4" sheetId="24" r:id="rId4"/>
    <sheet name="table 5" sheetId="45" r:id="rId5"/>
    <sheet name="table 6" sheetId="46" r:id="rId6"/>
    <sheet name="table 7" sheetId="28" r:id="rId7"/>
    <sheet name="table 8" sheetId="12" r:id="rId8"/>
    <sheet name="table 9" sheetId="13" r:id="rId9"/>
  </sheets>
  <externalReferences>
    <externalReference r:id="rId10"/>
  </externalReferences>
  <definedNames>
    <definedName name="_xlnm._FilterDatabase" localSheetId="0" hidden="1">'table 1'!$A$7:$CY$137</definedName>
    <definedName name="_xlnm._FilterDatabase" localSheetId="1" hidden="1">'Table 2'!$A$5:$CY$5</definedName>
    <definedName name="_xlnm._FilterDatabase" localSheetId="2" hidden="1">'Table 3'!$A$7:$CY$137</definedName>
    <definedName name="_xlnm._FilterDatabase" localSheetId="3" hidden="1">'table 4'!$A$4:$H$263</definedName>
    <definedName name="_xlnm._FilterDatabase" localSheetId="4" hidden="1">'table 5'!$A$4:$H$263</definedName>
    <definedName name="_xlnm._FilterDatabase" localSheetId="5" hidden="1">'table 6'!$A$4:$H$263</definedName>
    <definedName name="_xlnm.Print_Area" localSheetId="0">'table 1'!$A$1:$J$138</definedName>
    <definedName name="_xlnm.Print_Area" localSheetId="1">'Table 2'!$A$1:$J$139</definedName>
    <definedName name="_xlnm.Print_Area" localSheetId="2">'Table 3'!$A$1:$J$138</definedName>
    <definedName name="_xlnm.Print_Area" localSheetId="3">'table 4'!$A$1:$J$264</definedName>
    <definedName name="_xlnm.Print_Area" localSheetId="4">'table 5'!$A$1:$J$264</definedName>
    <definedName name="_xlnm.Print_Area" localSheetId="5">'table 6'!$A$1:$J$264</definedName>
    <definedName name="_xlnm.Print_Area" localSheetId="6">'table 7'!$A$1:$H$63</definedName>
    <definedName name="_xlnm.Print_Area" localSheetId="7">'table 8'!$A$1:$E$302</definedName>
    <definedName name="_xlnm.Print_Titles" localSheetId="3">'table 4'!$3:$4</definedName>
    <definedName name="_xlnm.Print_Titles" localSheetId="4">'table 5'!$3:$4</definedName>
    <definedName name="_xlnm.Print_Titles" localSheetId="5">'table 6'!$3:$4</definedName>
    <definedName name="_xlnm.Print_Titles" localSheetId="6">'table 7'!$3:$4</definedName>
    <definedName name="_xlnm.Print_Titles" localSheetId="7">'table 8'!$3:$3</definedName>
    <definedName name="_xlnm.Print_Titles" localSheetId="8">'table 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4" i="13" l="1"/>
  <c r="D434" i="13"/>
  <c r="C434" i="13"/>
  <c r="E433" i="13"/>
  <c r="D433" i="13"/>
  <c r="C433" i="13"/>
  <c r="E215" i="13"/>
  <c r="D215" i="13"/>
  <c r="C215" i="13"/>
  <c r="E214" i="13"/>
  <c r="D214" i="13"/>
  <c r="C214" i="13"/>
  <c r="I55" i="28"/>
  <c r="J55" i="28" s="1"/>
  <c r="E55" i="28"/>
  <c r="J54" i="28"/>
  <c r="I54" i="28"/>
  <c r="E54" i="28"/>
  <c r="J53" i="28"/>
  <c r="I53" i="28"/>
  <c r="E53" i="28"/>
  <c r="I52" i="28"/>
  <c r="J52" i="28" s="1"/>
  <c r="E52" i="28"/>
  <c r="I51" i="28"/>
  <c r="J51" i="28" s="1"/>
  <c r="E51" i="28"/>
  <c r="J50" i="28"/>
  <c r="I50" i="28"/>
  <c r="E50" i="28"/>
  <c r="J49" i="28"/>
  <c r="I49" i="28"/>
  <c r="E49" i="28"/>
  <c r="I48" i="28"/>
  <c r="J48" i="28" s="1"/>
  <c r="E48" i="28"/>
  <c r="I47" i="28"/>
  <c r="J47" i="28" s="1"/>
  <c r="E47" i="28"/>
  <c r="J46" i="28"/>
  <c r="I46" i="28"/>
  <c r="E46" i="28"/>
  <c r="J45" i="28"/>
  <c r="I45" i="28"/>
  <c r="E45" i="28"/>
  <c r="I44" i="28"/>
  <c r="J44" i="28" s="1"/>
  <c r="E44" i="28"/>
  <c r="I43" i="28"/>
  <c r="J43" i="28" s="1"/>
  <c r="E43" i="28"/>
  <c r="J42" i="28"/>
  <c r="I42" i="28"/>
  <c r="E42" i="28"/>
  <c r="J41" i="28"/>
  <c r="I41" i="28"/>
  <c r="E41" i="28"/>
  <c r="I40" i="28"/>
  <c r="J40" i="28" s="1"/>
  <c r="E40" i="28"/>
  <c r="I38" i="28"/>
  <c r="J38" i="28" s="1"/>
  <c r="E38" i="28"/>
  <c r="J37" i="28"/>
  <c r="I37" i="28"/>
  <c r="E37" i="28"/>
  <c r="J36" i="28"/>
  <c r="I36" i="28"/>
  <c r="E36" i="28"/>
  <c r="I35" i="28"/>
  <c r="J35" i="28" s="1"/>
  <c r="E35" i="28"/>
  <c r="I34" i="28"/>
  <c r="J34" i="28" s="1"/>
  <c r="E34" i="28"/>
  <c r="J33" i="28"/>
  <c r="I33" i="28"/>
  <c r="E33" i="28"/>
  <c r="J32" i="28"/>
  <c r="I32" i="28"/>
  <c r="E32" i="28"/>
  <c r="I31" i="28"/>
  <c r="J31" i="28" s="1"/>
  <c r="E31" i="28"/>
  <c r="I30" i="28"/>
  <c r="J30" i="28" s="1"/>
  <c r="E30" i="28"/>
  <c r="J29" i="28"/>
  <c r="I29" i="28"/>
  <c r="E29" i="28"/>
  <c r="J28" i="28"/>
  <c r="I28" i="28"/>
  <c r="E28" i="28"/>
  <c r="I27" i="28"/>
  <c r="J27" i="28" s="1"/>
  <c r="E27" i="28"/>
  <c r="I26" i="28"/>
  <c r="J26" i="28" s="1"/>
  <c r="E26" i="28"/>
  <c r="J25" i="28"/>
  <c r="I25" i="28"/>
  <c r="E25" i="28"/>
  <c r="J24" i="28"/>
  <c r="I24" i="28"/>
  <c r="E24" i="28"/>
  <c r="I23" i="28"/>
  <c r="J23" i="28" s="1"/>
  <c r="E23" i="28"/>
  <c r="I21" i="28"/>
  <c r="J21" i="28" s="1"/>
  <c r="E21" i="28"/>
  <c r="J20" i="28"/>
  <c r="I20" i="28"/>
  <c r="E20" i="28"/>
  <c r="J19" i="28"/>
  <c r="I19" i="28"/>
  <c r="E19" i="28"/>
  <c r="I18" i="28"/>
  <c r="J18" i="28" s="1"/>
  <c r="E18" i="28"/>
  <c r="I17" i="28"/>
  <c r="J17" i="28" s="1"/>
  <c r="E17" i="28"/>
  <c r="J16" i="28"/>
  <c r="I16" i="28"/>
  <c r="E16" i="28"/>
  <c r="J15" i="28"/>
  <c r="I15" i="28"/>
  <c r="E15" i="28"/>
  <c r="I14" i="28"/>
  <c r="J14" i="28" s="1"/>
  <c r="E14" i="28"/>
  <c r="I13" i="28"/>
  <c r="J13" i="28" s="1"/>
  <c r="E13" i="28"/>
  <c r="J12" i="28"/>
  <c r="I12" i="28"/>
  <c r="E12" i="28"/>
  <c r="J11" i="28"/>
  <c r="I11" i="28"/>
  <c r="E11" i="28"/>
  <c r="I10" i="28"/>
  <c r="J10" i="28" s="1"/>
  <c r="E10" i="28"/>
  <c r="I9" i="28"/>
  <c r="J9" i="28" s="1"/>
  <c r="E9" i="28"/>
  <c r="J8" i="28"/>
  <c r="I8" i="28"/>
  <c r="E8" i="28"/>
  <c r="J7" i="28"/>
  <c r="I7" i="28"/>
  <c r="E7" i="28"/>
  <c r="I6" i="28"/>
  <c r="J6" i="28" s="1"/>
  <c r="E6" i="28"/>
  <c r="J262" i="46"/>
  <c r="K262" i="46" s="1"/>
  <c r="E262" i="46"/>
  <c r="K261" i="46"/>
  <c r="J261" i="46"/>
  <c r="E261" i="46"/>
  <c r="K260" i="46"/>
  <c r="J260" i="46"/>
  <c r="E260" i="46"/>
  <c r="K259" i="46"/>
  <c r="J259" i="46"/>
  <c r="E259" i="46"/>
  <c r="J258" i="46"/>
  <c r="K258" i="46" s="1"/>
  <c r="E258" i="46"/>
  <c r="K257" i="46"/>
  <c r="J257" i="46"/>
  <c r="E257" i="46"/>
  <c r="K256" i="46"/>
  <c r="J256" i="46"/>
  <c r="E256" i="46"/>
  <c r="K255" i="46"/>
  <c r="J255" i="46"/>
  <c r="E255" i="46"/>
  <c r="J254" i="46"/>
  <c r="K254" i="46" s="1"/>
  <c r="E254" i="46"/>
  <c r="K253" i="46"/>
  <c r="J253" i="46"/>
  <c r="E253" i="46"/>
  <c r="K252" i="46"/>
  <c r="J252" i="46"/>
  <c r="E252" i="46"/>
  <c r="K251" i="46"/>
  <c r="J251" i="46"/>
  <c r="E251" i="46"/>
  <c r="J250" i="46"/>
  <c r="K250" i="46" s="1"/>
  <c r="E250" i="46"/>
  <c r="K249" i="46"/>
  <c r="J249" i="46"/>
  <c r="E249" i="46"/>
  <c r="K248" i="46"/>
  <c r="J248" i="46"/>
  <c r="E248" i="46"/>
  <c r="K247" i="46"/>
  <c r="J247" i="46"/>
  <c r="E247" i="46"/>
  <c r="J246" i="46"/>
  <c r="K246" i="46" s="1"/>
  <c r="E246" i="46"/>
  <c r="K245" i="46"/>
  <c r="J245" i="46"/>
  <c r="E245" i="46"/>
  <c r="K244" i="46"/>
  <c r="J244" i="46"/>
  <c r="E244" i="46"/>
  <c r="K243" i="46"/>
  <c r="J243" i="46"/>
  <c r="E243" i="46"/>
  <c r="J242" i="46"/>
  <c r="K242" i="46" s="1"/>
  <c r="E242" i="46"/>
  <c r="K241" i="46"/>
  <c r="J241" i="46"/>
  <c r="E241" i="46"/>
  <c r="K240" i="46"/>
  <c r="J240" i="46"/>
  <c r="E240" i="46"/>
  <c r="K239" i="46"/>
  <c r="J239" i="46"/>
  <c r="E239" i="46"/>
  <c r="J238" i="46"/>
  <c r="K238" i="46" s="1"/>
  <c r="E238" i="46"/>
  <c r="K237" i="46"/>
  <c r="J237" i="46"/>
  <c r="E237" i="46"/>
  <c r="K236" i="46"/>
  <c r="J236" i="46"/>
  <c r="E236" i="46"/>
  <c r="K235" i="46"/>
  <c r="J235" i="46"/>
  <c r="E235" i="46"/>
  <c r="J234" i="46"/>
  <c r="K234" i="46" s="1"/>
  <c r="E234" i="46"/>
  <c r="K233" i="46"/>
  <c r="J233" i="46"/>
  <c r="E233" i="46"/>
  <c r="K232" i="46"/>
  <c r="J232" i="46"/>
  <c r="E232" i="46"/>
  <c r="K231" i="46"/>
  <c r="J231" i="46"/>
  <c r="E231" i="46"/>
  <c r="J230" i="46"/>
  <c r="K230" i="46" s="1"/>
  <c r="E230" i="46"/>
  <c r="K229" i="46"/>
  <c r="J229" i="46"/>
  <c r="E229" i="46"/>
  <c r="K228" i="46"/>
  <c r="J228" i="46"/>
  <c r="E228" i="46"/>
  <c r="K227" i="46"/>
  <c r="J227" i="46"/>
  <c r="E227" i="46"/>
  <c r="J226" i="46"/>
  <c r="K226" i="46" s="1"/>
  <c r="E226" i="46"/>
  <c r="K225" i="46"/>
  <c r="J225" i="46"/>
  <c r="E225" i="46"/>
  <c r="K224" i="46"/>
  <c r="J224" i="46"/>
  <c r="E224" i="46"/>
  <c r="K223" i="46"/>
  <c r="J223" i="46"/>
  <c r="E223" i="46"/>
  <c r="J222" i="46"/>
  <c r="K222" i="46" s="1"/>
  <c r="E222" i="46"/>
  <c r="K221" i="46"/>
  <c r="J221" i="46"/>
  <c r="E221" i="46"/>
  <c r="K220" i="46"/>
  <c r="J220" i="46"/>
  <c r="E220" i="46"/>
  <c r="K219" i="46"/>
  <c r="J219" i="46"/>
  <c r="E219" i="46"/>
  <c r="J218" i="46"/>
  <c r="K218" i="46" s="1"/>
  <c r="E218" i="46"/>
  <c r="K217" i="46"/>
  <c r="J217" i="46"/>
  <c r="E217" i="46"/>
  <c r="K216" i="46"/>
  <c r="J216" i="46"/>
  <c r="E216" i="46"/>
  <c r="K215" i="46"/>
  <c r="J215" i="46"/>
  <c r="E215" i="46"/>
  <c r="J214" i="46"/>
  <c r="K214" i="46" s="1"/>
  <c r="E214" i="46"/>
  <c r="K213" i="46"/>
  <c r="J213" i="46"/>
  <c r="E213" i="46"/>
  <c r="K212" i="46"/>
  <c r="J212" i="46"/>
  <c r="E212" i="46"/>
  <c r="K211" i="46"/>
  <c r="J211" i="46"/>
  <c r="E211" i="46"/>
  <c r="J210" i="46"/>
  <c r="K210" i="46" s="1"/>
  <c r="E210" i="46"/>
  <c r="K209" i="46"/>
  <c r="J209" i="46"/>
  <c r="E209" i="46"/>
  <c r="K208" i="46"/>
  <c r="J208" i="46"/>
  <c r="E208" i="46"/>
  <c r="K207" i="46"/>
  <c r="J207" i="46"/>
  <c r="E207" i="46"/>
  <c r="J206" i="46"/>
  <c r="K206" i="46" s="1"/>
  <c r="E206" i="46"/>
  <c r="K205" i="46"/>
  <c r="J205" i="46"/>
  <c r="E205" i="46"/>
  <c r="K204" i="46"/>
  <c r="J204" i="46"/>
  <c r="E204" i="46"/>
  <c r="K203" i="46"/>
  <c r="J203" i="46"/>
  <c r="E203" i="46"/>
  <c r="J202" i="46"/>
  <c r="K202" i="46" s="1"/>
  <c r="E202" i="46"/>
  <c r="K201" i="46"/>
  <c r="J201" i="46"/>
  <c r="E201" i="46"/>
  <c r="K200" i="46"/>
  <c r="J200" i="46"/>
  <c r="E200" i="46"/>
  <c r="K199" i="46"/>
  <c r="J199" i="46"/>
  <c r="E199" i="46"/>
  <c r="J198" i="46"/>
  <c r="K198" i="46" s="1"/>
  <c r="E198" i="46"/>
  <c r="K197" i="46"/>
  <c r="J197" i="46"/>
  <c r="E197" i="46"/>
  <c r="K196" i="46"/>
  <c r="J196" i="46"/>
  <c r="E196" i="46"/>
  <c r="K195" i="46"/>
  <c r="J195" i="46"/>
  <c r="E195" i="46"/>
  <c r="J194" i="46"/>
  <c r="K194" i="46" s="1"/>
  <c r="E194" i="46"/>
  <c r="K193" i="46"/>
  <c r="J193" i="46"/>
  <c r="E193" i="46"/>
  <c r="K192" i="46"/>
  <c r="J192" i="46"/>
  <c r="E192" i="46"/>
  <c r="K191" i="46"/>
  <c r="J191" i="46"/>
  <c r="E191" i="46"/>
  <c r="J190" i="46"/>
  <c r="K190" i="46" s="1"/>
  <c r="E190" i="46"/>
  <c r="K189" i="46"/>
  <c r="J189" i="46"/>
  <c r="E189" i="46"/>
  <c r="K188" i="46"/>
  <c r="J188" i="46"/>
  <c r="E188" i="46"/>
  <c r="K187" i="46"/>
  <c r="J187" i="46"/>
  <c r="E187" i="46"/>
  <c r="J186" i="46"/>
  <c r="K186" i="46" s="1"/>
  <c r="E186" i="46"/>
  <c r="K185" i="46"/>
  <c r="J185" i="46"/>
  <c r="E185" i="46"/>
  <c r="K184" i="46"/>
  <c r="J184" i="46"/>
  <c r="E184" i="46"/>
  <c r="K183" i="46"/>
  <c r="J183" i="46"/>
  <c r="E183" i="46"/>
  <c r="J182" i="46"/>
  <c r="K182" i="46" s="1"/>
  <c r="E182" i="46"/>
  <c r="K181" i="46"/>
  <c r="J181" i="46"/>
  <c r="E181" i="46"/>
  <c r="K180" i="46"/>
  <c r="J180" i="46"/>
  <c r="E180" i="46"/>
  <c r="K179" i="46"/>
  <c r="J179" i="46"/>
  <c r="E179" i="46"/>
  <c r="J178" i="46"/>
  <c r="K178" i="46" s="1"/>
  <c r="E178" i="46"/>
  <c r="K177" i="46"/>
  <c r="J177" i="46"/>
  <c r="E177" i="46"/>
  <c r="K176" i="46"/>
  <c r="J176" i="46"/>
  <c r="E176" i="46"/>
  <c r="K175" i="46"/>
  <c r="J175" i="46"/>
  <c r="E175" i="46"/>
  <c r="J174" i="46"/>
  <c r="K174" i="46" s="1"/>
  <c r="E174" i="46"/>
  <c r="K173" i="46"/>
  <c r="J173" i="46"/>
  <c r="E173" i="46"/>
  <c r="K172" i="46"/>
  <c r="J172" i="46"/>
  <c r="E172" i="46"/>
  <c r="K171" i="46"/>
  <c r="J171" i="46"/>
  <c r="E171" i="46"/>
  <c r="J170" i="46"/>
  <c r="K170" i="46" s="1"/>
  <c r="E170" i="46"/>
  <c r="K169" i="46"/>
  <c r="J169" i="46"/>
  <c r="E169" i="46"/>
  <c r="K168" i="46"/>
  <c r="J168" i="46"/>
  <c r="E168" i="46"/>
  <c r="K167" i="46"/>
  <c r="J167" i="46"/>
  <c r="E167" i="46"/>
  <c r="J166" i="46"/>
  <c r="K166" i="46" s="1"/>
  <c r="E166" i="46"/>
  <c r="K165" i="46"/>
  <c r="J165" i="46"/>
  <c r="E165" i="46"/>
  <c r="K164" i="46"/>
  <c r="J164" i="46"/>
  <c r="E164" i="46"/>
  <c r="K163" i="46"/>
  <c r="J163" i="46"/>
  <c r="E163" i="46"/>
  <c r="J162" i="46"/>
  <c r="K162" i="46" s="1"/>
  <c r="E162" i="46"/>
  <c r="K161" i="46"/>
  <c r="J161" i="46"/>
  <c r="E161" i="46"/>
  <c r="K160" i="46"/>
  <c r="J160" i="46"/>
  <c r="E160" i="46"/>
  <c r="K159" i="46"/>
  <c r="J159" i="46"/>
  <c r="E159" i="46"/>
  <c r="J158" i="46"/>
  <c r="K158" i="46" s="1"/>
  <c r="E158" i="46"/>
  <c r="K157" i="46"/>
  <c r="J157" i="46"/>
  <c r="E157" i="46"/>
  <c r="K156" i="46"/>
  <c r="J156" i="46"/>
  <c r="E156" i="46"/>
  <c r="K155" i="46"/>
  <c r="J155" i="46"/>
  <c r="E155" i="46"/>
  <c r="J154" i="46"/>
  <c r="K154" i="46" s="1"/>
  <c r="E154" i="46"/>
  <c r="K153" i="46"/>
  <c r="J153" i="46"/>
  <c r="E153" i="46"/>
  <c r="K152" i="46"/>
  <c r="J152" i="46"/>
  <c r="E152" i="46"/>
  <c r="K151" i="46"/>
  <c r="J151" i="46"/>
  <c r="E151" i="46"/>
  <c r="J150" i="46"/>
  <c r="K150" i="46" s="1"/>
  <c r="E150" i="46"/>
  <c r="K149" i="46"/>
  <c r="J149" i="46"/>
  <c r="E149" i="46"/>
  <c r="K148" i="46"/>
  <c r="J148" i="46"/>
  <c r="E148" i="46"/>
  <c r="K147" i="46"/>
  <c r="J147" i="46"/>
  <c r="E147" i="46"/>
  <c r="J146" i="46"/>
  <c r="K146" i="46" s="1"/>
  <c r="E146" i="46"/>
  <c r="K145" i="46"/>
  <c r="J145" i="46"/>
  <c r="E145" i="46"/>
  <c r="K144" i="46"/>
  <c r="J144" i="46"/>
  <c r="E144" i="46"/>
  <c r="K143" i="46"/>
  <c r="J143" i="46"/>
  <c r="E143" i="46"/>
  <c r="J142" i="46"/>
  <c r="K142" i="46" s="1"/>
  <c r="E142" i="46"/>
  <c r="K141" i="46"/>
  <c r="J141" i="46"/>
  <c r="E141" i="46"/>
  <c r="K140" i="46"/>
  <c r="J140" i="46"/>
  <c r="E140" i="46"/>
  <c r="K139" i="46"/>
  <c r="J139" i="46"/>
  <c r="E139" i="46"/>
  <c r="J138" i="46"/>
  <c r="K138" i="46" s="1"/>
  <c r="E138" i="46"/>
  <c r="K137" i="46"/>
  <c r="J137" i="46"/>
  <c r="E137" i="46"/>
  <c r="K136" i="46"/>
  <c r="J136" i="46"/>
  <c r="E136" i="46"/>
  <c r="K135" i="46"/>
  <c r="J135" i="46"/>
  <c r="E135" i="46"/>
  <c r="J134" i="46"/>
  <c r="K134" i="46" s="1"/>
  <c r="E134" i="46"/>
  <c r="K133" i="46"/>
  <c r="J133" i="46"/>
  <c r="E133" i="46"/>
  <c r="K132" i="46"/>
  <c r="J132" i="46"/>
  <c r="E132" i="46"/>
  <c r="K131" i="46"/>
  <c r="J131" i="46"/>
  <c r="E131" i="46"/>
  <c r="J130" i="46"/>
  <c r="K130" i="46" s="1"/>
  <c r="E130" i="46"/>
  <c r="K129" i="46"/>
  <c r="J129" i="46"/>
  <c r="E129" i="46"/>
  <c r="K128" i="46"/>
  <c r="J128" i="46"/>
  <c r="E128" i="46"/>
  <c r="K127" i="46"/>
  <c r="J127" i="46"/>
  <c r="E127" i="46"/>
  <c r="J126" i="46"/>
  <c r="K126" i="46" s="1"/>
  <c r="E126" i="46"/>
  <c r="K125" i="46"/>
  <c r="J125" i="46"/>
  <c r="E125" i="46"/>
  <c r="K124" i="46"/>
  <c r="J124" i="46"/>
  <c r="E124" i="46"/>
  <c r="K123" i="46"/>
  <c r="J123" i="46"/>
  <c r="E123" i="46"/>
  <c r="J122" i="46"/>
  <c r="K122" i="46" s="1"/>
  <c r="E122" i="46"/>
  <c r="K121" i="46"/>
  <c r="J121" i="46"/>
  <c r="E121" i="46"/>
  <c r="K120" i="46"/>
  <c r="J120" i="46"/>
  <c r="E120" i="46"/>
  <c r="K119" i="46"/>
  <c r="J119" i="46"/>
  <c r="E119" i="46"/>
  <c r="J118" i="46"/>
  <c r="K118" i="46" s="1"/>
  <c r="E118" i="46"/>
  <c r="K117" i="46"/>
  <c r="J117" i="46"/>
  <c r="E117" i="46"/>
  <c r="K116" i="46"/>
  <c r="J116" i="46"/>
  <c r="E116" i="46"/>
  <c r="K115" i="46"/>
  <c r="J115" i="46"/>
  <c r="E115" i="46"/>
  <c r="J114" i="46"/>
  <c r="K114" i="46" s="1"/>
  <c r="E114" i="46"/>
  <c r="K113" i="46"/>
  <c r="J113" i="46"/>
  <c r="E113" i="46"/>
  <c r="K112" i="46"/>
  <c r="J112" i="46"/>
  <c r="E112" i="46"/>
  <c r="K111" i="46"/>
  <c r="J111" i="46"/>
  <c r="E111" i="46"/>
  <c r="J110" i="46"/>
  <c r="K110" i="46" s="1"/>
  <c r="E110" i="46"/>
  <c r="K109" i="46"/>
  <c r="J109" i="46"/>
  <c r="E109" i="46"/>
  <c r="K108" i="46"/>
  <c r="J108" i="46"/>
  <c r="E108" i="46"/>
  <c r="K107" i="46"/>
  <c r="J107" i="46"/>
  <c r="E107" i="46"/>
  <c r="J106" i="46"/>
  <c r="K106" i="46" s="1"/>
  <c r="E106" i="46"/>
  <c r="K105" i="46"/>
  <c r="J105" i="46"/>
  <c r="E105" i="46"/>
  <c r="K104" i="46"/>
  <c r="J104" i="46"/>
  <c r="E104" i="46"/>
  <c r="K103" i="46"/>
  <c r="J103" i="46"/>
  <c r="E103" i="46"/>
  <c r="J102" i="46"/>
  <c r="K102" i="46" s="1"/>
  <c r="E102" i="46"/>
  <c r="K101" i="46"/>
  <c r="J101" i="46"/>
  <c r="E101" i="46"/>
  <c r="K100" i="46"/>
  <c r="J100" i="46"/>
  <c r="E100" i="46"/>
  <c r="K99" i="46"/>
  <c r="J99" i="46"/>
  <c r="E99" i="46"/>
  <c r="J98" i="46"/>
  <c r="K98" i="46" s="1"/>
  <c r="E98" i="46"/>
  <c r="K97" i="46"/>
  <c r="J97" i="46"/>
  <c r="E97" i="46"/>
  <c r="K96" i="46"/>
  <c r="J96" i="46"/>
  <c r="E96" i="46"/>
  <c r="K95" i="46"/>
  <c r="J95" i="46"/>
  <c r="E95" i="46"/>
  <c r="J94" i="46"/>
  <c r="K94" i="46" s="1"/>
  <c r="E94" i="46"/>
  <c r="K93" i="46"/>
  <c r="J93" i="46"/>
  <c r="E93" i="46"/>
  <c r="K92" i="46"/>
  <c r="J92" i="46"/>
  <c r="E92" i="46"/>
  <c r="K91" i="46"/>
  <c r="J91" i="46"/>
  <c r="E91" i="46"/>
  <c r="J90" i="46"/>
  <c r="K90" i="46" s="1"/>
  <c r="E90" i="46"/>
  <c r="K89" i="46"/>
  <c r="J89" i="46"/>
  <c r="E89" i="46"/>
  <c r="K88" i="46"/>
  <c r="J88" i="46"/>
  <c r="E88" i="46"/>
  <c r="K87" i="46"/>
  <c r="J87" i="46"/>
  <c r="E87" i="46"/>
  <c r="J86" i="46"/>
  <c r="K86" i="46" s="1"/>
  <c r="E86" i="46"/>
  <c r="K85" i="46"/>
  <c r="J85" i="46"/>
  <c r="E85" i="46"/>
  <c r="K84" i="46"/>
  <c r="J84" i="46"/>
  <c r="E84" i="46"/>
  <c r="K83" i="46"/>
  <c r="J83" i="46"/>
  <c r="E83" i="46"/>
  <c r="J82" i="46"/>
  <c r="K82" i="46" s="1"/>
  <c r="E82" i="46"/>
  <c r="K81" i="46"/>
  <c r="J81" i="46"/>
  <c r="E81" i="46"/>
  <c r="K80" i="46"/>
  <c r="J80" i="46"/>
  <c r="E80" i="46"/>
  <c r="K79" i="46"/>
  <c r="J79" i="46"/>
  <c r="E79" i="46"/>
  <c r="J78" i="46"/>
  <c r="K78" i="46" s="1"/>
  <c r="E78" i="46"/>
  <c r="K77" i="46"/>
  <c r="J77" i="46"/>
  <c r="E77" i="46"/>
  <c r="K76" i="46"/>
  <c r="J76" i="46"/>
  <c r="E76" i="46"/>
  <c r="K75" i="46"/>
  <c r="J75" i="46"/>
  <c r="E75" i="46"/>
  <c r="J74" i="46"/>
  <c r="K74" i="46" s="1"/>
  <c r="E74" i="46"/>
  <c r="K73" i="46"/>
  <c r="J73" i="46"/>
  <c r="E73" i="46"/>
  <c r="K72" i="46"/>
  <c r="J72" i="46"/>
  <c r="E72" i="46"/>
  <c r="K71" i="46"/>
  <c r="J71" i="46"/>
  <c r="E71" i="46"/>
  <c r="J70" i="46"/>
  <c r="K70" i="46" s="1"/>
  <c r="E70" i="46"/>
  <c r="K69" i="46"/>
  <c r="J69" i="46"/>
  <c r="E69" i="46"/>
  <c r="K68" i="46"/>
  <c r="J68" i="46"/>
  <c r="E68" i="46"/>
  <c r="K67" i="46"/>
  <c r="J67" i="46"/>
  <c r="E67" i="46"/>
  <c r="J66" i="46"/>
  <c r="K66" i="46" s="1"/>
  <c r="E66" i="46"/>
  <c r="K65" i="46"/>
  <c r="J65" i="46"/>
  <c r="E65" i="46"/>
  <c r="K64" i="46"/>
  <c r="J64" i="46"/>
  <c r="E64" i="46"/>
  <c r="K63" i="46"/>
  <c r="J63" i="46"/>
  <c r="E63" i="46"/>
  <c r="J62" i="46"/>
  <c r="K62" i="46" s="1"/>
  <c r="E62" i="46"/>
  <c r="K61" i="46"/>
  <c r="J61" i="46"/>
  <c r="E61" i="46"/>
  <c r="K60" i="46"/>
  <c r="J60" i="46"/>
  <c r="E60" i="46"/>
  <c r="K59" i="46"/>
  <c r="J59" i="46"/>
  <c r="E59" i="46"/>
  <c r="J58" i="46"/>
  <c r="K58" i="46" s="1"/>
  <c r="E58" i="46"/>
  <c r="K57" i="46"/>
  <c r="J57" i="46"/>
  <c r="E57" i="46"/>
  <c r="K56" i="46"/>
  <c r="J56" i="46"/>
  <c r="E56" i="46"/>
  <c r="K55" i="46"/>
  <c r="J55" i="46"/>
  <c r="E55" i="46"/>
  <c r="J54" i="46"/>
  <c r="K54" i="46" s="1"/>
  <c r="E54" i="46"/>
  <c r="K53" i="46"/>
  <c r="J53" i="46"/>
  <c r="E53" i="46"/>
  <c r="K52" i="46"/>
  <c r="J52" i="46"/>
  <c r="E52" i="46"/>
  <c r="K51" i="46"/>
  <c r="J51" i="46"/>
  <c r="E51" i="46"/>
  <c r="J50" i="46"/>
  <c r="K50" i="46" s="1"/>
  <c r="E50" i="46"/>
  <c r="K49" i="46"/>
  <c r="J49" i="46"/>
  <c r="E49" i="46"/>
  <c r="K48" i="46"/>
  <c r="J48" i="46"/>
  <c r="E48" i="46"/>
  <c r="K47" i="46"/>
  <c r="J47" i="46"/>
  <c r="E47" i="46"/>
  <c r="J46" i="46"/>
  <c r="K46" i="46" s="1"/>
  <c r="E46" i="46"/>
  <c r="K45" i="46"/>
  <c r="J45" i="46"/>
  <c r="E45" i="46"/>
  <c r="K44" i="46"/>
  <c r="J44" i="46"/>
  <c r="E44" i="46"/>
  <c r="K43" i="46"/>
  <c r="J43" i="46"/>
  <c r="E43" i="46"/>
  <c r="J42" i="46"/>
  <c r="K42" i="46" s="1"/>
  <c r="E42" i="46"/>
  <c r="K41" i="46"/>
  <c r="J41" i="46"/>
  <c r="E41" i="46"/>
  <c r="K40" i="46"/>
  <c r="J40" i="46"/>
  <c r="E40" i="46"/>
  <c r="K39" i="46"/>
  <c r="J39" i="46"/>
  <c r="E39" i="46"/>
  <c r="J38" i="46"/>
  <c r="K38" i="46" s="1"/>
  <c r="E38" i="46"/>
  <c r="K37" i="46"/>
  <c r="J37" i="46"/>
  <c r="E37" i="46"/>
  <c r="K36" i="46"/>
  <c r="J36" i="46"/>
  <c r="E36" i="46"/>
  <c r="K35" i="46"/>
  <c r="J35" i="46"/>
  <c r="E35" i="46"/>
  <c r="J34" i="46"/>
  <c r="K34" i="46" s="1"/>
  <c r="E34" i="46"/>
  <c r="K33" i="46"/>
  <c r="J33" i="46"/>
  <c r="E33" i="46"/>
  <c r="K32" i="46"/>
  <c r="J32" i="46"/>
  <c r="E32" i="46"/>
  <c r="K31" i="46"/>
  <c r="J31" i="46"/>
  <c r="E31" i="46"/>
  <c r="J30" i="46"/>
  <c r="K30" i="46" s="1"/>
  <c r="E30" i="46"/>
  <c r="K29" i="46"/>
  <c r="J29" i="46"/>
  <c r="E29" i="46"/>
  <c r="K28" i="46"/>
  <c r="J28" i="46"/>
  <c r="E28" i="46"/>
  <c r="K27" i="46"/>
  <c r="J27" i="46"/>
  <c r="E27" i="46"/>
  <c r="J26" i="46"/>
  <c r="K26" i="46" s="1"/>
  <c r="E26" i="46"/>
  <c r="K25" i="46"/>
  <c r="J25" i="46"/>
  <c r="E25" i="46"/>
  <c r="K24" i="46"/>
  <c r="J24" i="46"/>
  <c r="E24" i="46"/>
  <c r="K23" i="46"/>
  <c r="J23" i="46"/>
  <c r="E23" i="46"/>
  <c r="J22" i="46"/>
  <c r="K22" i="46" s="1"/>
  <c r="E22" i="46"/>
  <c r="K21" i="46"/>
  <c r="J21" i="46"/>
  <c r="E21" i="46"/>
  <c r="K20" i="46"/>
  <c r="J20" i="46"/>
  <c r="E20" i="46"/>
  <c r="K19" i="46"/>
  <c r="J19" i="46"/>
  <c r="E19" i="46"/>
  <c r="J18" i="46"/>
  <c r="K18" i="46" s="1"/>
  <c r="E18" i="46"/>
  <c r="K17" i="46"/>
  <c r="J17" i="46"/>
  <c r="E17" i="46"/>
  <c r="K16" i="46"/>
  <c r="J16" i="46"/>
  <c r="E16" i="46"/>
  <c r="K15" i="46"/>
  <c r="J15" i="46"/>
  <c r="E15" i="46"/>
  <c r="J14" i="46"/>
  <c r="K14" i="46" s="1"/>
  <c r="E14" i="46"/>
  <c r="K13" i="46"/>
  <c r="J13" i="46"/>
  <c r="E13" i="46"/>
  <c r="K12" i="46"/>
  <c r="J12" i="46"/>
  <c r="E12" i="46"/>
  <c r="K11" i="46"/>
  <c r="J11" i="46"/>
  <c r="E11" i="46"/>
  <c r="J10" i="46"/>
  <c r="K10" i="46" s="1"/>
  <c r="E10" i="46"/>
  <c r="K9" i="46"/>
  <c r="J9" i="46"/>
  <c r="E9" i="46"/>
  <c r="K8" i="46"/>
  <c r="J8" i="46"/>
  <c r="E8" i="46"/>
  <c r="K7" i="46"/>
  <c r="J7" i="46"/>
  <c r="E7" i="46"/>
  <c r="J6" i="46"/>
  <c r="K6" i="46" s="1"/>
  <c r="K4" i="46" s="1"/>
  <c r="E6" i="46"/>
  <c r="J4" i="46"/>
  <c r="E4" i="46"/>
  <c r="J262" i="45"/>
  <c r="K262" i="45" s="1"/>
  <c r="E262" i="45"/>
  <c r="J261" i="45"/>
  <c r="K261" i="45" s="1"/>
  <c r="E261" i="45"/>
  <c r="J260" i="45"/>
  <c r="K260" i="45" s="1"/>
  <c r="E260" i="45"/>
  <c r="J259" i="45"/>
  <c r="K259" i="45" s="1"/>
  <c r="E259" i="45"/>
  <c r="J258" i="45"/>
  <c r="K258" i="45" s="1"/>
  <c r="E258" i="45"/>
  <c r="J257" i="45"/>
  <c r="K257" i="45" s="1"/>
  <c r="E257" i="45"/>
  <c r="J256" i="45"/>
  <c r="K256" i="45" s="1"/>
  <c r="E256" i="45"/>
  <c r="J255" i="45"/>
  <c r="K255" i="45" s="1"/>
  <c r="E255" i="45"/>
  <c r="J254" i="45"/>
  <c r="K254" i="45" s="1"/>
  <c r="E254" i="45"/>
  <c r="J253" i="45"/>
  <c r="K253" i="45" s="1"/>
  <c r="E253" i="45"/>
  <c r="J252" i="45"/>
  <c r="K252" i="45" s="1"/>
  <c r="E252" i="45"/>
  <c r="J251" i="45"/>
  <c r="K251" i="45" s="1"/>
  <c r="E251" i="45"/>
  <c r="J250" i="45"/>
  <c r="K250" i="45" s="1"/>
  <c r="E250" i="45"/>
  <c r="J249" i="45"/>
  <c r="K249" i="45" s="1"/>
  <c r="E249" i="45"/>
  <c r="J248" i="45"/>
  <c r="K248" i="45" s="1"/>
  <c r="E248" i="45"/>
  <c r="J247" i="45"/>
  <c r="K247" i="45" s="1"/>
  <c r="E247" i="45"/>
  <c r="J246" i="45"/>
  <c r="K246" i="45" s="1"/>
  <c r="E246" i="45"/>
  <c r="J245" i="45"/>
  <c r="K245" i="45" s="1"/>
  <c r="E245" i="45"/>
  <c r="J244" i="45"/>
  <c r="K244" i="45" s="1"/>
  <c r="E244" i="45"/>
  <c r="J243" i="45"/>
  <c r="K243" i="45" s="1"/>
  <c r="E243" i="45"/>
  <c r="J242" i="45"/>
  <c r="K242" i="45" s="1"/>
  <c r="E242" i="45"/>
  <c r="J241" i="45"/>
  <c r="K241" i="45" s="1"/>
  <c r="E241" i="45"/>
  <c r="J240" i="45"/>
  <c r="K240" i="45" s="1"/>
  <c r="E240" i="45"/>
  <c r="J239" i="45"/>
  <c r="K239" i="45" s="1"/>
  <c r="E239" i="45"/>
  <c r="J238" i="45"/>
  <c r="K238" i="45" s="1"/>
  <c r="E238" i="45"/>
  <c r="J237" i="45"/>
  <c r="K237" i="45" s="1"/>
  <c r="E237" i="45"/>
  <c r="J236" i="45"/>
  <c r="K236" i="45" s="1"/>
  <c r="E236" i="45"/>
  <c r="J235" i="45"/>
  <c r="K235" i="45" s="1"/>
  <c r="E235" i="45"/>
  <c r="J234" i="45"/>
  <c r="K234" i="45" s="1"/>
  <c r="E234" i="45"/>
  <c r="J233" i="45"/>
  <c r="K233" i="45" s="1"/>
  <c r="E233" i="45"/>
  <c r="J232" i="45"/>
  <c r="K232" i="45" s="1"/>
  <c r="E232" i="45"/>
  <c r="J231" i="45"/>
  <c r="K231" i="45" s="1"/>
  <c r="E231" i="45"/>
  <c r="J230" i="45"/>
  <c r="K230" i="45" s="1"/>
  <c r="E230" i="45"/>
  <c r="J229" i="45"/>
  <c r="K229" i="45" s="1"/>
  <c r="E229" i="45"/>
  <c r="J228" i="45"/>
  <c r="K228" i="45" s="1"/>
  <c r="E228" i="45"/>
  <c r="J227" i="45"/>
  <c r="K227" i="45" s="1"/>
  <c r="E227" i="45"/>
  <c r="J226" i="45"/>
  <c r="K226" i="45" s="1"/>
  <c r="E226" i="45"/>
  <c r="J225" i="45"/>
  <c r="K225" i="45" s="1"/>
  <c r="E225" i="45"/>
  <c r="J224" i="45"/>
  <c r="K224" i="45" s="1"/>
  <c r="E224" i="45"/>
  <c r="J223" i="45"/>
  <c r="K223" i="45" s="1"/>
  <c r="E223" i="45"/>
  <c r="J222" i="45"/>
  <c r="K222" i="45" s="1"/>
  <c r="E222" i="45"/>
  <c r="J221" i="45"/>
  <c r="K221" i="45" s="1"/>
  <c r="E221" i="45"/>
  <c r="J220" i="45"/>
  <c r="K220" i="45" s="1"/>
  <c r="E220" i="45"/>
  <c r="J219" i="45"/>
  <c r="K219" i="45" s="1"/>
  <c r="E219" i="45"/>
  <c r="J218" i="45"/>
  <c r="K218" i="45" s="1"/>
  <c r="E218" i="45"/>
  <c r="J217" i="45"/>
  <c r="K217" i="45" s="1"/>
  <c r="E217" i="45"/>
  <c r="J216" i="45"/>
  <c r="K216" i="45" s="1"/>
  <c r="E216" i="45"/>
  <c r="J215" i="45"/>
  <c r="K215" i="45" s="1"/>
  <c r="E215" i="45"/>
  <c r="J214" i="45"/>
  <c r="K214" i="45" s="1"/>
  <c r="E214" i="45"/>
  <c r="J213" i="45"/>
  <c r="K213" i="45" s="1"/>
  <c r="E213" i="45"/>
  <c r="J212" i="45"/>
  <c r="K212" i="45" s="1"/>
  <c r="E212" i="45"/>
  <c r="J211" i="45"/>
  <c r="K211" i="45" s="1"/>
  <c r="E211" i="45"/>
  <c r="J210" i="45"/>
  <c r="K210" i="45" s="1"/>
  <c r="E210" i="45"/>
  <c r="J209" i="45"/>
  <c r="K209" i="45" s="1"/>
  <c r="E209" i="45"/>
  <c r="J208" i="45"/>
  <c r="K208" i="45" s="1"/>
  <c r="E208" i="45"/>
  <c r="J207" i="45"/>
  <c r="K207" i="45" s="1"/>
  <c r="E207" i="45"/>
  <c r="J206" i="45"/>
  <c r="K206" i="45" s="1"/>
  <c r="E206" i="45"/>
  <c r="J205" i="45"/>
  <c r="K205" i="45" s="1"/>
  <c r="E205" i="45"/>
  <c r="J204" i="45"/>
  <c r="K204" i="45" s="1"/>
  <c r="E204" i="45"/>
  <c r="J203" i="45"/>
  <c r="K203" i="45" s="1"/>
  <c r="E203" i="45"/>
  <c r="J202" i="45"/>
  <c r="K202" i="45" s="1"/>
  <c r="E202" i="45"/>
  <c r="J201" i="45"/>
  <c r="K201" i="45" s="1"/>
  <c r="E201" i="45"/>
  <c r="J200" i="45"/>
  <c r="K200" i="45" s="1"/>
  <c r="E200" i="45"/>
  <c r="J199" i="45"/>
  <c r="K199" i="45" s="1"/>
  <c r="E199" i="45"/>
  <c r="J198" i="45"/>
  <c r="K198" i="45" s="1"/>
  <c r="E198" i="45"/>
  <c r="J197" i="45"/>
  <c r="K197" i="45" s="1"/>
  <c r="E197" i="45"/>
  <c r="J196" i="45"/>
  <c r="K196" i="45" s="1"/>
  <c r="E196" i="45"/>
  <c r="J195" i="45"/>
  <c r="K195" i="45" s="1"/>
  <c r="E195" i="45"/>
  <c r="J194" i="45"/>
  <c r="K194" i="45" s="1"/>
  <c r="E194" i="45"/>
  <c r="J193" i="45"/>
  <c r="K193" i="45" s="1"/>
  <c r="E193" i="45"/>
  <c r="J192" i="45"/>
  <c r="K192" i="45" s="1"/>
  <c r="E192" i="45"/>
  <c r="J191" i="45"/>
  <c r="K191" i="45" s="1"/>
  <c r="E191" i="45"/>
  <c r="J190" i="45"/>
  <c r="K190" i="45" s="1"/>
  <c r="E190" i="45"/>
  <c r="J189" i="45"/>
  <c r="K189" i="45" s="1"/>
  <c r="E189" i="45"/>
  <c r="J188" i="45"/>
  <c r="K188" i="45" s="1"/>
  <c r="E188" i="45"/>
  <c r="J187" i="45"/>
  <c r="K187" i="45" s="1"/>
  <c r="E187" i="45"/>
  <c r="J186" i="45"/>
  <c r="K186" i="45" s="1"/>
  <c r="E186" i="45"/>
  <c r="J185" i="45"/>
  <c r="K185" i="45" s="1"/>
  <c r="E185" i="45"/>
  <c r="J184" i="45"/>
  <c r="K184" i="45" s="1"/>
  <c r="E184" i="45"/>
  <c r="J183" i="45"/>
  <c r="K183" i="45" s="1"/>
  <c r="E183" i="45"/>
  <c r="J182" i="45"/>
  <c r="K182" i="45" s="1"/>
  <c r="E182" i="45"/>
  <c r="J181" i="45"/>
  <c r="K181" i="45" s="1"/>
  <c r="E181" i="45"/>
  <c r="J180" i="45"/>
  <c r="K180" i="45" s="1"/>
  <c r="E180" i="45"/>
  <c r="J179" i="45"/>
  <c r="K179" i="45" s="1"/>
  <c r="E179" i="45"/>
  <c r="J178" i="45"/>
  <c r="K178" i="45" s="1"/>
  <c r="E178" i="45"/>
  <c r="J177" i="45"/>
  <c r="K177" i="45" s="1"/>
  <c r="E177" i="45"/>
  <c r="J176" i="45"/>
  <c r="K176" i="45" s="1"/>
  <c r="E176" i="45"/>
  <c r="J175" i="45"/>
  <c r="K175" i="45" s="1"/>
  <c r="E175" i="45"/>
  <c r="J174" i="45"/>
  <c r="K174" i="45" s="1"/>
  <c r="E174" i="45"/>
  <c r="J173" i="45"/>
  <c r="K173" i="45" s="1"/>
  <c r="E173" i="45"/>
  <c r="J172" i="45"/>
  <c r="K172" i="45" s="1"/>
  <c r="E172" i="45"/>
  <c r="J171" i="45"/>
  <c r="K171" i="45" s="1"/>
  <c r="E171" i="45"/>
  <c r="J170" i="45"/>
  <c r="K170" i="45" s="1"/>
  <c r="E170" i="45"/>
  <c r="J169" i="45"/>
  <c r="K169" i="45" s="1"/>
  <c r="E169" i="45"/>
  <c r="J168" i="45"/>
  <c r="K168" i="45" s="1"/>
  <c r="E168" i="45"/>
  <c r="J167" i="45"/>
  <c r="K167" i="45" s="1"/>
  <c r="E167" i="45"/>
  <c r="J166" i="45"/>
  <c r="K166" i="45" s="1"/>
  <c r="E166" i="45"/>
  <c r="J165" i="45"/>
  <c r="K165" i="45" s="1"/>
  <c r="E165" i="45"/>
  <c r="J164" i="45"/>
  <c r="K164" i="45" s="1"/>
  <c r="E164" i="45"/>
  <c r="J163" i="45"/>
  <c r="K163" i="45" s="1"/>
  <c r="E163" i="45"/>
  <c r="J162" i="45"/>
  <c r="K162" i="45" s="1"/>
  <c r="E162" i="45"/>
  <c r="J161" i="45"/>
  <c r="K161" i="45" s="1"/>
  <c r="E161" i="45"/>
  <c r="J160" i="45"/>
  <c r="K160" i="45" s="1"/>
  <c r="E160" i="45"/>
  <c r="J159" i="45"/>
  <c r="K159" i="45" s="1"/>
  <c r="E159" i="45"/>
  <c r="J158" i="45"/>
  <c r="K158" i="45" s="1"/>
  <c r="E158" i="45"/>
  <c r="J157" i="45"/>
  <c r="K157" i="45" s="1"/>
  <c r="E157" i="45"/>
  <c r="J156" i="45"/>
  <c r="K156" i="45" s="1"/>
  <c r="E156" i="45"/>
  <c r="J155" i="45"/>
  <c r="K155" i="45" s="1"/>
  <c r="E155" i="45"/>
  <c r="J154" i="45"/>
  <c r="K154" i="45" s="1"/>
  <c r="E154" i="45"/>
  <c r="J153" i="45"/>
  <c r="K153" i="45" s="1"/>
  <c r="E153" i="45"/>
  <c r="J152" i="45"/>
  <c r="K152" i="45" s="1"/>
  <c r="E152" i="45"/>
  <c r="J151" i="45"/>
  <c r="K151" i="45" s="1"/>
  <c r="E151" i="45"/>
  <c r="J150" i="45"/>
  <c r="K150" i="45" s="1"/>
  <c r="E150" i="45"/>
  <c r="J149" i="45"/>
  <c r="K149" i="45" s="1"/>
  <c r="E149" i="45"/>
  <c r="J148" i="45"/>
  <c r="K148" i="45" s="1"/>
  <c r="E148" i="45"/>
  <c r="J147" i="45"/>
  <c r="K147" i="45" s="1"/>
  <c r="E147" i="45"/>
  <c r="J146" i="45"/>
  <c r="K146" i="45" s="1"/>
  <c r="E146" i="45"/>
  <c r="J145" i="45"/>
  <c r="K145" i="45" s="1"/>
  <c r="E145" i="45"/>
  <c r="J144" i="45"/>
  <c r="K144" i="45" s="1"/>
  <c r="E144" i="45"/>
  <c r="J143" i="45"/>
  <c r="K143" i="45" s="1"/>
  <c r="E143" i="45"/>
  <c r="J142" i="45"/>
  <c r="K142" i="45" s="1"/>
  <c r="E142" i="45"/>
  <c r="J141" i="45"/>
  <c r="K141" i="45" s="1"/>
  <c r="E141" i="45"/>
  <c r="J140" i="45"/>
  <c r="K140" i="45" s="1"/>
  <c r="E140" i="45"/>
  <c r="J139" i="45"/>
  <c r="K139" i="45" s="1"/>
  <c r="E139" i="45"/>
  <c r="J138" i="45"/>
  <c r="K138" i="45" s="1"/>
  <c r="E138" i="45"/>
  <c r="J137" i="45"/>
  <c r="K137" i="45" s="1"/>
  <c r="E137" i="45"/>
  <c r="J136" i="45"/>
  <c r="K136" i="45" s="1"/>
  <c r="E136" i="45"/>
  <c r="J135" i="45"/>
  <c r="K135" i="45" s="1"/>
  <c r="E135" i="45"/>
  <c r="J134" i="45"/>
  <c r="K134" i="45" s="1"/>
  <c r="E134" i="45"/>
  <c r="J133" i="45"/>
  <c r="K133" i="45" s="1"/>
  <c r="E133" i="45"/>
  <c r="J132" i="45"/>
  <c r="K132" i="45" s="1"/>
  <c r="E132" i="45"/>
  <c r="J131" i="45"/>
  <c r="K131" i="45" s="1"/>
  <c r="E131" i="45"/>
  <c r="J130" i="45"/>
  <c r="K130" i="45" s="1"/>
  <c r="E130" i="45"/>
  <c r="J129" i="45"/>
  <c r="K129" i="45" s="1"/>
  <c r="E129" i="45"/>
  <c r="J128" i="45"/>
  <c r="K128" i="45" s="1"/>
  <c r="E128" i="45"/>
  <c r="J127" i="45"/>
  <c r="K127" i="45" s="1"/>
  <c r="E127" i="45"/>
  <c r="J126" i="45"/>
  <c r="K126" i="45" s="1"/>
  <c r="E126" i="45"/>
  <c r="J125" i="45"/>
  <c r="K125" i="45" s="1"/>
  <c r="E125" i="45"/>
  <c r="J124" i="45"/>
  <c r="K124" i="45" s="1"/>
  <c r="E124" i="45"/>
  <c r="J123" i="45"/>
  <c r="K123" i="45" s="1"/>
  <c r="E123" i="45"/>
  <c r="J122" i="45"/>
  <c r="K122" i="45" s="1"/>
  <c r="E122" i="45"/>
  <c r="J121" i="45"/>
  <c r="K121" i="45" s="1"/>
  <c r="E121" i="45"/>
  <c r="J120" i="45"/>
  <c r="K120" i="45" s="1"/>
  <c r="E120" i="45"/>
  <c r="J119" i="45"/>
  <c r="K119" i="45" s="1"/>
  <c r="E119" i="45"/>
  <c r="J118" i="45"/>
  <c r="K118" i="45" s="1"/>
  <c r="E118" i="45"/>
  <c r="J117" i="45"/>
  <c r="K117" i="45" s="1"/>
  <c r="E117" i="45"/>
  <c r="J116" i="45"/>
  <c r="K116" i="45" s="1"/>
  <c r="E116" i="45"/>
  <c r="J115" i="45"/>
  <c r="K115" i="45" s="1"/>
  <c r="E115" i="45"/>
  <c r="J114" i="45"/>
  <c r="K114" i="45" s="1"/>
  <c r="E114" i="45"/>
  <c r="J113" i="45"/>
  <c r="K113" i="45" s="1"/>
  <c r="E113" i="45"/>
  <c r="J112" i="45"/>
  <c r="K112" i="45" s="1"/>
  <c r="E112" i="45"/>
  <c r="J111" i="45"/>
  <c r="K111" i="45" s="1"/>
  <c r="E111" i="45"/>
  <c r="J110" i="45"/>
  <c r="K110" i="45" s="1"/>
  <c r="E110" i="45"/>
  <c r="J109" i="45"/>
  <c r="K109" i="45" s="1"/>
  <c r="E109" i="45"/>
  <c r="J108" i="45"/>
  <c r="K108" i="45" s="1"/>
  <c r="E108" i="45"/>
  <c r="J107" i="45"/>
  <c r="K107" i="45" s="1"/>
  <c r="E107" i="45"/>
  <c r="J106" i="45"/>
  <c r="K106" i="45" s="1"/>
  <c r="E106" i="45"/>
  <c r="J105" i="45"/>
  <c r="K105" i="45" s="1"/>
  <c r="E105" i="45"/>
  <c r="J104" i="45"/>
  <c r="K104" i="45" s="1"/>
  <c r="E104" i="45"/>
  <c r="J103" i="45"/>
  <c r="K103" i="45" s="1"/>
  <c r="E103" i="45"/>
  <c r="J102" i="45"/>
  <c r="K102" i="45" s="1"/>
  <c r="E102" i="45"/>
  <c r="J101" i="45"/>
  <c r="K101" i="45" s="1"/>
  <c r="E101" i="45"/>
  <c r="J100" i="45"/>
  <c r="K100" i="45" s="1"/>
  <c r="E100" i="45"/>
  <c r="J99" i="45"/>
  <c r="K99" i="45" s="1"/>
  <c r="E99" i="45"/>
  <c r="J98" i="45"/>
  <c r="K98" i="45" s="1"/>
  <c r="E98" i="45"/>
  <c r="J97" i="45"/>
  <c r="K97" i="45" s="1"/>
  <c r="E97" i="45"/>
  <c r="J96" i="45"/>
  <c r="K96" i="45" s="1"/>
  <c r="E96" i="45"/>
  <c r="J95" i="45"/>
  <c r="K95" i="45" s="1"/>
  <c r="E95" i="45"/>
  <c r="J94" i="45"/>
  <c r="K94" i="45" s="1"/>
  <c r="E94" i="45"/>
  <c r="J93" i="45"/>
  <c r="K93" i="45" s="1"/>
  <c r="E93" i="45"/>
  <c r="J92" i="45"/>
  <c r="K92" i="45" s="1"/>
  <c r="E92" i="45"/>
  <c r="J91" i="45"/>
  <c r="K91" i="45" s="1"/>
  <c r="E91" i="45"/>
  <c r="J90" i="45"/>
  <c r="K90" i="45" s="1"/>
  <c r="E90" i="45"/>
  <c r="J89" i="45"/>
  <c r="K89" i="45" s="1"/>
  <c r="E89" i="45"/>
  <c r="J88" i="45"/>
  <c r="K88" i="45" s="1"/>
  <c r="E88" i="45"/>
  <c r="J87" i="45"/>
  <c r="K87" i="45" s="1"/>
  <c r="E87" i="45"/>
  <c r="J86" i="45"/>
  <c r="K86" i="45" s="1"/>
  <c r="E86" i="45"/>
  <c r="J85" i="45"/>
  <c r="K85" i="45" s="1"/>
  <c r="E85" i="45"/>
  <c r="J84" i="45"/>
  <c r="K84" i="45" s="1"/>
  <c r="E84" i="45"/>
  <c r="J83" i="45"/>
  <c r="K83" i="45" s="1"/>
  <c r="E83" i="45"/>
  <c r="J82" i="45"/>
  <c r="K82" i="45" s="1"/>
  <c r="E82" i="45"/>
  <c r="J81" i="45"/>
  <c r="K81" i="45" s="1"/>
  <c r="E81" i="45"/>
  <c r="J80" i="45"/>
  <c r="K80" i="45" s="1"/>
  <c r="E80" i="45"/>
  <c r="J79" i="45"/>
  <c r="K79" i="45" s="1"/>
  <c r="E79" i="45"/>
  <c r="J78" i="45"/>
  <c r="K78" i="45" s="1"/>
  <c r="E78" i="45"/>
  <c r="J77" i="45"/>
  <c r="K77" i="45" s="1"/>
  <c r="E77" i="45"/>
  <c r="J76" i="45"/>
  <c r="K76" i="45" s="1"/>
  <c r="E76" i="45"/>
  <c r="J75" i="45"/>
  <c r="K75" i="45" s="1"/>
  <c r="E75" i="45"/>
  <c r="J74" i="45"/>
  <c r="K74" i="45" s="1"/>
  <c r="E74" i="45"/>
  <c r="J73" i="45"/>
  <c r="K73" i="45" s="1"/>
  <c r="E73" i="45"/>
  <c r="J72" i="45"/>
  <c r="K72" i="45" s="1"/>
  <c r="E72" i="45"/>
  <c r="J71" i="45"/>
  <c r="K71" i="45" s="1"/>
  <c r="E71" i="45"/>
  <c r="J70" i="45"/>
  <c r="K70" i="45" s="1"/>
  <c r="E70" i="45"/>
  <c r="J69" i="45"/>
  <c r="K69" i="45" s="1"/>
  <c r="E69" i="45"/>
  <c r="J68" i="45"/>
  <c r="K68" i="45" s="1"/>
  <c r="E68" i="45"/>
  <c r="J67" i="45"/>
  <c r="K67" i="45" s="1"/>
  <c r="E67" i="45"/>
  <c r="J66" i="45"/>
  <c r="K66" i="45" s="1"/>
  <c r="E66" i="45"/>
  <c r="J65" i="45"/>
  <c r="K65" i="45" s="1"/>
  <c r="E65" i="45"/>
  <c r="J64" i="45"/>
  <c r="K64" i="45" s="1"/>
  <c r="E64" i="45"/>
  <c r="J63" i="45"/>
  <c r="K63" i="45" s="1"/>
  <c r="E63" i="45"/>
  <c r="J62" i="45"/>
  <c r="K62" i="45" s="1"/>
  <c r="E62" i="45"/>
  <c r="J61" i="45"/>
  <c r="K61" i="45" s="1"/>
  <c r="E61" i="45"/>
  <c r="J60" i="45"/>
  <c r="K60" i="45" s="1"/>
  <c r="E60" i="45"/>
  <c r="J59" i="45"/>
  <c r="K59" i="45" s="1"/>
  <c r="E59" i="45"/>
  <c r="J58" i="45"/>
  <c r="K58" i="45" s="1"/>
  <c r="E58" i="45"/>
  <c r="J57" i="45"/>
  <c r="K57" i="45" s="1"/>
  <c r="E57" i="45"/>
  <c r="J56" i="45"/>
  <c r="K56" i="45" s="1"/>
  <c r="E56" i="45"/>
  <c r="J55" i="45"/>
  <c r="K55" i="45" s="1"/>
  <c r="E55" i="45"/>
  <c r="J54" i="45"/>
  <c r="K54" i="45" s="1"/>
  <c r="E54" i="45"/>
  <c r="J53" i="45"/>
  <c r="K53" i="45" s="1"/>
  <c r="E53" i="45"/>
  <c r="J52" i="45"/>
  <c r="K52" i="45" s="1"/>
  <c r="E52" i="45"/>
  <c r="J51" i="45"/>
  <c r="K51" i="45" s="1"/>
  <c r="E51" i="45"/>
  <c r="J50" i="45"/>
  <c r="K50" i="45" s="1"/>
  <c r="E50" i="45"/>
  <c r="J49" i="45"/>
  <c r="K49" i="45" s="1"/>
  <c r="E49" i="45"/>
  <c r="J48" i="45"/>
  <c r="K48" i="45" s="1"/>
  <c r="E48" i="45"/>
  <c r="J47" i="45"/>
  <c r="K47" i="45" s="1"/>
  <c r="E47" i="45"/>
  <c r="J46" i="45"/>
  <c r="K46" i="45" s="1"/>
  <c r="E46" i="45"/>
  <c r="K45" i="45"/>
  <c r="J45" i="45"/>
  <c r="E45" i="45"/>
  <c r="J44" i="45"/>
  <c r="K44" i="45" s="1"/>
  <c r="E44" i="45"/>
  <c r="J43" i="45"/>
  <c r="K43" i="45" s="1"/>
  <c r="E43" i="45"/>
  <c r="J42" i="45"/>
  <c r="K42" i="45" s="1"/>
  <c r="E42" i="45"/>
  <c r="K41" i="45"/>
  <c r="J41" i="45"/>
  <c r="E41" i="45"/>
  <c r="J40" i="45"/>
  <c r="K40" i="45" s="1"/>
  <c r="E40" i="45"/>
  <c r="J39" i="45"/>
  <c r="K39" i="45" s="1"/>
  <c r="E39" i="45"/>
  <c r="J38" i="45"/>
  <c r="K38" i="45" s="1"/>
  <c r="E38" i="45"/>
  <c r="K37" i="45"/>
  <c r="J37" i="45"/>
  <c r="E37" i="45"/>
  <c r="J36" i="45"/>
  <c r="K36" i="45" s="1"/>
  <c r="E36" i="45"/>
  <c r="J35" i="45"/>
  <c r="K35" i="45" s="1"/>
  <c r="E35" i="45"/>
  <c r="J34" i="45"/>
  <c r="K34" i="45" s="1"/>
  <c r="E34" i="45"/>
  <c r="K33" i="45"/>
  <c r="J33" i="45"/>
  <c r="E33" i="45"/>
  <c r="J32" i="45"/>
  <c r="K32" i="45" s="1"/>
  <c r="E32" i="45"/>
  <c r="J31" i="45"/>
  <c r="K31" i="45" s="1"/>
  <c r="E31" i="45"/>
  <c r="J30" i="45"/>
  <c r="K30" i="45" s="1"/>
  <c r="E30" i="45"/>
  <c r="K29" i="45"/>
  <c r="J29" i="45"/>
  <c r="E29" i="45"/>
  <c r="J28" i="45"/>
  <c r="K28" i="45" s="1"/>
  <c r="E28" i="45"/>
  <c r="J27" i="45"/>
  <c r="K27" i="45" s="1"/>
  <c r="E27" i="45"/>
  <c r="J26" i="45"/>
  <c r="K26" i="45" s="1"/>
  <c r="E26" i="45"/>
  <c r="K25" i="45"/>
  <c r="J25" i="45"/>
  <c r="E25" i="45"/>
  <c r="J24" i="45"/>
  <c r="K24" i="45" s="1"/>
  <c r="E24" i="45"/>
  <c r="J23" i="45"/>
  <c r="K23" i="45" s="1"/>
  <c r="E23" i="45"/>
  <c r="J22" i="45"/>
  <c r="K22" i="45" s="1"/>
  <c r="E22" i="45"/>
  <c r="K21" i="45"/>
  <c r="J21" i="45"/>
  <c r="E21" i="45"/>
  <c r="J20" i="45"/>
  <c r="K20" i="45" s="1"/>
  <c r="E20" i="45"/>
  <c r="J19" i="45"/>
  <c r="K19" i="45" s="1"/>
  <c r="E19" i="45"/>
  <c r="J18" i="45"/>
  <c r="K18" i="45" s="1"/>
  <c r="E18" i="45"/>
  <c r="K17" i="45"/>
  <c r="J17" i="45"/>
  <c r="E17" i="45"/>
  <c r="J16" i="45"/>
  <c r="K16" i="45" s="1"/>
  <c r="E16" i="45"/>
  <c r="J15" i="45"/>
  <c r="K15" i="45" s="1"/>
  <c r="E15" i="45"/>
  <c r="J14" i="45"/>
  <c r="K14" i="45" s="1"/>
  <c r="E14" i="45"/>
  <c r="K13" i="45"/>
  <c r="J13" i="45"/>
  <c r="E13" i="45"/>
  <c r="J12" i="45"/>
  <c r="K12" i="45" s="1"/>
  <c r="E12" i="45"/>
  <c r="J11" i="45"/>
  <c r="K11" i="45" s="1"/>
  <c r="E11" i="45"/>
  <c r="J10" i="45"/>
  <c r="K10" i="45" s="1"/>
  <c r="E10" i="45"/>
  <c r="K9" i="45"/>
  <c r="J9" i="45"/>
  <c r="E9" i="45"/>
  <c r="J8" i="45"/>
  <c r="K8" i="45" s="1"/>
  <c r="E8" i="45"/>
  <c r="J7" i="45"/>
  <c r="K7" i="45" s="1"/>
  <c r="E7" i="45"/>
  <c r="J6" i="45"/>
  <c r="K6" i="45" s="1"/>
  <c r="E6" i="45"/>
  <c r="J4" i="45"/>
  <c r="E4" i="45"/>
  <c r="J262" i="24"/>
  <c r="K262" i="24" s="1"/>
  <c r="E262" i="24"/>
  <c r="K261" i="24"/>
  <c r="J261" i="24"/>
  <c r="E261" i="24"/>
  <c r="J260" i="24"/>
  <c r="K260" i="24" s="1"/>
  <c r="E260" i="24"/>
  <c r="J259" i="24"/>
  <c r="K259" i="24" s="1"/>
  <c r="E259" i="24"/>
  <c r="J258" i="24"/>
  <c r="K258" i="24" s="1"/>
  <c r="E258" i="24"/>
  <c r="K257" i="24"/>
  <c r="J257" i="24"/>
  <c r="E257" i="24"/>
  <c r="J256" i="24"/>
  <c r="K256" i="24" s="1"/>
  <c r="E256" i="24"/>
  <c r="J255" i="24"/>
  <c r="K255" i="24" s="1"/>
  <c r="E255" i="24"/>
  <c r="J254" i="24"/>
  <c r="K254" i="24" s="1"/>
  <c r="E254" i="24"/>
  <c r="K253" i="24"/>
  <c r="J253" i="24"/>
  <c r="E253" i="24"/>
  <c r="J252" i="24"/>
  <c r="K252" i="24" s="1"/>
  <c r="E252" i="24"/>
  <c r="K251" i="24"/>
  <c r="J251" i="24"/>
  <c r="E251" i="24"/>
  <c r="J250" i="24"/>
  <c r="K250" i="24" s="1"/>
  <c r="E250" i="24"/>
  <c r="K249" i="24"/>
  <c r="J249" i="24"/>
  <c r="E249" i="24"/>
  <c r="J248" i="24"/>
  <c r="K248" i="24" s="1"/>
  <c r="E248" i="24"/>
  <c r="J247" i="24"/>
  <c r="K247" i="24" s="1"/>
  <c r="E247" i="24"/>
  <c r="J246" i="24"/>
  <c r="K246" i="24" s="1"/>
  <c r="E246" i="24"/>
  <c r="K245" i="24"/>
  <c r="J245" i="24"/>
  <c r="E245" i="24"/>
  <c r="J244" i="24"/>
  <c r="K244" i="24" s="1"/>
  <c r="E244" i="24"/>
  <c r="J243" i="24"/>
  <c r="K243" i="24" s="1"/>
  <c r="E243" i="24"/>
  <c r="J242" i="24"/>
  <c r="K242" i="24" s="1"/>
  <c r="E242" i="24"/>
  <c r="K241" i="24"/>
  <c r="J241" i="24"/>
  <c r="E241" i="24"/>
  <c r="J240" i="24"/>
  <c r="K240" i="24" s="1"/>
  <c r="E240" i="24"/>
  <c r="J239" i="24"/>
  <c r="K239" i="24" s="1"/>
  <c r="E239" i="24"/>
  <c r="J238" i="24"/>
  <c r="K238" i="24" s="1"/>
  <c r="E238" i="24"/>
  <c r="K237" i="24"/>
  <c r="J237" i="24"/>
  <c r="E237" i="24"/>
  <c r="J236" i="24"/>
  <c r="K236" i="24" s="1"/>
  <c r="E236" i="24"/>
  <c r="J235" i="24"/>
  <c r="K235" i="24" s="1"/>
  <c r="E235" i="24"/>
  <c r="J234" i="24"/>
  <c r="K234" i="24" s="1"/>
  <c r="E234" i="24"/>
  <c r="K233" i="24"/>
  <c r="J233" i="24"/>
  <c r="E233" i="24"/>
  <c r="J232" i="24"/>
  <c r="K232" i="24" s="1"/>
  <c r="E232" i="24"/>
  <c r="J231" i="24"/>
  <c r="K231" i="24" s="1"/>
  <c r="E231" i="24"/>
  <c r="J230" i="24"/>
  <c r="K230" i="24" s="1"/>
  <c r="E230" i="24"/>
  <c r="K229" i="24"/>
  <c r="J229" i="24"/>
  <c r="E229" i="24"/>
  <c r="J228" i="24"/>
  <c r="K228" i="24" s="1"/>
  <c r="E228" i="24"/>
  <c r="J227" i="24"/>
  <c r="K227" i="24" s="1"/>
  <c r="E227" i="24"/>
  <c r="J226" i="24"/>
  <c r="K226" i="24" s="1"/>
  <c r="E226" i="24"/>
  <c r="K225" i="24"/>
  <c r="J225" i="24"/>
  <c r="E225" i="24"/>
  <c r="J224" i="24"/>
  <c r="K224" i="24" s="1"/>
  <c r="E224" i="24"/>
  <c r="J223" i="24"/>
  <c r="K223" i="24" s="1"/>
  <c r="E223" i="24"/>
  <c r="J222" i="24"/>
  <c r="K222" i="24" s="1"/>
  <c r="E222" i="24"/>
  <c r="K221" i="24"/>
  <c r="J221" i="24"/>
  <c r="E221" i="24"/>
  <c r="J220" i="24"/>
  <c r="K220" i="24" s="1"/>
  <c r="E220" i="24"/>
  <c r="J219" i="24"/>
  <c r="K219" i="24" s="1"/>
  <c r="E219" i="24"/>
  <c r="J218" i="24"/>
  <c r="K218" i="24" s="1"/>
  <c r="E218" i="24"/>
  <c r="K217" i="24"/>
  <c r="J217" i="24"/>
  <c r="E217" i="24"/>
  <c r="J216" i="24"/>
  <c r="K216" i="24" s="1"/>
  <c r="E216" i="24"/>
  <c r="J215" i="24"/>
  <c r="K215" i="24" s="1"/>
  <c r="E215" i="24"/>
  <c r="J214" i="24"/>
  <c r="K214" i="24" s="1"/>
  <c r="E214" i="24"/>
  <c r="K213" i="24"/>
  <c r="J213" i="24"/>
  <c r="E213" i="24"/>
  <c r="J212" i="24"/>
  <c r="K212" i="24" s="1"/>
  <c r="E212" i="24"/>
  <c r="J211" i="24"/>
  <c r="K211" i="24" s="1"/>
  <c r="E211" i="24"/>
  <c r="J210" i="24"/>
  <c r="K210" i="24" s="1"/>
  <c r="E210" i="24"/>
  <c r="K209" i="24"/>
  <c r="J209" i="24"/>
  <c r="E209" i="24"/>
  <c r="J208" i="24"/>
  <c r="K208" i="24" s="1"/>
  <c r="E208" i="24"/>
  <c r="J207" i="24"/>
  <c r="K207" i="24" s="1"/>
  <c r="E207" i="24"/>
  <c r="J206" i="24"/>
  <c r="K206" i="24" s="1"/>
  <c r="E206" i="24"/>
  <c r="K205" i="24"/>
  <c r="J205" i="24"/>
  <c r="E205" i="24"/>
  <c r="J204" i="24"/>
  <c r="K204" i="24" s="1"/>
  <c r="E204" i="24"/>
  <c r="J203" i="24"/>
  <c r="K203" i="24" s="1"/>
  <c r="E203" i="24"/>
  <c r="J202" i="24"/>
  <c r="K202" i="24" s="1"/>
  <c r="E202" i="24"/>
  <c r="K201" i="24"/>
  <c r="J201" i="24"/>
  <c r="E201" i="24"/>
  <c r="J200" i="24"/>
  <c r="K200" i="24" s="1"/>
  <c r="E200" i="24"/>
  <c r="J199" i="24"/>
  <c r="K199" i="24" s="1"/>
  <c r="E199" i="24"/>
  <c r="J198" i="24"/>
  <c r="K198" i="24" s="1"/>
  <c r="E198" i="24"/>
  <c r="K197" i="24"/>
  <c r="J197" i="24"/>
  <c r="E197" i="24"/>
  <c r="J196" i="24"/>
  <c r="K196" i="24" s="1"/>
  <c r="E196" i="24"/>
  <c r="J195" i="24"/>
  <c r="K195" i="24" s="1"/>
  <c r="E195" i="24"/>
  <c r="J194" i="24"/>
  <c r="K194" i="24" s="1"/>
  <c r="E194" i="24"/>
  <c r="K193" i="24"/>
  <c r="J193" i="24"/>
  <c r="E193" i="24"/>
  <c r="J192" i="24"/>
  <c r="K192" i="24" s="1"/>
  <c r="E192" i="24"/>
  <c r="J191" i="24"/>
  <c r="K191" i="24" s="1"/>
  <c r="E191" i="24"/>
  <c r="J190" i="24"/>
  <c r="K190" i="24" s="1"/>
  <c r="E190" i="24"/>
  <c r="K189" i="24"/>
  <c r="J189" i="24"/>
  <c r="E189" i="24"/>
  <c r="J188" i="24"/>
  <c r="K188" i="24" s="1"/>
  <c r="E188" i="24"/>
  <c r="J187" i="24"/>
  <c r="K187" i="24" s="1"/>
  <c r="E187" i="24"/>
  <c r="J186" i="24"/>
  <c r="K186" i="24" s="1"/>
  <c r="E186" i="24"/>
  <c r="K185" i="24"/>
  <c r="J185" i="24"/>
  <c r="E185" i="24"/>
  <c r="J184" i="24"/>
  <c r="K184" i="24" s="1"/>
  <c r="E184" i="24"/>
  <c r="J183" i="24"/>
  <c r="K183" i="24" s="1"/>
  <c r="E183" i="24"/>
  <c r="J182" i="24"/>
  <c r="K182" i="24" s="1"/>
  <c r="E182" i="24"/>
  <c r="K181" i="24"/>
  <c r="J181" i="24"/>
  <c r="E181" i="24"/>
  <c r="J180" i="24"/>
  <c r="K180" i="24" s="1"/>
  <c r="E180" i="24"/>
  <c r="J179" i="24"/>
  <c r="K179" i="24" s="1"/>
  <c r="E179" i="24"/>
  <c r="J178" i="24"/>
  <c r="K178" i="24" s="1"/>
  <c r="E178" i="24"/>
  <c r="K177" i="24"/>
  <c r="J177" i="24"/>
  <c r="E177" i="24"/>
  <c r="J176" i="24"/>
  <c r="K176" i="24" s="1"/>
  <c r="E176" i="24"/>
  <c r="J175" i="24"/>
  <c r="K175" i="24" s="1"/>
  <c r="E175" i="24"/>
  <c r="J174" i="24"/>
  <c r="K174" i="24" s="1"/>
  <c r="E174" i="24"/>
  <c r="K173" i="24"/>
  <c r="J173" i="24"/>
  <c r="E173" i="24"/>
  <c r="J172" i="24"/>
  <c r="K172" i="24" s="1"/>
  <c r="E172" i="24"/>
  <c r="J171" i="24"/>
  <c r="K171" i="24" s="1"/>
  <c r="E171" i="24"/>
  <c r="J170" i="24"/>
  <c r="K170" i="24" s="1"/>
  <c r="E170" i="24"/>
  <c r="K169" i="24"/>
  <c r="J169" i="24"/>
  <c r="E169" i="24"/>
  <c r="J168" i="24"/>
  <c r="K168" i="24" s="1"/>
  <c r="E168" i="24"/>
  <c r="J167" i="24"/>
  <c r="K167" i="24" s="1"/>
  <c r="E167" i="24"/>
  <c r="J166" i="24"/>
  <c r="K166" i="24" s="1"/>
  <c r="E166" i="24"/>
  <c r="K165" i="24"/>
  <c r="J165" i="24"/>
  <c r="E165" i="24"/>
  <c r="J164" i="24"/>
  <c r="K164" i="24" s="1"/>
  <c r="E164" i="24"/>
  <c r="J163" i="24"/>
  <c r="K163" i="24" s="1"/>
  <c r="E163" i="24"/>
  <c r="J162" i="24"/>
  <c r="K162" i="24" s="1"/>
  <c r="E162" i="24"/>
  <c r="K161" i="24"/>
  <c r="J161" i="24"/>
  <c r="E161" i="24"/>
  <c r="J160" i="24"/>
  <c r="K160" i="24" s="1"/>
  <c r="E160" i="24"/>
  <c r="J159" i="24"/>
  <c r="K159" i="24" s="1"/>
  <c r="E159" i="24"/>
  <c r="J158" i="24"/>
  <c r="K158" i="24" s="1"/>
  <c r="E158" i="24"/>
  <c r="K157" i="24"/>
  <c r="J157" i="24"/>
  <c r="E157" i="24"/>
  <c r="J156" i="24"/>
  <c r="K156" i="24" s="1"/>
  <c r="E156" i="24"/>
  <c r="J155" i="24"/>
  <c r="K155" i="24" s="1"/>
  <c r="E155" i="24"/>
  <c r="J154" i="24"/>
  <c r="K154" i="24" s="1"/>
  <c r="E154" i="24"/>
  <c r="K153" i="24"/>
  <c r="J153" i="24"/>
  <c r="E153" i="24"/>
  <c r="J152" i="24"/>
  <c r="K152" i="24" s="1"/>
  <c r="E152" i="24"/>
  <c r="J151" i="24"/>
  <c r="K151" i="24" s="1"/>
  <c r="E151" i="24"/>
  <c r="J150" i="24"/>
  <c r="K150" i="24" s="1"/>
  <c r="E150" i="24"/>
  <c r="K149" i="24"/>
  <c r="J149" i="24"/>
  <c r="E149" i="24"/>
  <c r="J148" i="24"/>
  <c r="K148" i="24" s="1"/>
  <c r="E148" i="24"/>
  <c r="J147" i="24"/>
  <c r="K147" i="24" s="1"/>
  <c r="E147" i="24"/>
  <c r="J146" i="24"/>
  <c r="K146" i="24" s="1"/>
  <c r="E146" i="24"/>
  <c r="K145" i="24"/>
  <c r="J145" i="24"/>
  <c r="E145" i="24"/>
  <c r="J144" i="24"/>
  <c r="K144" i="24" s="1"/>
  <c r="E144" i="24"/>
  <c r="J143" i="24"/>
  <c r="K143" i="24" s="1"/>
  <c r="E143" i="24"/>
  <c r="J142" i="24"/>
  <c r="K142" i="24" s="1"/>
  <c r="E142" i="24"/>
  <c r="K141" i="24"/>
  <c r="J141" i="24"/>
  <c r="E141" i="24"/>
  <c r="J140" i="24"/>
  <c r="K140" i="24" s="1"/>
  <c r="E140" i="24"/>
  <c r="J139" i="24"/>
  <c r="K139" i="24" s="1"/>
  <c r="E139" i="24"/>
  <c r="J138" i="24"/>
  <c r="K138" i="24" s="1"/>
  <c r="E138" i="24"/>
  <c r="K137" i="24"/>
  <c r="J137" i="24"/>
  <c r="E137" i="24"/>
  <c r="J136" i="24"/>
  <c r="K136" i="24" s="1"/>
  <c r="E136" i="24"/>
  <c r="J135" i="24"/>
  <c r="K135" i="24" s="1"/>
  <c r="E135" i="24"/>
  <c r="J134" i="24"/>
  <c r="K134" i="24" s="1"/>
  <c r="E134" i="24"/>
  <c r="K133" i="24"/>
  <c r="J133" i="24"/>
  <c r="E133" i="24"/>
  <c r="J132" i="24"/>
  <c r="K132" i="24" s="1"/>
  <c r="E132" i="24"/>
  <c r="J131" i="24"/>
  <c r="K131" i="24" s="1"/>
  <c r="E131" i="24"/>
  <c r="J130" i="24"/>
  <c r="K130" i="24" s="1"/>
  <c r="E130" i="24"/>
  <c r="K129" i="24"/>
  <c r="J129" i="24"/>
  <c r="E129" i="24"/>
  <c r="J128" i="24"/>
  <c r="K128" i="24" s="1"/>
  <c r="E128" i="24"/>
  <c r="J127" i="24"/>
  <c r="K127" i="24" s="1"/>
  <c r="E127" i="24"/>
  <c r="J126" i="24"/>
  <c r="K126" i="24" s="1"/>
  <c r="E126" i="24"/>
  <c r="K125" i="24"/>
  <c r="J125" i="24"/>
  <c r="E125" i="24"/>
  <c r="J124" i="24"/>
  <c r="K124" i="24" s="1"/>
  <c r="E124" i="24"/>
  <c r="J123" i="24"/>
  <c r="K123" i="24" s="1"/>
  <c r="E123" i="24"/>
  <c r="J122" i="24"/>
  <c r="K122" i="24" s="1"/>
  <c r="E122" i="24"/>
  <c r="K121" i="24"/>
  <c r="J121" i="24"/>
  <c r="E121" i="24"/>
  <c r="J120" i="24"/>
  <c r="K120" i="24" s="1"/>
  <c r="E120" i="24"/>
  <c r="J119" i="24"/>
  <c r="K119" i="24" s="1"/>
  <c r="E119" i="24"/>
  <c r="J118" i="24"/>
  <c r="K118" i="24" s="1"/>
  <c r="E118" i="24"/>
  <c r="K117" i="24"/>
  <c r="J117" i="24"/>
  <c r="E117" i="24"/>
  <c r="J116" i="24"/>
  <c r="K116" i="24" s="1"/>
  <c r="E116" i="24"/>
  <c r="J115" i="24"/>
  <c r="K115" i="24" s="1"/>
  <c r="E115" i="24"/>
  <c r="J114" i="24"/>
  <c r="K114" i="24" s="1"/>
  <c r="E114" i="24"/>
  <c r="K113" i="24"/>
  <c r="J113" i="24"/>
  <c r="E113" i="24"/>
  <c r="J112" i="24"/>
  <c r="K112" i="24" s="1"/>
  <c r="E112" i="24"/>
  <c r="J111" i="24"/>
  <c r="K111" i="24" s="1"/>
  <c r="E111" i="24"/>
  <c r="J110" i="24"/>
  <c r="K110" i="24" s="1"/>
  <c r="E110" i="24"/>
  <c r="K109" i="24"/>
  <c r="J109" i="24"/>
  <c r="E109" i="24"/>
  <c r="J108" i="24"/>
  <c r="K108" i="24" s="1"/>
  <c r="E108" i="24"/>
  <c r="J107" i="24"/>
  <c r="K107" i="24" s="1"/>
  <c r="E107" i="24"/>
  <c r="J106" i="24"/>
  <c r="K106" i="24" s="1"/>
  <c r="E106" i="24"/>
  <c r="K105" i="24"/>
  <c r="J105" i="24"/>
  <c r="E105" i="24"/>
  <c r="J104" i="24"/>
  <c r="K104" i="24" s="1"/>
  <c r="E104" i="24"/>
  <c r="J103" i="24"/>
  <c r="K103" i="24" s="1"/>
  <c r="E103" i="24"/>
  <c r="J102" i="24"/>
  <c r="K102" i="24" s="1"/>
  <c r="E102" i="24"/>
  <c r="K101" i="24"/>
  <c r="J101" i="24"/>
  <c r="E101" i="24"/>
  <c r="J100" i="24"/>
  <c r="K100" i="24" s="1"/>
  <c r="E100" i="24"/>
  <c r="J99" i="24"/>
  <c r="K99" i="24" s="1"/>
  <c r="E99" i="24"/>
  <c r="J98" i="24"/>
  <c r="K98" i="24" s="1"/>
  <c r="E98" i="24"/>
  <c r="K97" i="24"/>
  <c r="J97" i="24"/>
  <c r="E97" i="24"/>
  <c r="J96" i="24"/>
  <c r="K96" i="24" s="1"/>
  <c r="E96" i="24"/>
  <c r="J95" i="24"/>
  <c r="K95" i="24" s="1"/>
  <c r="E95" i="24"/>
  <c r="J94" i="24"/>
  <c r="K94" i="24" s="1"/>
  <c r="E94" i="24"/>
  <c r="K93" i="24"/>
  <c r="J93" i="24"/>
  <c r="E93" i="24"/>
  <c r="J92" i="24"/>
  <c r="K92" i="24" s="1"/>
  <c r="E92" i="24"/>
  <c r="J91" i="24"/>
  <c r="K91" i="24" s="1"/>
  <c r="E91" i="24"/>
  <c r="J90" i="24"/>
  <c r="K90" i="24" s="1"/>
  <c r="E90" i="24"/>
  <c r="K89" i="24"/>
  <c r="J89" i="24"/>
  <c r="E89" i="24"/>
  <c r="J88" i="24"/>
  <c r="K88" i="24" s="1"/>
  <c r="E88" i="24"/>
  <c r="K87" i="24"/>
  <c r="J87" i="24"/>
  <c r="E87" i="24"/>
  <c r="J86" i="24"/>
  <c r="K86" i="24" s="1"/>
  <c r="E86" i="24"/>
  <c r="K85" i="24"/>
  <c r="J85" i="24"/>
  <c r="E85" i="24"/>
  <c r="J84" i="24"/>
  <c r="K84" i="24" s="1"/>
  <c r="E84" i="24"/>
  <c r="J83" i="24"/>
  <c r="K83" i="24" s="1"/>
  <c r="E83" i="24"/>
  <c r="J82" i="24"/>
  <c r="K82" i="24" s="1"/>
  <c r="E82" i="24"/>
  <c r="K81" i="24"/>
  <c r="J81" i="24"/>
  <c r="E81" i="24"/>
  <c r="J80" i="24"/>
  <c r="K80" i="24" s="1"/>
  <c r="E80" i="24"/>
  <c r="J79" i="24"/>
  <c r="K79" i="24" s="1"/>
  <c r="E79" i="24"/>
  <c r="J78" i="24"/>
  <c r="K78" i="24" s="1"/>
  <c r="E78" i="24"/>
  <c r="K77" i="24"/>
  <c r="J77" i="24"/>
  <c r="E77" i="24"/>
  <c r="J76" i="24"/>
  <c r="K76" i="24" s="1"/>
  <c r="E76" i="24"/>
  <c r="J75" i="24"/>
  <c r="K75" i="24" s="1"/>
  <c r="E75" i="24"/>
  <c r="J74" i="24"/>
  <c r="K74" i="24" s="1"/>
  <c r="E74" i="24"/>
  <c r="K73" i="24"/>
  <c r="J73" i="24"/>
  <c r="E73" i="24"/>
  <c r="J72" i="24"/>
  <c r="K72" i="24" s="1"/>
  <c r="E72" i="24"/>
  <c r="K71" i="24"/>
  <c r="J71" i="24"/>
  <c r="E71" i="24"/>
  <c r="J70" i="24"/>
  <c r="K70" i="24" s="1"/>
  <c r="E70" i="24"/>
  <c r="K69" i="24"/>
  <c r="J69" i="24"/>
  <c r="E69" i="24"/>
  <c r="J68" i="24"/>
  <c r="K68" i="24" s="1"/>
  <c r="E68" i="24"/>
  <c r="J67" i="24"/>
  <c r="K67" i="24" s="1"/>
  <c r="E67" i="24"/>
  <c r="J66" i="24"/>
  <c r="K66" i="24" s="1"/>
  <c r="E66" i="24"/>
  <c r="K65" i="24"/>
  <c r="J65" i="24"/>
  <c r="E65" i="24"/>
  <c r="J64" i="24"/>
  <c r="K64" i="24" s="1"/>
  <c r="E64" i="24"/>
  <c r="J63" i="24"/>
  <c r="K63" i="24" s="1"/>
  <c r="E63" i="24"/>
  <c r="J62" i="24"/>
  <c r="K62" i="24" s="1"/>
  <c r="E62" i="24"/>
  <c r="K61" i="24"/>
  <c r="J61" i="24"/>
  <c r="E61" i="24"/>
  <c r="J60" i="24"/>
  <c r="K60" i="24" s="1"/>
  <c r="E60" i="24"/>
  <c r="K59" i="24"/>
  <c r="J59" i="24"/>
  <c r="E59" i="24"/>
  <c r="J58" i="24"/>
  <c r="K58" i="24" s="1"/>
  <c r="E58" i="24"/>
  <c r="K57" i="24"/>
  <c r="J57" i="24"/>
  <c r="E57" i="24"/>
  <c r="J56" i="24"/>
  <c r="K56" i="24" s="1"/>
  <c r="E56" i="24"/>
  <c r="J55" i="24"/>
  <c r="K55" i="24" s="1"/>
  <c r="E55" i="24"/>
  <c r="J54" i="24"/>
  <c r="K54" i="24" s="1"/>
  <c r="E54" i="24"/>
  <c r="K53" i="24"/>
  <c r="J53" i="24"/>
  <c r="E53" i="24"/>
  <c r="J52" i="24"/>
  <c r="K52" i="24" s="1"/>
  <c r="E52" i="24"/>
  <c r="J51" i="24"/>
  <c r="K51" i="24" s="1"/>
  <c r="E51" i="24"/>
  <c r="J50" i="24"/>
  <c r="K50" i="24" s="1"/>
  <c r="E50" i="24"/>
  <c r="K49" i="24"/>
  <c r="J49" i="24"/>
  <c r="E49" i="24"/>
  <c r="J48" i="24"/>
  <c r="K48" i="24" s="1"/>
  <c r="E48" i="24"/>
  <c r="K47" i="24"/>
  <c r="J47" i="24"/>
  <c r="E47" i="24"/>
  <c r="J46" i="24"/>
  <c r="K46" i="24" s="1"/>
  <c r="E46" i="24"/>
  <c r="K45" i="24"/>
  <c r="J45" i="24"/>
  <c r="E45" i="24"/>
  <c r="J44" i="24"/>
  <c r="K44" i="24" s="1"/>
  <c r="E44" i="24"/>
  <c r="J43" i="24"/>
  <c r="K43" i="24" s="1"/>
  <c r="E43" i="24"/>
  <c r="J42" i="24"/>
  <c r="K42" i="24" s="1"/>
  <c r="E42" i="24"/>
  <c r="K41" i="24"/>
  <c r="J41" i="24"/>
  <c r="E41" i="24"/>
  <c r="J40" i="24"/>
  <c r="K40" i="24" s="1"/>
  <c r="E40" i="24"/>
  <c r="J39" i="24"/>
  <c r="K39" i="24" s="1"/>
  <c r="E39" i="24"/>
  <c r="J38" i="24"/>
  <c r="K38" i="24" s="1"/>
  <c r="E38" i="24"/>
  <c r="K37" i="24"/>
  <c r="J37" i="24"/>
  <c r="E37" i="24"/>
  <c r="J36" i="24"/>
  <c r="K36" i="24" s="1"/>
  <c r="E36" i="24"/>
  <c r="K35" i="24"/>
  <c r="J35" i="24"/>
  <c r="E35" i="24"/>
  <c r="J34" i="24"/>
  <c r="K34" i="24" s="1"/>
  <c r="E34" i="24"/>
  <c r="K33" i="24"/>
  <c r="J33" i="24"/>
  <c r="E33" i="24"/>
  <c r="J32" i="24"/>
  <c r="K32" i="24" s="1"/>
  <c r="E32" i="24"/>
  <c r="J31" i="24"/>
  <c r="K31" i="24" s="1"/>
  <c r="E31" i="24"/>
  <c r="J30" i="24"/>
  <c r="K30" i="24" s="1"/>
  <c r="E30" i="24"/>
  <c r="K29" i="24"/>
  <c r="J29" i="24"/>
  <c r="E29" i="24"/>
  <c r="J28" i="24"/>
  <c r="K28" i="24" s="1"/>
  <c r="E28" i="24"/>
  <c r="J27" i="24"/>
  <c r="K27" i="24" s="1"/>
  <c r="E27" i="24"/>
  <c r="J26" i="24"/>
  <c r="K26" i="24" s="1"/>
  <c r="E26" i="24"/>
  <c r="K25" i="24"/>
  <c r="J25" i="24"/>
  <c r="E25" i="24"/>
  <c r="J24" i="24"/>
  <c r="K24" i="24" s="1"/>
  <c r="E24" i="24"/>
  <c r="K23" i="24"/>
  <c r="J23" i="24"/>
  <c r="E23" i="24"/>
  <c r="J22" i="24"/>
  <c r="K22" i="24" s="1"/>
  <c r="E22" i="24"/>
  <c r="K21" i="24"/>
  <c r="J21" i="24"/>
  <c r="E21" i="24"/>
  <c r="J20" i="24"/>
  <c r="K20" i="24" s="1"/>
  <c r="E20" i="24"/>
  <c r="J19" i="24"/>
  <c r="K19" i="24" s="1"/>
  <c r="E19" i="24"/>
  <c r="J18" i="24"/>
  <c r="K18" i="24" s="1"/>
  <c r="E18" i="24"/>
  <c r="K17" i="24"/>
  <c r="J17" i="24"/>
  <c r="E17" i="24"/>
  <c r="J16" i="24"/>
  <c r="K16" i="24" s="1"/>
  <c r="E16" i="24"/>
  <c r="J15" i="24"/>
  <c r="K15" i="24" s="1"/>
  <c r="E15" i="24"/>
  <c r="J14" i="24"/>
  <c r="K14" i="24" s="1"/>
  <c r="E14" i="24"/>
  <c r="K13" i="24"/>
  <c r="J13" i="24"/>
  <c r="E13" i="24"/>
  <c r="J12" i="24"/>
  <c r="K12" i="24" s="1"/>
  <c r="E12" i="24"/>
  <c r="K11" i="24"/>
  <c r="J11" i="24"/>
  <c r="E11" i="24"/>
  <c r="J10" i="24"/>
  <c r="K10" i="24" s="1"/>
  <c r="E10" i="24"/>
  <c r="K9" i="24"/>
  <c r="J9" i="24"/>
  <c r="E9" i="24"/>
  <c r="J8" i="24"/>
  <c r="K8" i="24" s="1"/>
  <c r="E8" i="24"/>
  <c r="J7" i="24"/>
  <c r="K7" i="24" s="1"/>
  <c r="E7" i="24"/>
  <c r="J6" i="24"/>
  <c r="K6" i="24" s="1"/>
  <c r="E6" i="24"/>
  <c r="J4" i="24"/>
  <c r="E4" i="24"/>
  <c r="J134" i="44"/>
  <c r="K134" i="44" s="1"/>
  <c r="E134" i="44"/>
  <c r="K133" i="44"/>
  <c r="J133" i="44"/>
  <c r="E133" i="44"/>
  <c r="K132" i="44"/>
  <c r="J132" i="44"/>
  <c r="E132" i="44"/>
  <c r="J131" i="44"/>
  <c r="K131" i="44" s="1"/>
  <c r="E131" i="44"/>
  <c r="J130" i="44"/>
  <c r="K130" i="44" s="1"/>
  <c r="E130" i="44"/>
  <c r="K129" i="44"/>
  <c r="J129" i="44"/>
  <c r="E129" i="44"/>
  <c r="K128" i="44"/>
  <c r="J128" i="44"/>
  <c r="E128" i="44"/>
  <c r="J127" i="44"/>
  <c r="K127" i="44" s="1"/>
  <c r="E127" i="44"/>
  <c r="J126" i="44"/>
  <c r="K126" i="44" s="1"/>
  <c r="E126" i="44"/>
  <c r="K125" i="44"/>
  <c r="J125" i="44"/>
  <c r="E125" i="44"/>
  <c r="K124" i="44"/>
  <c r="J124" i="44"/>
  <c r="E124" i="44"/>
  <c r="J123" i="44"/>
  <c r="K123" i="44" s="1"/>
  <c r="E123" i="44"/>
  <c r="J122" i="44"/>
  <c r="K122" i="44" s="1"/>
  <c r="E122" i="44"/>
  <c r="K121" i="44"/>
  <c r="J121" i="44"/>
  <c r="E121" i="44"/>
  <c r="K120" i="44"/>
  <c r="J120" i="44"/>
  <c r="E120" i="44"/>
  <c r="J119" i="44"/>
  <c r="K119" i="44" s="1"/>
  <c r="E119" i="44"/>
  <c r="J118" i="44"/>
  <c r="K118" i="44" s="1"/>
  <c r="E118" i="44"/>
  <c r="K117" i="44"/>
  <c r="J117" i="44"/>
  <c r="E117" i="44"/>
  <c r="K116" i="44"/>
  <c r="J116" i="44"/>
  <c r="E116" i="44"/>
  <c r="J115" i="44"/>
  <c r="K115" i="44" s="1"/>
  <c r="E115" i="44"/>
  <c r="J114" i="44"/>
  <c r="K114" i="44" s="1"/>
  <c r="E114" i="44"/>
  <c r="K113" i="44"/>
  <c r="J113" i="44"/>
  <c r="E113" i="44"/>
  <c r="J112" i="44"/>
  <c r="K112" i="44" s="1"/>
  <c r="E112" i="44"/>
  <c r="J111" i="44"/>
  <c r="K111" i="44" s="1"/>
  <c r="E111" i="44"/>
  <c r="J110" i="44"/>
  <c r="K110" i="44" s="1"/>
  <c r="E110" i="44"/>
  <c r="K109" i="44"/>
  <c r="J109" i="44"/>
  <c r="E109" i="44"/>
  <c r="K108" i="44"/>
  <c r="J108" i="44"/>
  <c r="E108" i="44"/>
  <c r="J107" i="44"/>
  <c r="K107" i="44" s="1"/>
  <c r="E107" i="44"/>
  <c r="J106" i="44"/>
  <c r="K106" i="44" s="1"/>
  <c r="E106" i="44"/>
  <c r="K105" i="44"/>
  <c r="J105" i="44"/>
  <c r="E105" i="44"/>
  <c r="J104" i="44"/>
  <c r="K104" i="44" s="1"/>
  <c r="E104" i="44"/>
  <c r="J103" i="44"/>
  <c r="K103" i="44" s="1"/>
  <c r="E103" i="44"/>
  <c r="J102" i="44"/>
  <c r="K102" i="44" s="1"/>
  <c r="E102" i="44"/>
  <c r="K101" i="44"/>
  <c r="J101" i="44"/>
  <c r="E101" i="44"/>
  <c r="J100" i="44"/>
  <c r="K100" i="44" s="1"/>
  <c r="E100" i="44"/>
  <c r="J99" i="44"/>
  <c r="K99" i="44" s="1"/>
  <c r="E99" i="44"/>
  <c r="J98" i="44"/>
  <c r="K98" i="44" s="1"/>
  <c r="E98" i="44"/>
  <c r="K97" i="44"/>
  <c r="J97" i="44"/>
  <c r="E97" i="44"/>
  <c r="J96" i="44"/>
  <c r="K96" i="44" s="1"/>
  <c r="E96" i="44"/>
  <c r="J95" i="44"/>
  <c r="K95" i="44" s="1"/>
  <c r="E95" i="44"/>
  <c r="J94" i="44"/>
  <c r="K94" i="44" s="1"/>
  <c r="E94" i="44"/>
  <c r="K93" i="44"/>
  <c r="J93" i="44"/>
  <c r="E93" i="44"/>
  <c r="J92" i="44"/>
  <c r="K92" i="44" s="1"/>
  <c r="E92" i="44"/>
  <c r="J91" i="44"/>
  <c r="K91" i="44" s="1"/>
  <c r="E91" i="44"/>
  <c r="J90" i="44"/>
  <c r="K90" i="44" s="1"/>
  <c r="E90" i="44"/>
  <c r="K89" i="44"/>
  <c r="J89" i="44"/>
  <c r="E89" i="44"/>
  <c r="J88" i="44"/>
  <c r="K88" i="44" s="1"/>
  <c r="E88" i="44"/>
  <c r="J87" i="44"/>
  <c r="K87" i="44" s="1"/>
  <c r="E87" i="44"/>
  <c r="J86" i="44"/>
  <c r="K86" i="44" s="1"/>
  <c r="E86" i="44"/>
  <c r="K85" i="44"/>
  <c r="J85" i="44"/>
  <c r="E85" i="44"/>
  <c r="J84" i="44"/>
  <c r="K84" i="44" s="1"/>
  <c r="E84" i="44"/>
  <c r="J83" i="44"/>
  <c r="K83" i="44" s="1"/>
  <c r="E83" i="44"/>
  <c r="J82" i="44"/>
  <c r="K82" i="44" s="1"/>
  <c r="E82" i="44"/>
  <c r="K81" i="44"/>
  <c r="J81" i="44"/>
  <c r="E81" i="44"/>
  <c r="J80" i="44"/>
  <c r="K80" i="44" s="1"/>
  <c r="E80" i="44"/>
  <c r="J79" i="44"/>
  <c r="K79" i="44" s="1"/>
  <c r="E79" i="44"/>
  <c r="J78" i="44"/>
  <c r="K78" i="44" s="1"/>
  <c r="E78" i="44"/>
  <c r="K77" i="44"/>
  <c r="J77" i="44"/>
  <c r="E77" i="44"/>
  <c r="J76" i="44"/>
  <c r="K76" i="44" s="1"/>
  <c r="E76" i="44"/>
  <c r="J75" i="44"/>
  <c r="K75" i="44" s="1"/>
  <c r="E75" i="44"/>
  <c r="J74" i="44"/>
  <c r="K74" i="44" s="1"/>
  <c r="E74" i="44"/>
  <c r="K73" i="44"/>
  <c r="J73" i="44"/>
  <c r="E73" i="44"/>
  <c r="J72" i="44"/>
  <c r="K72" i="44" s="1"/>
  <c r="E72" i="44"/>
  <c r="J71" i="44"/>
  <c r="K71" i="44" s="1"/>
  <c r="E71" i="44"/>
  <c r="J70" i="44"/>
  <c r="K70" i="44" s="1"/>
  <c r="E70" i="44"/>
  <c r="K69" i="44"/>
  <c r="J69" i="44"/>
  <c r="E69" i="44"/>
  <c r="J68" i="44"/>
  <c r="K68" i="44" s="1"/>
  <c r="E68" i="44"/>
  <c r="J67" i="44"/>
  <c r="K67" i="44" s="1"/>
  <c r="E67" i="44"/>
  <c r="J66" i="44"/>
  <c r="K66" i="44" s="1"/>
  <c r="E66" i="44"/>
  <c r="K65" i="44"/>
  <c r="J65" i="44"/>
  <c r="E65" i="44"/>
  <c r="J64" i="44"/>
  <c r="K64" i="44" s="1"/>
  <c r="E64" i="44"/>
  <c r="J63" i="44"/>
  <c r="K63" i="44" s="1"/>
  <c r="E63" i="44"/>
  <c r="J62" i="44"/>
  <c r="K62" i="44" s="1"/>
  <c r="E62" i="44"/>
  <c r="K61" i="44"/>
  <c r="J61" i="44"/>
  <c r="E61" i="44"/>
  <c r="J60" i="44"/>
  <c r="K60" i="44" s="1"/>
  <c r="E60" i="44"/>
  <c r="J59" i="44"/>
  <c r="K59" i="44" s="1"/>
  <c r="E59" i="44"/>
  <c r="J58" i="44"/>
  <c r="K58" i="44" s="1"/>
  <c r="E58" i="44"/>
  <c r="K57" i="44"/>
  <c r="J57" i="44"/>
  <c r="E57" i="44"/>
  <c r="J56" i="44"/>
  <c r="K56" i="44" s="1"/>
  <c r="E56" i="44"/>
  <c r="J55" i="44"/>
  <c r="K55" i="44" s="1"/>
  <c r="E55" i="44"/>
  <c r="J54" i="44"/>
  <c r="K54" i="44" s="1"/>
  <c r="E54" i="44"/>
  <c r="K53" i="44"/>
  <c r="J53" i="44"/>
  <c r="E53" i="44"/>
  <c r="J52" i="44"/>
  <c r="K52" i="44" s="1"/>
  <c r="E52" i="44"/>
  <c r="J51" i="44"/>
  <c r="K51" i="44" s="1"/>
  <c r="E51" i="44"/>
  <c r="J50" i="44"/>
  <c r="K50" i="44" s="1"/>
  <c r="E50" i="44"/>
  <c r="K49" i="44"/>
  <c r="J49" i="44"/>
  <c r="E49" i="44"/>
  <c r="J48" i="44"/>
  <c r="K48" i="44" s="1"/>
  <c r="E48" i="44"/>
  <c r="J47" i="44"/>
  <c r="K47" i="44" s="1"/>
  <c r="E47" i="44"/>
  <c r="J46" i="44"/>
  <c r="K46" i="44" s="1"/>
  <c r="E46" i="44"/>
  <c r="K45" i="44"/>
  <c r="J45" i="44"/>
  <c r="E45" i="44"/>
  <c r="J44" i="44"/>
  <c r="K44" i="44" s="1"/>
  <c r="E44" i="44"/>
  <c r="J43" i="44"/>
  <c r="K43" i="44" s="1"/>
  <c r="E43" i="44"/>
  <c r="J42" i="44"/>
  <c r="K42" i="44" s="1"/>
  <c r="E42" i="44"/>
  <c r="K41" i="44"/>
  <c r="J41" i="44"/>
  <c r="E41" i="44"/>
  <c r="J40" i="44"/>
  <c r="K40" i="44" s="1"/>
  <c r="E40" i="44"/>
  <c r="J39" i="44"/>
  <c r="K39" i="44" s="1"/>
  <c r="E39" i="44"/>
  <c r="J38" i="44"/>
  <c r="K38" i="44" s="1"/>
  <c r="E38" i="44"/>
  <c r="K37" i="44"/>
  <c r="J37" i="44"/>
  <c r="E37" i="44"/>
  <c r="J36" i="44"/>
  <c r="K36" i="44" s="1"/>
  <c r="E36" i="44"/>
  <c r="J35" i="44"/>
  <c r="K35" i="44" s="1"/>
  <c r="E35" i="44"/>
  <c r="J34" i="44"/>
  <c r="K34" i="44" s="1"/>
  <c r="E34" i="44"/>
  <c r="K33" i="44"/>
  <c r="J33" i="44"/>
  <c r="E33" i="44"/>
  <c r="J32" i="44"/>
  <c r="K32" i="44" s="1"/>
  <c r="E32" i="44"/>
  <c r="J31" i="44"/>
  <c r="K31" i="44" s="1"/>
  <c r="E31" i="44"/>
  <c r="J30" i="44"/>
  <c r="K30" i="44" s="1"/>
  <c r="E30" i="44"/>
  <c r="K29" i="44"/>
  <c r="J29" i="44"/>
  <c r="E29" i="44"/>
  <c r="J28" i="44"/>
  <c r="K28" i="44" s="1"/>
  <c r="E28" i="44"/>
  <c r="J27" i="44"/>
  <c r="K27" i="44" s="1"/>
  <c r="E27" i="44"/>
  <c r="J26" i="44"/>
  <c r="K26" i="44" s="1"/>
  <c r="E26" i="44"/>
  <c r="K25" i="44"/>
  <c r="J25" i="44"/>
  <c r="E25" i="44"/>
  <c r="J24" i="44"/>
  <c r="K24" i="44" s="1"/>
  <c r="E24" i="44"/>
  <c r="J23" i="44"/>
  <c r="K23" i="44" s="1"/>
  <c r="E23" i="44"/>
  <c r="J22" i="44"/>
  <c r="K22" i="44" s="1"/>
  <c r="E22" i="44"/>
  <c r="K21" i="44"/>
  <c r="J21" i="44"/>
  <c r="E21" i="44"/>
  <c r="J20" i="44"/>
  <c r="K20" i="44" s="1"/>
  <c r="E20" i="44"/>
  <c r="J19" i="44"/>
  <c r="K19" i="44" s="1"/>
  <c r="E19" i="44"/>
  <c r="J18" i="44"/>
  <c r="K18" i="44" s="1"/>
  <c r="E18" i="44"/>
  <c r="K17" i="44"/>
  <c r="J17" i="44"/>
  <c r="E17" i="44"/>
  <c r="J16" i="44"/>
  <c r="K16" i="44" s="1"/>
  <c r="E16" i="44"/>
  <c r="J15" i="44"/>
  <c r="K15" i="44" s="1"/>
  <c r="E15" i="44"/>
  <c r="J14" i="44"/>
  <c r="K14" i="44" s="1"/>
  <c r="E14" i="44"/>
  <c r="K13" i="44"/>
  <c r="J13" i="44"/>
  <c r="E13" i="44"/>
  <c r="J12" i="44"/>
  <c r="K12" i="44" s="1"/>
  <c r="E12" i="44"/>
  <c r="J11" i="44"/>
  <c r="K11" i="44" s="1"/>
  <c r="E11" i="44"/>
  <c r="J10" i="44"/>
  <c r="K10" i="44" s="1"/>
  <c r="E10" i="44"/>
  <c r="K9" i="44"/>
  <c r="J9" i="44"/>
  <c r="E9" i="44"/>
  <c r="J8" i="44"/>
  <c r="K8" i="44" s="1"/>
  <c r="E8" i="44"/>
  <c r="J7" i="44"/>
  <c r="K7" i="44" s="1"/>
  <c r="E7" i="44"/>
  <c r="J6" i="44"/>
  <c r="K6" i="44" s="1"/>
  <c r="E6" i="44"/>
  <c r="J4" i="44"/>
  <c r="E4" i="44"/>
  <c r="J134" i="43"/>
  <c r="K134" i="43" s="1"/>
  <c r="E134" i="43"/>
  <c r="K133" i="43"/>
  <c r="J133" i="43"/>
  <c r="E133" i="43"/>
  <c r="J132" i="43"/>
  <c r="K132" i="43" s="1"/>
  <c r="E132" i="43"/>
  <c r="J131" i="43"/>
  <c r="K131" i="43" s="1"/>
  <c r="E131" i="43"/>
  <c r="J130" i="43"/>
  <c r="K130" i="43" s="1"/>
  <c r="E130" i="43"/>
  <c r="K129" i="43"/>
  <c r="J129" i="43"/>
  <c r="E129" i="43"/>
  <c r="K128" i="43"/>
  <c r="J128" i="43"/>
  <c r="E128" i="43"/>
  <c r="J127" i="43"/>
  <c r="K127" i="43" s="1"/>
  <c r="E127" i="43"/>
  <c r="J126" i="43"/>
  <c r="K126" i="43" s="1"/>
  <c r="E126" i="43"/>
  <c r="K125" i="43"/>
  <c r="J125" i="43"/>
  <c r="E125" i="43"/>
  <c r="K124" i="43"/>
  <c r="J124" i="43"/>
  <c r="E124" i="43"/>
  <c r="J123" i="43"/>
  <c r="K123" i="43" s="1"/>
  <c r="E123" i="43"/>
  <c r="J122" i="43"/>
  <c r="K122" i="43" s="1"/>
  <c r="E122" i="43"/>
  <c r="K121" i="43"/>
  <c r="J121" i="43"/>
  <c r="E121" i="43"/>
  <c r="K120" i="43"/>
  <c r="J120" i="43"/>
  <c r="E120" i="43"/>
  <c r="J119" i="43"/>
  <c r="K119" i="43" s="1"/>
  <c r="E119" i="43"/>
  <c r="J118" i="43"/>
  <c r="K118" i="43" s="1"/>
  <c r="E118" i="43"/>
  <c r="K117" i="43"/>
  <c r="J117" i="43"/>
  <c r="E117" i="43"/>
  <c r="K116" i="43"/>
  <c r="J116" i="43"/>
  <c r="E116" i="43"/>
  <c r="J115" i="43"/>
  <c r="K115" i="43" s="1"/>
  <c r="E115" i="43"/>
  <c r="J114" i="43"/>
  <c r="K114" i="43" s="1"/>
  <c r="E114" i="43"/>
  <c r="K113" i="43"/>
  <c r="J113" i="43"/>
  <c r="E113" i="43"/>
  <c r="K112" i="43"/>
  <c r="J112" i="43"/>
  <c r="E112" i="43"/>
  <c r="J111" i="43"/>
  <c r="K111" i="43" s="1"/>
  <c r="E111" i="43"/>
  <c r="J110" i="43"/>
  <c r="K110" i="43" s="1"/>
  <c r="E110" i="43"/>
  <c r="K109" i="43"/>
  <c r="J109" i="43"/>
  <c r="E109" i="43"/>
  <c r="K108" i="43"/>
  <c r="J108" i="43"/>
  <c r="E108" i="43"/>
  <c r="J107" i="43"/>
  <c r="K107" i="43" s="1"/>
  <c r="E107" i="43"/>
  <c r="J106" i="43"/>
  <c r="K106" i="43" s="1"/>
  <c r="E106" i="43"/>
  <c r="K105" i="43"/>
  <c r="J105" i="43"/>
  <c r="E105" i="43"/>
  <c r="K104" i="43"/>
  <c r="J104" i="43"/>
  <c r="E104" i="43"/>
  <c r="J103" i="43"/>
  <c r="K103" i="43" s="1"/>
  <c r="E103" i="43"/>
  <c r="J102" i="43"/>
  <c r="K102" i="43" s="1"/>
  <c r="E102" i="43"/>
  <c r="K101" i="43"/>
  <c r="J101" i="43"/>
  <c r="E101" i="43"/>
  <c r="K100" i="43"/>
  <c r="J100" i="43"/>
  <c r="E100" i="43"/>
  <c r="J99" i="43"/>
  <c r="K99" i="43" s="1"/>
  <c r="E99" i="43"/>
  <c r="J98" i="43"/>
  <c r="K98" i="43" s="1"/>
  <c r="E98" i="43"/>
  <c r="K97" i="43"/>
  <c r="J97" i="43"/>
  <c r="E97" i="43"/>
  <c r="K96" i="43"/>
  <c r="J96" i="43"/>
  <c r="E96" i="43"/>
  <c r="J95" i="43"/>
  <c r="K95" i="43" s="1"/>
  <c r="E95" i="43"/>
  <c r="J94" i="43"/>
  <c r="K94" i="43" s="1"/>
  <c r="E94" i="43"/>
  <c r="K93" i="43"/>
  <c r="J93" i="43"/>
  <c r="E93" i="43"/>
  <c r="K92" i="43"/>
  <c r="J92" i="43"/>
  <c r="E92" i="43"/>
  <c r="J91" i="43"/>
  <c r="K91" i="43" s="1"/>
  <c r="E91" i="43"/>
  <c r="J90" i="43"/>
  <c r="K90" i="43" s="1"/>
  <c r="E90" i="43"/>
  <c r="K89" i="43"/>
  <c r="J89" i="43"/>
  <c r="E89" i="43"/>
  <c r="K88" i="43"/>
  <c r="J88" i="43"/>
  <c r="E88" i="43"/>
  <c r="J87" i="43"/>
  <c r="K87" i="43" s="1"/>
  <c r="E87" i="43"/>
  <c r="J86" i="43"/>
  <c r="K86" i="43" s="1"/>
  <c r="E86" i="43"/>
  <c r="K85" i="43"/>
  <c r="J85" i="43"/>
  <c r="E85" i="43"/>
  <c r="K84" i="43"/>
  <c r="J84" i="43"/>
  <c r="E84" i="43"/>
  <c r="J83" i="43"/>
  <c r="K83" i="43" s="1"/>
  <c r="E83" i="43"/>
  <c r="J82" i="43"/>
  <c r="K82" i="43" s="1"/>
  <c r="E82" i="43"/>
  <c r="K81" i="43"/>
  <c r="J81" i="43"/>
  <c r="E81" i="43"/>
  <c r="K80" i="43"/>
  <c r="J80" i="43"/>
  <c r="E80" i="43"/>
  <c r="J79" i="43"/>
  <c r="K79" i="43" s="1"/>
  <c r="E79" i="43"/>
  <c r="J78" i="43"/>
  <c r="K78" i="43" s="1"/>
  <c r="E78" i="43"/>
  <c r="K77" i="43"/>
  <c r="J77" i="43"/>
  <c r="E77" i="43"/>
  <c r="K76" i="43"/>
  <c r="J76" i="43"/>
  <c r="E76" i="43"/>
  <c r="J75" i="43"/>
  <c r="K75" i="43" s="1"/>
  <c r="E75" i="43"/>
  <c r="J74" i="43"/>
  <c r="K74" i="43" s="1"/>
  <c r="E74" i="43"/>
  <c r="K73" i="43"/>
  <c r="J73" i="43"/>
  <c r="E73" i="43"/>
  <c r="K72" i="43"/>
  <c r="J72" i="43"/>
  <c r="E72" i="43"/>
  <c r="J71" i="43"/>
  <c r="K71" i="43" s="1"/>
  <c r="E71" i="43"/>
  <c r="J70" i="43"/>
  <c r="K70" i="43" s="1"/>
  <c r="E70" i="43"/>
  <c r="K69" i="43"/>
  <c r="J69" i="43"/>
  <c r="E69" i="43"/>
  <c r="K68" i="43"/>
  <c r="J68" i="43"/>
  <c r="E68" i="43"/>
  <c r="J67" i="43"/>
  <c r="K67" i="43" s="1"/>
  <c r="E67" i="43"/>
  <c r="J66" i="43"/>
  <c r="K66" i="43" s="1"/>
  <c r="E66" i="43"/>
  <c r="K65" i="43"/>
  <c r="J65" i="43"/>
  <c r="E65" i="43"/>
  <c r="K64" i="43"/>
  <c r="J64" i="43"/>
  <c r="E64" i="43"/>
  <c r="J63" i="43"/>
  <c r="K63" i="43" s="1"/>
  <c r="E63" i="43"/>
  <c r="J62" i="43"/>
  <c r="K62" i="43" s="1"/>
  <c r="E62" i="43"/>
  <c r="K61" i="43"/>
  <c r="J61" i="43"/>
  <c r="E61" i="43"/>
  <c r="K60" i="43"/>
  <c r="J60" i="43"/>
  <c r="E60" i="43"/>
  <c r="J59" i="43"/>
  <c r="K59" i="43" s="1"/>
  <c r="E59" i="43"/>
  <c r="J58" i="43"/>
  <c r="K58" i="43" s="1"/>
  <c r="E58" i="43"/>
  <c r="K57" i="43"/>
  <c r="J57" i="43"/>
  <c r="E57" i="43"/>
  <c r="K56" i="43"/>
  <c r="J56" i="43"/>
  <c r="E56" i="43"/>
  <c r="J55" i="43"/>
  <c r="K55" i="43" s="1"/>
  <c r="E55" i="43"/>
  <c r="J54" i="43"/>
  <c r="K54" i="43" s="1"/>
  <c r="E54" i="43"/>
  <c r="K53" i="43"/>
  <c r="J53" i="43"/>
  <c r="E53" i="43"/>
  <c r="K52" i="43"/>
  <c r="J52" i="43"/>
  <c r="E52" i="43"/>
  <c r="J51" i="43"/>
  <c r="K51" i="43" s="1"/>
  <c r="E51" i="43"/>
  <c r="J50" i="43"/>
  <c r="K50" i="43" s="1"/>
  <c r="E50" i="43"/>
  <c r="K49" i="43"/>
  <c r="J49" i="43"/>
  <c r="E49" i="43"/>
  <c r="K48" i="43"/>
  <c r="J48" i="43"/>
  <c r="E48" i="43"/>
  <c r="J47" i="43"/>
  <c r="K47" i="43" s="1"/>
  <c r="E47" i="43"/>
  <c r="J46" i="43"/>
  <c r="K46" i="43" s="1"/>
  <c r="E46" i="43"/>
  <c r="K45" i="43"/>
  <c r="J45" i="43"/>
  <c r="E45" i="43"/>
  <c r="K44" i="43"/>
  <c r="J44" i="43"/>
  <c r="E44" i="43"/>
  <c r="J43" i="43"/>
  <c r="K43" i="43" s="1"/>
  <c r="E43" i="43"/>
  <c r="J42" i="43"/>
  <c r="K42" i="43" s="1"/>
  <c r="E42" i="43"/>
  <c r="K41" i="43"/>
  <c r="J41" i="43"/>
  <c r="E41" i="43"/>
  <c r="K40" i="43"/>
  <c r="J40" i="43"/>
  <c r="E40" i="43"/>
  <c r="J39" i="43"/>
  <c r="K39" i="43" s="1"/>
  <c r="E39" i="43"/>
  <c r="J38" i="43"/>
  <c r="K38" i="43" s="1"/>
  <c r="E38" i="43"/>
  <c r="K37" i="43"/>
  <c r="J37" i="43"/>
  <c r="E37" i="43"/>
  <c r="K36" i="43"/>
  <c r="J36" i="43"/>
  <c r="E36" i="43"/>
  <c r="J35" i="43"/>
  <c r="K35" i="43" s="1"/>
  <c r="E35" i="43"/>
  <c r="J34" i="43"/>
  <c r="K34" i="43" s="1"/>
  <c r="E34" i="43"/>
  <c r="K33" i="43"/>
  <c r="J33" i="43"/>
  <c r="E33" i="43"/>
  <c r="K32" i="43"/>
  <c r="J32" i="43"/>
  <c r="E32" i="43"/>
  <c r="J31" i="43"/>
  <c r="K31" i="43" s="1"/>
  <c r="E31" i="43"/>
  <c r="J30" i="43"/>
  <c r="K30" i="43" s="1"/>
  <c r="E30" i="43"/>
  <c r="K29" i="43"/>
  <c r="J29" i="43"/>
  <c r="E29" i="43"/>
  <c r="K28" i="43"/>
  <c r="J28" i="43"/>
  <c r="E28" i="43"/>
  <c r="J27" i="43"/>
  <c r="K27" i="43" s="1"/>
  <c r="E27" i="43"/>
  <c r="J26" i="43"/>
  <c r="K26" i="43" s="1"/>
  <c r="E26" i="43"/>
  <c r="K25" i="43"/>
  <c r="J25" i="43"/>
  <c r="E25" i="43"/>
  <c r="K24" i="43"/>
  <c r="J24" i="43"/>
  <c r="E24" i="43"/>
  <c r="J23" i="43"/>
  <c r="K23" i="43" s="1"/>
  <c r="E23" i="43"/>
  <c r="J22" i="43"/>
  <c r="K22" i="43" s="1"/>
  <c r="E22" i="43"/>
  <c r="K21" i="43"/>
  <c r="J21" i="43"/>
  <c r="E21" i="43"/>
  <c r="K20" i="43"/>
  <c r="J20" i="43"/>
  <c r="E20" i="43"/>
  <c r="J19" i="43"/>
  <c r="K19" i="43" s="1"/>
  <c r="E19" i="43"/>
  <c r="J18" i="43"/>
  <c r="K18" i="43" s="1"/>
  <c r="E18" i="43"/>
  <c r="K17" i="43"/>
  <c r="J17" i="43"/>
  <c r="E17" i="43"/>
  <c r="K16" i="43"/>
  <c r="J16" i="43"/>
  <c r="E16" i="43"/>
  <c r="J15" i="43"/>
  <c r="K15" i="43" s="1"/>
  <c r="E15" i="43"/>
  <c r="J14" i="43"/>
  <c r="K14" i="43" s="1"/>
  <c r="E14" i="43"/>
  <c r="K13" i="43"/>
  <c r="J13" i="43"/>
  <c r="E13" i="43"/>
  <c r="K12" i="43"/>
  <c r="J12" i="43"/>
  <c r="E12" i="43"/>
  <c r="J11" i="43"/>
  <c r="K11" i="43" s="1"/>
  <c r="E11" i="43"/>
  <c r="J10" i="43"/>
  <c r="K10" i="43" s="1"/>
  <c r="E10" i="43"/>
  <c r="K9" i="43"/>
  <c r="J9" i="43"/>
  <c r="E9" i="43"/>
  <c r="K8" i="43"/>
  <c r="J8" i="43"/>
  <c r="E8" i="43"/>
  <c r="J7" i="43"/>
  <c r="K7" i="43" s="1"/>
  <c r="E7" i="43"/>
  <c r="J6" i="43"/>
  <c r="K6" i="43" s="1"/>
  <c r="K4" i="43" s="1"/>
  <c r="E6" i="43"/>
  <c r="J4" i="43"/>
  <c r="E4" i="43"/>
  <c r="K134" i="30"/>
  <c r="J134" i="30"/>
  <c r="E134" i="30"/>
  <c r="K133" i="30"/>
  <c r="J133" i="30"/>
  <c r="E133" i="30"/>
  <c r="K132" i="30"/>
  <c r="J132" i="30"/>
  <c r="E132" i="30"/>
  <c r="K131" i="30"/>
  <c r="J131" i="30"/>
  <c r="E131" i="30"/>
  <c r="K130" i="30"/>
  <c r="J130" i="30"/>
  <c r="E130" i="30"/>
  <c r="K129" i="30"/>
  <c r="J129" i="30"/>
  <c r="E129" i="30"/>
  <c r="K128" i="30"/>
  <c r="J128" i="30"/>
  <c r="E128" i="30"/>
  <c r="K127" i="30"/>
  <c r="J127" i="30"/>
  <c r="E127" i="30"/>
  <c r="K126" i="30"/>
  <c r="J126" i="30"/>
  <c r="E126" i="30"/>
  <c r="K125" i="30"/>
  <c r="J125" i="30"/>
  <c r="E125" i="30"/>
  <c r="K124" i="30"/>
  <c r="J124" i="30"/>
  <c r="E124" i="30"/>
  <c r="K123" i="30"/>
  <c r="J123" i="30"/>
  <c r="E123" i="30"/>
  <c r="K122" i="30"/>
  <c r="J122" i="30"/>
  <c r="E122" i="30"/>
  <c r="K121" i="30"/>
  <c r="J121" i="30"/>
  <c r="E121" i="30"/>
  <c r="K120" i="30"/>
  <c r="J120" i="30"/>
  <c r="E120" i="30"/>
  <c r="K119" i="30"/>
  <c r="J119" i="30"/>
  <c r="E119" i="30"/>
  <c r="K118" i="30"/>
  <c r="J118" i="30"/>
  <c r="E118" i="30"/>
  <c r="K117" i="30"/>
  <c r="J117" i="30"/>
  <c r="E117" i="30"/>
  <c r="K116" i="30"/>
  <c r="J116" i="30"/>
  <c r="E116" i="30"/>
  <c r="K115" i="30"/>
  <c r="J115" i="30"/>
  <c r="E115" i="30"/>
  <c r="K114" i="30"/>
  <c r="J114" i="30"/>
  <c r="E114" i="30"/>
  <c r="K113" i="30"/>
  <c r="J113" i="30"/>
  <c r="E113" i="30"/>
  <c r="K112" i="30"/>
  <c r="J112" i="30"/>
  <c r="E112" i="30"/>
  <c r="K111" i="30"/>
  <c r="J111" i="30"/>
  <c r="E111" i="30"/>
  <c r="K110" i="30"/>
  <c r="J110" i="30"/>
  <c r="E110" i="30"/>
  <c r="K109" i="30"/>
  <c r="J109" i="30"/>
  <c r="E109" i="30"/>
  <c r="K108" i="30"/>
  <c r="J108" i="30"/>
  <c r="E108" i="30"/>
  <c r="K107" i="30"/>
  <c r="J107" i="30"/>
  <c r="E107" i="30"/>
  <c r="K106" i="30"/>
  <c r="J106" i="30"/>
  <c r="E106" i="30"/>
  <c r="K105" i="30"/>
  <c r="J105" i="30"/>
  <c r="E105" i="30"/>
  <c r="K104" i="30"/>
  <c r="J104" i="30"/>
  <c r="E104" i="30"/>
  <c r="K103" i="30"/>
  <c r="J103" i="30"/>
  <c r="E103" i="30"/>
  <c r="K102" i="30"/>
  <c r="J102" i="30"/>
  <c r="E102" i="30"/>
  <c r="K101" i="30"/>
  <c r="J101" i="30"/>
  <c r="E101" i="30"/>
  <c r="K100" i="30"/>
  <c r="J100" i="30"/>
  <c r="E100" i="30"/>
  <c r="K99" i="30"/>
  <c r="J99" i="30"/>
  <c r="E99" i="30"/>
  <c r="K98" i="30"/>
  <c r="J98" i="30"/>
  <c r="E98" i="30"/>
  <c r="K97" i="30"/>
  <c r="J97" i="30"/>
  <c r="E97" i="30"/>
  <c r="K96" i="30"/>
  <c r="J96" i="30"/>
  <c r="E96" i="30"/>
  <c r="K95" i="30"/>
  <c r="J95" i="30"/>
  <c r="E95" i="30"/>
  <c r="K94" i="30"/>
  <c r="J94" i="30"/>
  <c r="E94" i="30"/>
  <c r="K93" i="30"/>
  <c r="J93" i="30"/>
  <c r="E93" i="30"/>
  <c r="K92" i="30"/>
  <c r="J92" i="30"/>
  <c r="E92" i="30"/>
  <c r="K91" i="30"/>
  <c r="J91" i="30"/>
  <c r="E91" i="30"/>
  <c r="K90" i="30"/>
  <c r="J90" i="30"/>
  <c r="E90" i="30"/>
  <c r="K89" i="30"/>
  <c r="J89" i="30"/>
  <c r="E89" i="30"/>
  <c r="K88" i="30"/>
  <c r="J88" i="30"/>
  <c r="E88" i="30"/>
  <c r="K87" i="30"/>
  <c r="J87" i="30"/>
  <c r="E87" i="30"/>
  <c r="K86" i="30"/>
  <c r="J86" i="30"/>
  <c r="E86" i="30"/>
  <c r="K85" i="30"/>
  <c r="J85" i="30"/>
  <c r="E85" i="30"/>
  <c r="K84" i="30"/>
  <c r="J84" i="30"/>
  <c r="E84" i="30"/>
  <c r="K83" i="30"/>
  <c r="J83" i="30"/>
  <c r="E83" i="30"/>
  <c r="K82" i="30"/>
  <c r="J82" i="30"/>
  <c r="E82" i="30"/>
  <c r="K81" i="30"/>
  <c r="J81" i="30"/>
  <c r="E81" i="30"/>
  <c r="K80" i="30"/>
  <c r="J80" i="30"/>
  <c r="E80" i="30"/>
  <c r="K79" i="30"/>
  <c r="J79" i="30"/>
  <c r="E79" i="30"/>
  <c r="K78" i="30"/>
  <c r="J78" i="30"/>
  <c r="E78" i="30"/>
  <c r="K77" i="30"/>
  <c r="J77" i="30"/>
  <c r="E77" i="30"/>
  <c r="K76" i="30"/>
  <c r="J76" i="30"/>
  <c r="E76" i="30"/>
  <c r="K75" i="30"/>
  <c r="J75" i="30"/>
  <c r="E75" i="30"/>
  <c r="K74" i="30"/>
  <c r="J74" i="30"/>
  <c r="E74" i="30"/>
  <c r="K73" i="30"/>
  <c r="J73" i="30"/>
  <c r="E73" i="30"/>
  <c r="K72" i="30"/>
  <c r="J72" i="30"/>
  <c r="E72" i="30"/>
  <c r="K71" i="30"/>
  <c r="J71" i="30"/>
  <c r="E71" i="30"/>
  <c r="K70" i="30"/>
  <c r="J70" i="30"/>
  <c r="E70" i="30"/>
  <c r="K69" i="30"/>
  <c r="J69" i="30"/>
  <c r="E69" i="30"/>
  <c r="K68" i="30"/>
  <c r="J68" i="30"/>
  <c r="E68" i="30"/>
  <c r="K67" i="30"/>
  <c r="J67" i="30"/>
  <c r="E67" i="30"/>
  <c r="K66" i="30"/>
  <c r="J66" i="30"/>
  <c r="E66" i="30"/>
  <c r="K65" i="30"/>
  <c r="J65" i="30"/>
  <c r="E65" i="30"/>
  <c r="K64" i="30"/>
  <c r="J64" i="30"/>
  <c r="E64" i="30"/>
  <c r="K63" i="30"/>
  <c r="J63" i="30"/>
  <c r="E63" i="30"/>
  <c r="K62" i="30"/>
  <c r="J62" i="30"/>
  <c r="E62" i="30"/>
  <c r="K61" i="30"/>
  <c r="J61" i="30"/>
  <c r="E61" i="30"/>
  <c r="K60" i="30"/>
  <c r="J60" i="30"/>
  <c r="E60" i="30"/>
  <c r="K59" i="30"/>
  <c r="J59" i="30"/>
  <c r="E59" i="30"/>
  <c r="K58" i="30"/>
  <c r="J58" i="30"/>
  <c r="E58" i="30"/>
  <c r="K57" i="30"/>
  <c r="J57" i="30"/>
  <c r="E57" i="30"/>
  <c r="K56" i="30"/>
  <c r="J56" i="30"/>
  <c r="E56" i="30"/>
  <c r="K55" i="30"/>
  <c r="J55" i="30"/>
  <c r="E55" i="30"/>
  <c r="K54" i="30"/>
  <c r="J54" i="30"/>
  <c r="E54" i="30"/>
  <c r="K53" i="30"/>
  <c r="J53" i="30"/>
  <c r="E53" i="30"/>
  <c r="K52" i="30"/>
  <c r="J52" i="30"/>
  <c r="E52" i="30"/>
  <c r="K51" i="30"/>
  <c r="J51" i="30"/>
  <c r="E51" i="30"/>
  <c r="K50" i="30"/>
  <c r="J50" i="30"/>
  <c r="E50" i="30"/>
  <c r="K49" i="30"/>
  <c r="J49" i="30"/>
  <c r="E49" i="30"/>
  <c r="K48" i="30"/>
  <c r="J48" i="30"/>
  <c r="E48" i="30"/>
  <c r="K47" i="30"/>
  <c r="J47" i="30"/>
  <c r="E47" i="30"/>
  <c r="K46" i="30"/>
  <c r="J46" i="30"/>
  <c r="E46" i="30"/>
  <c r="K45" i="30"/>
  <c r="J45" i="30"/>
  <c r="E45" i="30"/>
  <c r="K44" i="30"/>
  <c r="J44" i="30"/>
  <c r="E44" i="30"/>
  <c r="K43" i="30"/>
  <c r="J43" i="30"/>
  <c r="E43" i="30"/>
  <c r="K42" i="30"/>
  <c r="J42" i="30"/>
  <c r="E42" i="30"/>
  <c r="K41" i="30"/>
  <c r="J41" i="30"/>
  <c r="E41" i="30"/>
  <c r="K40" i="30"/>
  <c r="J40" i="30"/>
  <c r="E40" i="30"/>
  <c r="K39" i="30"/>
  <c r="J39" i="30"/>
  <c r="E39" i="30"/>
  <c r="K38" i="30"/>
  <c r="J38" i="30"/>
  <c r="E38" i="30"/>
  <c r="K37" i="30"/>
  <c r="J37" i="30"/>
  <c r="E37" i="30"/>
  <c r="K36" i="30"/>
  <c r="J36" i="30"/>
  <c r="E36" i="30"/>
  <c r="K35" i="30"/>
  <c r="J35" i="30"/>
  <c r="E35" i="30"/>
  <c r="K34" i="30"/>
  <c r="J34" i="30"/>
  <c r="E34" i="30"/>
  <c r="K33" i="30"/>
  <c r="J33" i="30"/>
  <c r="E33" i="30"/>
  <c r="K32" i="30"/>
  <c r="J32" i="30"/>
  <c r="E32" i="30"/>
  <c r="K31" i="30"/>
  <c r="J31" i="30"/>
  <c r="E31" i="30"/>
  <c r="K30" i="30"/>
  <c r="J30" i="30"/>
  <c r="E30" i="30"/>
  <c r="K29" i="30"/>
  <c r="J29" i="30"/>
  <c r="E29" i="30"/>
  <c r="K28" i="30"/>
  <c r="J28" i="30"/>
  <c r="E28" i="30"/>
  <c r="K27" i="30"/>
  <c r="J27" i="30"/>
  <c r="E27" i="30"/>
  <c r="K26" i="30"/>
  <c r="J26" i="30"/>
  <c r="E26" i="30"/>
  <c r="K25" i="30"/>
  <c r="J25" i="30"/>
  <c r="E25" i="30"/>
  <c r="K24" i="30"/>
  <c r="J24" i="30"/>
  <c r="E24" i="30"/>
  <c r="K23" i="30"/>
  <c r="J23" i="30"/>
  <c r="E23" i="30"/>
  <c r="K22" i="30"/>
  <c r="J22" i="30"/>
  <c r="E22" i="30"/>
  <c r="K21" i="30"/>
  <c r="J21" i="30"/>
  <c r="E21" i="30"/>
  <c r="K20" i="30"/>
  <c r="J20" i="30"/>
  <c r="E20" i="30"/>
  <c r="K19" i="30"/>
  <c r="J19" i="30"/>
  <c r="E19" i="30"/>
  <c r="K18" i="30"/>
  <c r="J18" i="30"/>
  <c r="E18" i="30"/>
  <c r="K17" i="30"/>
  <c r="J17" i="30"/>
  <c r="E17" i="30"/>
  <c r="K16" i="30"/>
  <c r="J16" i="30"/>
  <c r="E16" i="30"/>
  <c r="K15" i="30"/>
  <c r="J15" i="30"/>
  <c r="E15" i="30"/>
  <c r="K14" i="30"/>
  <c r="J14" i="30"/>
  <c r="E14" i="30"/>
  <c r="K13" i="30"/>
  <c r="J13" i="30"/>
  <c r="E13" i="30"/>
  <c r="K12" i="30"/>
  <c r="J12" i="30"/>
  <c r="E12" i="30"/>
  <c r="K11" i="30"/>
  <c r="J11" i="30"/>
  <c r="E11" i="30"/>
  <c r="K10" i="30"/>
  <c r="J10" i="30"/>
  <c r="E10" i="30"/>
  <c r="K9" i="30"/>
  <c r="J9" i="30"/>
  <c r="E9" i="30"/>
  <c r="K8" i="30"/>
  <c r="J8" i="30"/>
  <c r="E8" i="30"/>
  <c r="K7" i="30"/>
  <c r="J7" i="30"/>
  <c r="E7" i="30"/>
  <c r="K6" i="30"/>
  <c r="J6" i="30"/>
  <c r="E6" i="30"/>
  <c r="K4" i="30"/>
  <c r="J4" i="30"/>
  <c r="E4" i="30"/>
  <c r="K4" i="45" l="1"/>
  <c r="K4" i="24"/>
  <c r="K4" i="44"/>
</calcChain>
</file>

<file path=xl/sharedStrings.xml><?xml version="1.0" encoding="utf-8"?>
<sst xmlns="http://schemas.openxmlformats.org/spreadsheetml/2006/main" count="2622" uniqueCount="287">
  <si>
    <t>FOOD</t>
  </si>
  <si>
    <t>na</t>
  </si>
  <si>
    <t>Meat (ND)</t>
  </si>
  <si>
    <t>Fish (ND)</t>
  </si>
  <si>
    <t>Oils and fats (ND)</t>
  </si>
  <si>
    <t xml:space="preserve"> Fruit (ND)</t>
  </si>
  <si>
    <t>Vegetables(ND)</t>
  </si>
  <si>
    <t>Sugar, jam, honey, chocolate and confectionery(ND)</t>
  </si>
  <si>
    <t>Food products n.e.c (ND)</t>
  </si>
  <si>
    <t>TOBACCO</t>
  </si>
  <si>
    <t>Tobacco (ND)</t>
  </si>
  <si>
    <t>CLOTHING AND FOOTWEAR</t>
  </si>
  <si>
    <t>CLOTHING</t>
  </si>
  <si>
    <t>Clothing materials (SD)</t>
  </si>
  <si>
    <t>Garments (SD)</t>
  </si>
  <si>
    <t>Other articles of clothing and clothing accessories (SD)</t>
  </si>
  <si>
    <t>FOOTWEAR</t>
  </si>
  <si>
    <t>Shoes and other footwear (SD)</t>
  </si>
  <si>
    <t>HOUSING, WATER, ELECTRICITY, GAS AND OTHER FUELS</t>
  </si>
  <si>
    <t>ACTUAL RENTALS FOR HOUSING</t>
  </si>
  <si>
    <t>Materials for the maintenance and repair of the dwelling (ND)</t>
  </si>
  <si>
    <t>WATER SUPPLY AND MISCELLANEOUS SERVICES RELATING TO THE DWELLING</t>
  </si>
  <si>
    <t>ELECTRICITY, GAS AND OTHER FUELS</t>
  </si>
  <si>
    <t>Gas (ND)</t>
  </si>
  <si>
    <t>FURNISHING HOUSEHOLD EQUIPMENTS. CARPETS, AND OTHER FLOOR COVERINGS</t>
  </si>
  <si>
    <t>HOUSEHOLD TEXTILES</t>
  </si>
  <si>
    <t>Household textiles (SD)</t>
  </si>
  <si>
    <t>HOUSEHOLD APPLIANCES</t>
  </si>
  <si>
    <t>GLASSWARE, TABLEWARE AND HOUSEHOLD UTENSILS</t>
  </si>
  <si>
    <t>Glassware, tableware and household utensils (SD)</t>
  </si>
  <si>
    <t>TOOLS AND EQUIPMENT FOR HOUSE AND GARDEN</t>
  </si>
  <si>
    <t>GOODS AND SERVICES FOR ROUTINE HOUSEHOLD MAINTENANCE</t>
  </si>
  <si>
    <t>Non-durable household goods (ND)</t>
  </si>
  <si>
    <t>HEALTH</t>
  </si>
  <si>
    <t>TRANSPORT</t>
  </si>
  <si>
    <t>Passenger transport by road (S)</t>
  </si>
  <si>
    <t>Passenger transport by air (S)</t>
  </si>
  <si>
    <t>Passenger transport by sea and inland waterway (S)</t>
  </si>
  <si>
    <t>Information processing equipment (D)</t>
  </si>
  <si>
    <t>Games, toys and hobbies (SD)</t>
  </si>
  <si>
    <t>Recreational and sporting services (S)</t>
  </si>
  <si>
    <t>NEWSPAPERS, BOOKS AND STATIONERY</t>
  </si>
  <si>
    <t>Books (SD)</t>
  </si>
  <si>
    <t>SECONDARY EDUCATION</t>
  </si>
  <si>
    <t>Secondary education (S)</t>
  </si>
  <si>
    <t>PERSONAL CARE</t>
  </si>
  <si>
    <t>Hairdressing salons and personal grooming establishments (S)</t>
  </si>
  <si>
    <t>Other appliances, articles and products for personal care (ND)</t>
  </si>
  <si>
    <t>Total excluding Fish</t>
  </si>
  <si>
    <t>Total excluding Clothing and Footwear</t>
  </si>
  <si>
    <t>Total excluding Housing and utilities</t>
  </si>
  <si>
    <t>Total excluding Furnishing, household equipment etc</t>
  </si>
  <si>
    <t>Total excluding Health</t>
  </si>
  <si>
    <t>Total excluding Transport</t>
  </si>
  <si>
    <t>Total excluding Education</t>
  </si>
  <si>
    <t>May</t>
  </si>
  <si>
    <t>Male'</t>
  </si>
  <si>
    <t>Atolls</t>
  </si>
  <si>
    <t>Republic</t>
  </si>
  <si>
    <t>Atoll</t>
  </si>
  <si>
    <t>December</t>
  </si>
  <si>
    <t>September</t>
  </si>
  <si>
    <t>June</t>
  </si>
  <si>
    <t>March</t>
  </si>
  <si>
    <t>Period</t>
  </si>
  <si>
    <t>January</t>
  </si>
  <si>
    <t>February</t>
  </si>
  <si>
    <t>April</t>
  </si>
  <si>
    <t>July</t>
  </si>
  <si>
    <t>August</t>
  </si>
  <si>
    <t>October</t>
  </si>
  <si>
    <t>November</t>
  </si>
  <si>
    <t>PERCENTAGE CHANGE (from corresponding month of previous year)</t>
  </si>
  <si>
    <t>PERCENTAGE CHANGE (from previous month)</t>
  </si>
  <si>
    <t>Groups, sub group and expenditure class</t>
  </si>
  <si>
    <t>All group CPI</t>
  </si>
  <si>
    <t>Index numbers (a)</t>
  </si>
  <si>
    <t>Percentage change</t>
  </si>
  <si>
    <t>Contribution to total CPI (All groups CPI index points)</t>
  </si>
  <si>
    <t xml:space="preserve">Change in points contribution </t>
  </si>
  <si>
    <t>na- not available</t>
  </si>
  <si>
    <t>TABLE 1: CPI GROUP AND SUB- GROUP, REPUBLIC</t>
  </si>
  <si>
    <t>TABLE 6: CPI GROUP, SUB- GROUP AND EXPENDITURE CLASS, ATOLLS</t>
  </si>
  <si>
    <t>TABLE 8: ALL GROUPS CPI (TOTAL), Index numbers (a)</t>
  </si>
  <si>
    <t xml:space="preserve">TABLE 9: ALL GROUPS CPI (TOTAL), Percentage changes </t>
  </si>
  <si>
    <t>TABLE 7: ANALYTICAL SERIES</t>
  </si>
  <si>
    <t>TABLE 5: CPI GROUP, SUB- GROUP AND EXPENDITURE CLASS, MALE'</t>
  </si>
  <si>
    <t>Cereals (ND)</t>
  </si>
  <si>
    <t>Flour of cereals (ND)</t>
  </si>
  <si>
    <t>Bread and bakery products (ND)</t>
  </si>
  <si>
    <t>Breakfast cereals (ND)</t>
  </si>
  <si>
    <t>Macaroni, noodles, couscous and similar pasta products (ND)</t>
  </si>
  <si>
    <t>Other cereal and grain mill products (ND)</t>
  </si>
  <si>
    <t>Meat, fresh, chilled or frozen (ND)</t>
  </si>
  <si>
    <t>Meat, offal, blood and other parts of slaughtered animals' preparations (ND)</t>
  </si>
  <si>
    <t>Fish, live, fresh, chilled or frozen (ND)</t>
  </si>
  <si>
    <t>Fish, dried, salted, in brine or smoked (ND)</t>
  </si>
  <si>
    <t>Fish preparations (ND)</t>
  </si>
  <si>
    <t>Milk, other dairy products and eggs (ND)</t>
  </si>
  <si>
    <t>Other milk and cream (ND)</t>
  </si>
  <si>
    <t>Cheese (ND)</t>
  </si>
  <si>
    <t>Yoghurt and similar products (ND)</t>
  </si>
  <si>
    <t>Milk-based dessert and beverages (ND)</t>
  </si>
  <si>
    <t>Eggs (ND)</t>
  </si>
  <si>
    <t>Vegetable oils (ND)</t>
  </si>
  <si>
    <t>Butter and other fats and oils derived from milk (ND)</t>
  </si>
  <si>
    <t>Dates, figs and tropical fruits, fresh (ND)</t>
  </si>
  <si>
    <t>Citrus fruits, fresh (ND)</t>
  </si>
  <si>
    <t>Stone fruits and pome fruits, fresh (ND)</t>
  </si>
  <si>
    <t>Other fruits, fresh (ND)</t>
  </si>
  <si>
    <t>Fruit, dried and dehydrated (ND)</t>
  </si>
  <si>
    <t>Leafy or stem vegetables, fresh or chilled (ND)</t>
  </si>
  <si>
    <t>Fruit-bearing vegetables, fresh or chilled (ND)</t>
  </si>
  <si>
    <t>Green leguminous vegetables, fresh or chilled (ND)</t>
  </si>
  <si>
    <t>Other vegetables, fresh or chilled (ND)</t>
  </si>
  <si>
    <t>Tubers, plantains and cooking bananas (ND)</t>
  </si>
  <si>
    <t>Pulses (ND)</t>
  </si>
  <si>
    <t>Vegetables, tubers, plantains, cooking bananas and pulses ground and other preparations (ND)</t>
  </si>
  <si>
    <t>Cane and beet sugar (ND)</t>
  </si>
  <si>
    <t>Jams, fruit jellies, marmalades, fruit purée and pastes, honey (ND)</t>
  </si>
  <si>
    <t>Nut purée, nut butter and nut pastes (ND)</t>
  </si>
  <si>
    <t>Chocolate, cocoa, and cocoa-based food products (ND)</t>
  </si>
  <si>
    <t>Ice, ice cream and sorbet (ND)</t>
  </si>
  <si>
    <t>Ready-made food (ND)</t>
  </si>
  <si>
    <t>Baby food (ND)</t>
  </si>
  <si>
    <t>Salt, condiments and sauces (ND)</t>
  </si>
  <si>
    <t>Spices, culinary herbs and seeds (ND)</t>
  </si>
  <si>
    <t>Other food products n.e.c. (ND)</t>
  </si>
  <si>
    <t>Fruit and vegetable juices (ND)</t>
  </si>
  <si>
    <t>Coffee and coffee substitutes (ND)</t>
  </si>
  <si>
    <t>Tea, maté and other plant products for infusion (ND)</t>
  </si>
  <si>
    <t>Water (ND)</t>
  </si>
  <si>
    <t>Soft drinks (ND)</t>
  </si>
  <si>
    <t>Other non-alcoholic beverages (ND)</t>
  </si>
  <si>
    <t>Cigarettes (ND)</t>
  </si>
  <si>
    <t>Garments for men or boys (SD)</t>
  </si>
  <si>
    <t>Garments for women or girls (SD)</t>
  </si>
  <si>
    <t>Garments for infants (0 to under 2 years) (SD)</t>
  </si>
  <si>
    <t>School uniforms (SD)</t>
  </si>
  <si>
    <t>Other articles of clothing (SD)</t>
  </si>
  <si>
    <t>Cleaning, repair, tailoring and hire of clothing (S)</t>
  </si>
  <si>
    <t>Repair, tailoring and hire of clothing (S)</t>
  </si>
  <si>
    <t>Footwear for men (SD)</t>
  </si>
  <si>
    <t>Footwear for women (SD)</t>
  </si>
  <si>
    <t>Footwear for infants and children (SD)</t>
  </si>
  <si>
    <t>Actual rentals paid by tenants for main residence (S)</t>
  </si>
  <si>
    <t>MAINTENANCE, REPAIR AND SECURITY OF THE DWELLING</t>
  </si>
  <si>
    <t>Security equipment and materials for the maintenance and repair of the dwelling (ND)</t>
  </si>
  <si>
    <t>Services for the maintenance, repair and security of the dwelling (S)</t>
  </si>
  <si>
    <t>Water supply (ND)</t>
  </si>
  <si>
    <t>Water supply through network systems (ND)</t>
  </si>
  <si>
    <t>Refuse collection (S)</t>
  </si>
  <si>
    <t>Electricity (ND)</t>
  </si>
  <si>
    <t>Liquefied hydrocarbons (ND)</t>
  </si>
  <si>
    <t>FURNITURE, FURNISHINGS, AND LOOSE CARPETS</t>
  </si>
  <si>
    <t>Furniture, furnishings and loose carpets (D)</t>
  </si>
  <si>
    <t>Household furniture (D)</t>
  </si>
  <si>
    <t>Bed linen and bedding (SD)</t>
  </si>
  <si>
    <t>Table linen and bathroom linen (SD)</t>
  </si>
  <si>
    <t>Major household appliances, whether electric or not (D)</t>
  </si>
  <si>
    <t>Major kitchen appliances (D)</t>
  </si>
  <si>
    <t>Major laundry appliances (D)</t>
  </si>
  <si>
    <t>Heaters, air conditioners (D)</t>
  </si>
  <si>
    <t>Small household appliances (SD)</t>
  </si>
  <si>
    <t>Small appliances for cooking and processing of food (SD)</t>
  </si>
  <si>
    <t>Other small household appliances (SD)</t>
  </si>
  <si>
    <t>Repair, installation and hire of household appliances (S)S</t>
  </si>
  <si>
    <t>Cutlery, flatware and silverware (SD)</t>
  </si>
  <si>
    <t>Kitchen utensils and articles (SD)</t>
  </si>
  <si>
    <t>Motorized tools and equipment (D)</t>
  </si>
  <si>
    <t>Non-motorized tools and miscellaneous accessories (SD)</t>
  </si>
  <si>
    <t>Miscellaneous accessories (SD)</t>
  </si>
  <si>
    <t>Household cleaning and maintenance products (ND)</t>
  </si>
  <si>
    <t>Other non-durable household goods (ND)</t>
  </si>
  <si>
    <t>Domestic services and household services (S)</t>
  </si>
  <si>
    <t>Domestic services by paid staff (S)</t>
  </si>
  <si>
    <t>MEDICINES AND HEALTH PRODUCTS</t>
  </si>
  <si>
    <t>Medicines (ND)</t>
  </si>
  <si>
    <t>Medicines, vaccines and other pharmaceutical preparations (ND)</t>
  </si>
  <si>
    <t>Assistive products (D)</t>
  </si>
  <si>
    <t>Assistive products for vision (D)</t>
  </si>
  <si>
    <t>OUTPATIENT CARE SERVICES</t>
  </si>
  <si>
    <t>Other outpatient care services (S)</t>
  </si>
  <si>
    <t>Outpatient curative and rehabilitative services (S)</t>
  </si>
  <si>
    <t>INPATIENT CARE SERVICES</t>
  </si>
  <si>
    <t>Inpatient curative and rehabilitative services (S)</t>
  </si>
  <si>
    <t>OTHER HEALTH SERVICES</t>
  </si>
  <si>
    <t>Diagnostic imaging services and medical laboratory services (S)</t>
  </si>
  <si>
    <t>PURCHASE OF VEHICLES</t>
  </si>
  <si>
    <t>Motorcycles (D)</t>
  </si>
  <si>
    <t>Bicycles (D)</t>
  </si>
  <si>
    <t>OPERATION OF PERSONAL TRANSPORT EQUIPMENT</t>
  </si>
  <si>
    <t>Fuels and lubricants for personal transport equipment (ND)</t>
  </si>
  <si>
    <t>Petrol (ND)</t>
  </si>
  <si>
    <t>Maintenance and repair of personal transport equipment (S)</t>
  </si>
  <si>
    <t>PASSENGER TRANSPORT SERVICES</t>
  </si>
  <si>
    <t>Passenger transport by bus and coach (S)</t>
  </si>
  <si>
    <t>Passenger transport by taxi and hired car with driver (S)</t>
  </si>
  <si>
    <t>Passenger transport by air, domestic (S)</t>
  </si>
  <si>
    <t>Passenger transport by air, international (S)</t>
  </si>
  <si>
    <t>INFORMATION AND COMMUNICATION</t>
  </si>
  <si>
    <t>INFORMATION AND COMMUNICATION EQUIPMENT</t>
  </si>
  <si>
    <t>Mobile telephone equipment (D)</t>
  </si>
  <si>
    <t>Computers, laptops and tablets (D)</t>
  </si>
  <si>
    <t>Equipment for the reception, recording and reproduction of sound and vision (D)</t>
  </si>
  <si>
    <t>INFORMATION AND COMMUNICATION SERVICES</t>
  </si>
  <si>
    <t>Mobile communication services (S)</t>
  </si>
  <si>
    <t>Internet access provision services and net storage services (S)</t>
  </si>
  <si>
    <t>Other information and communication services (S)</t>
  </si>
  <si>
    <t>Subscription to audio-visual content, streaming services and rentals of audio-visual content (S)</t>
  </si>
  <si>
    <t>RECREATION, SPORT AND CULTURE</t>
  </si>
  <si>
    <t>OTHER RECREATIONAL GOODS</t>
  </si>
  <si>
    <t>Video game computers, game consoles, game apps and software (SD)</t>
  </si>
  <si>
    <t>Other games, toys and hobbies (SD)</t>
  </si>
  <si>
    <t>GARDEN PRODUCTS AND PETS</t>
  </si>
  <si>
    <t>Pets and products for pets (ND)</t>
  </si>
  <si>
    <t>Purchase of pets (ND)</t>
  </si>
  <si>
    <t>RECREATIONAL SERVICES</t>
  </si>
  <si>
    <t>Sporting services - practice (S)</t>
  </si>
  <si>
    <t>Educational and text books (SD)</t>
  </si>
  <si>
    <t>Other books (SD)</t>
  </si>
  <si>
    <t>Stationery and drawing materials (ND)</t>
  </si>
  <si>
    <t>EDUCATION SERVICES</t>
  </si>
  <si>
    <t>EARLY CHILDHOOD AND PRIMARY EDUCATION</t>
  </si>
  <si>
    <t>Early childhood and primary education (S)</t>
  </si>
  <si>
    <t>Early childhood education (S)</t>
  </si>
  <si>
    <t>Primary education (S)</t>
  </si>
  <si>
    <t>TERTIARY EDUCATION</t>
  </si>
  <si>
    <t>Tertiary education (S)</t>
  </si>
  <si>
    <t>EDUCATION NOT DEFINED BY LEVEL</t>
  </si>
  <si>
    <t>Education not defined by level (S)</t>
  </si>
  <si>
    <t>Tutoring (S)</t>
  </si>
  <si>
    <t>Other education not defined by level (S)</t>
  </si>
  <si>
    <t>RESTAURANTS AND ACCOMMODATION SERVICES</t>
  </si>
  <si>
    <t>FOOD AND BEVERAGE SERVING SERVICES</t>
  </si>
  <si>
    <t>Restaurants, cafés and the like (S)</t>
  </si>
  <si>
    <t>Restaurants, cafés and the like - with full service (S)</t>
  </si>
  <si>
    <t>ACCOMMODATION SERVICES</t>
  </si>
  <si>
    <t>Accommodation services (S)</t>
  </si>
  <si>
    <t>Hotels, motels, inns and similar accommodation services (S)</t>
  </si>
  <si>
    <t>INSURANCE AND FINANCIAL SERVICES</t>
  </si>
  <si>
    <t>INSURANCE</t>
  </si>
  <si>
    <t>Insurance connected with health (S)</t>
  </si>
  <si>
    <t>Insurance connected with transport (S)</t>
  </si>
  <si>
    <t>Personal transport insurance (S)</t>
  </si>
  <si>
    <t>PERSONAL CARE, SOCIAL PROTECTION AND MISCELLANEOUS GOODS AND SERVICES</t>
  </si>
  <si>
    <t>Hairdressing (S)</t>
  </si>
  <si>
    <t>Personal grooming treatments (S)</t>
  </si>
  <si>
    <t>OTHER PERSONAL EFFECTS</t>
  </si>
  <si>
    <t>Jewellery and watches (D)</t>
  </si>
  <si>
    <t>Other personal effects n.e.c. (SD)</t>
  </si>
  <si>
    <t>Travel goods and articles for babies and other personal effects n.e.c. (SD)</t>
  </si>
  <si>
    <t>OTHER SERVICES</t>
  </si>
  <si>
    <t>Other services (S)</t>
  </si>
  <si>
    <t>Other services n.e.c. (S)</t>
  </si>
  <si>
    <t>Total excluding Information and Communication</t>
  </si>
  <si>
    <t>Total excluding Recreation, Sports and culture</t>
  </si>
  <si>
    <t>Total excluding Restaurants and Accomodation</t>
  </si>
  <si>
    <t>Total excluding Personal care and Misc. services</t>
  </si>
  <si>
    <t>Note: COICOP 2018 has been adopted in the rebased series</t>
  </si>
  <si>
    <t xml:space="preserve">Percentage change in contribution </t>
  </si>
  <si>
    <t>Cereals and cereal products (ND)</t>
  </si>
  <si>
    <t>Other sugar and sugar substitutes</t>
  </si>
  <si>
    <t>Outpatient dental services (S)</t>
  </si>
  <si>
    <t>Dental preventive services (S)</t>
  </si>
  <si>
    <t>Diesel (ND)</t>
  </si>
  <si>
    <t>Insurance connected with the dwelling (S)</t>
  </si>
  <si>
    <t>Total excluding Insurance and Financial services</t>
  </si>
  <si>
    <t>(a) Base of each index: Nov 2022=100</t>
  </si>
  <si>
    <t>The series for the Republic prior to June 2012 was linked to previously published series for Male’ and hence the Male' and Republic have the same values prior to June 2012. November 2022 is the base where Index=100 and the base series are calculated and linked to create a continuous time series.</t>
  </si>
  <si>
    <t>The series for the Republic prior to June 2012 was linked to previously published series for Male’ and hence the Male' and Republic have the same values prior to June 2012</t>
  </si>
  <si>
    <t>NON-ALCOHOLIC BEVERAGES</t>
  </si>
  <si>
    <t>Food and non-alcoholic beverages excluding Fish</t>
  </si>
  <si>
    <t>Total excluding Food and non-alcoholic beverages</t>
  </si>
  <si>
    <t>TOBACCO AND ARECA NUT</t>
  </si>
  <si>
    <t>Areca Nut (ND)</t>
  </si>
  <si>
    <t>ARECA NUT</t>
  </si>
  <si>
    <t>Total excluding tobacco and areca nut</t>
  </si>
  <si>
    <t>TABLE 5: CPI GROUP, SUB- GROUP AND EXPENDITURE CLASS, REPUBLIC</t>
  </si>
  <si>
    <t>FOOD AND BEVERAGES</t>
  </si>
  <si>
    <t>TABLE 2: CPI GROUP AND SUB- GROUP, MALE'</t>
  </si>
  <si>
    <t>TABLE 3: CPI GROUP AND SUB- GROUP, ATOLLS</t>
  </si>
  <si>
    <t>Source: Maldives Bureau of Statistics, Ministry of Finance and Public Enterprises</t>
  </si>
  <si>
    <t>Jul 2026 Aug 2026</t>
  </si>
  <si>
    <t>Jul 2026  Aug 2026</t>
  </si>
  <si>
    <t>Jul  2026 Aug 2026</t>
  </si>
  <si>
    <t>Jul 2026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</si>
</sst>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0\ _ރ_._-;_-* #,##0.00\ _ރ_.\-;_-* &quot;-&quot;??\ _ރ_._-;_-@_-"/>
    <numFmt numFmtId="166" formatCode="[$-409]mmm\-yy;@"/>
    <numFmt numFmtId="167" formatCode="B1mmm\-yy"/>
    <numFmt numFmtId="168" formatCode="0.0"/>
    <numFmt numFmtId="169" formatCode="_(* #,##0_);_(* \(#,##0\);_(* &quot;-&quot;??_);_(@_)"/>
    <numFmt numFmtId="170" formatCode="0.000"/>
  </numFmts>
  <fonts count="16" x14ac:knownFonts="1">
    <font>
      <sz val="11"/>
      <color theme="1"/>
      <name val="Calibri"/>
      <family val="2"/>
      <scheme val="minor"/>
    </font>
    <font>
      <sz val="11"/>
      <color theme="1"/>
      <name val="Calibri"/>
      <family val="2"/>
      <charset val="1"/>
      <scheme val="minor"/>
    </font>
    <font>
      <b/>
      <sz val="11"/>
      <color theme="1"/>
      <name val="Calibri"/>
      <family val="2"/>
      <scheme val="minor"/>
    </font>
    <font>
      <i/>
      <sz val="11"/>
      <color theme="1"/>
      <name val="Calibri"/>
      <family val="2"/>
      <scheme val="minor"/>
    </font>
    <font>
      <sz val="12"/>
      <color theme="1"/>
      <name val="Calibri"/>
      <family val="2"/>
      <scheme val="minor"/>
    </font>
    <font>
      <sz val="11"/>
      <name val="Calibri"/>
      <family val="2"/>
      <scheme val="minor"/>
    </font>
    <font>
      <b/>
      <sz val="12"/>
      <name val="Calibri"/>
      <family val="2"/>
      <scheme val="minor"/>
    </font>
    <font>
      <b/>
      <sz val="1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name val="Calibri"/>
      <family val="2"/>
      <scheme val="minor"/>
    </font>
    <font>
      <i/>
      <sz val="11"/>
      <name val="Calibri"/>
      <family val="2"/>
      <scheme val="minor"/>
    </font>
    <font>
      <sz val="8"/>
      <name val="Calibri"/>
      <family val="2"/>
      <scheme val="minor"/>
    </font>
    <font>
      <b/>
      <i/>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dashDot">
        <color indexed="64"/>
      </bottom>
      <diagonal/>
    </border>
    <border>
      <left/>
      <right style="thin">
        <color theme="0"/>
      </right>
      <top style="thin">
        <color theme="0"/>
      </top>
      <bottom style="dashDot">
        <color indexed="64"/>
      </bottom>
      <diagonal/>
    </border>
    <border>
      <left style="thin">
        <color theme="0"/>
      </left>
      <right/>
      <top style="thin">
        <color theme="0"/>
      </top>
      <bottom style="dashDot">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dashDot">
        <color indexed="64"/>
      </top>
      <bottom style="dashDot">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dashDot">
        <color indexed="64"/>
      </bottom>
      <diagonal/>
    </border>
    <border>
      <left style="thin">
        <color theme="0"/>
      </left>
      <right/>
      <top/>
      <bottom/>
      <diagonal/>
    </border>
    <border>
      <left/>
      <right/>
      <top style="dashDot">
        <color indexed="64"/>
      </top>
      <bottom/>
      <diagonal/>
    </border>
    <border>
      <left/>
      <right/>
      <top/>
      <bottom style="thin">
        <color theme="0"/>
      </bottom>
      <diagonal/>
    </border>
    <border>
      <left style="thin">
        <color theme="0"/>
      </left>
      <right style="thin">
        <color theme="0"/>
      </right>
      <top/>
      <bottom style="dashDot">
        <color indexed="64"/>
      </bottom>
      <diagonal/>
    </border>
    <border>
      <left/>
      <right/>
      <top style="dashDot">
        <color indexed="64"/>
      </top>
      <bottom style="dashDot">
        <color indexed="64"/>
      </bottom>
      <diagonal/>
    </border>
    <border>
      <left style="thin">
        <color theme="0"/>
      </left>
      <right/>
      <top style="dashDot">
        <color indexed="64"/>
      </top>
      <bottom style="dashDot">
        <color indexed="64"/>
      </bottom>
      <diagonal/>
    </border>
    <border>
      <left/>
      <right style="thin">
        <color theme="0"/>
      </right>
      <top style="dashDot">
        <color indexed="64"/>
      </top>
      <bottom style="dashDot">
        <color indexed="64"/>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indexed="64"/>
      </bottom>
      <diagonal/>
    </border>
    <border>
      <left style="thin">
        <color theme="0"/>
      </left>
      <right style="thin">
        <color theme="0"/>
      </right>
      <top/>
      <bottom/>
      <diagonal/>
    </border>
    <border>
      <left/>
      <right/>
      <top style="dashDot">
        <color indexed="64"/>
      </top>
      <bottom style="thin">
        <color indexed="64"/>
      </bottom>
      <diagonal/>
    </border>
    <border>
      <left style="thin">
        <color theme="0"/>
      </left>
      <right style="thin">
        <color theme="0"/>
      </right>
      <top style="dashDot">
        <color indexed="64"/>
      </top>
      <bottom style="thin">
        <color indexed="64"/>
      </bottom>
      <diagonal/>
    </border>
    <border>
      <left style="thin">
        <color theme="0"/>
      </left>
      <right/>
      <top style="dashDot">
        <color indexed="64"/>
      </top>
      <bottom style="thin">
        <color indexed="64"/>
      </bottom>
      <diagonal/>
    </border>
    <border>
      <left style="thin">
        <color theme="0"/>
      </left>
      <right style="thin">
        <color theme="0"/>
      </right>
      <top style="thin">
        <color theme="0"/>
      </top>
      <bottom style="dotted">
        <color indexed="64"/>
      </bottom>
      <diagonal/>
    </border>
    <border>
      <left/>
      <right/>
      <top/>
      <bottom style="dotted">
        <color auto="1"/>
      </bottom>
      <diagonal/>
    </border>
    <border>
      <left/>
      <right/>
      <top style="dotted">
        <color auto="1"/>
      </top>
      <bottom/>
      <diagonal/>
    </border>
    <border>
      <left style="thin">
        <color theme="0"/>
      </left>
      <right/>
      <top style="dashDot">
        <color indexed="64"/>
      </top>
      <bottom/>
      <diagonal/>
    </border>
    <border>
      <left/>
      <right style="thin">
        <color theme="0"/>
      </right>
      <top style="dashDot">
        <color indexed="64"/>
      </top>
      <bottom/>
      <diagonal/>
    </border>
    <border>
      <left/>
      <right style="thin">
        <color theme="0"/>
      </right>
      <top style="dashDot">
        <color indexed="64"/>
      </top>
      <bottom style="thin">
        <color indexed="64"/>
      </bottom>
      <diagonal/>
    </border>
  </borders>
  <cellStyleXfs count="1107">
    <xf numFmtId="166" fontId="0" fillId="0" borderId="0"/>
    <xf numFmtId="0" fontId="1" fillId="0" borderId="0"/>
    <xf numFmtId="165" fontId="1" fillId="0" borderId="0" applyFont="0" applyFill="0" applyBorder="0" applyAlignment="0" applyProtection="0"/>
    <xf numFmtId="9" fontId="8" fillId="0" borderId="0" applyFont="0" applyFill="0" applyBorder="0" applyAlignment="0" applyProtection="0"/>
    <xf numFmtId="0" fontId="8" fillId="0" borderId="0"/>
    <xf numFmtId="0" fontId="4" fillId="0" borderId="0"/>
    <xf numFmtId="164" fontId="4"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43" fontId="8" fillId="0" borderId="0" applyFont="0" applyFill="0" applyBorder="0" applyAlignment="0" applyProtection="0"/>
  </cellStyleXfs>
  <cellXfs count="154">
    <xf numFmtId="166" fontId="0" fillId="0" borderId="0" xfId="0"/>
    <xf numFmtId="2" fontId="0" fillId="0" borderId="0" xfId="0" applyNumberFormat="1"/>
    <xf numFmtId="166" fontId="0" fillId="0" borderId="0" xfId="0" applyAlignment="1">
      <alignment horizontal="center"/>
    </xf>
    <xf numFmtId="166" fontId="0" fillId="0" borderId="3" xfId="0" applyBorder="1" applyAlignment="1">
      <alignment horizontal="center"/>
    </xf>
    <xf numFmtId="166" fontId="0" fillId="0" borderId="1" xfId="0" applyBorder="1" applyAlignment="1">
      <alignment horizontal="center"/>
    </xf>
    <xf numFmtId="166" fontId="0" fillId="0" borderId="1" xfId="0" applyBorder="1" applyAlignment="1">
      <alignment wrapText="1"/>
    </xf>
    <xf numFmtId="166" fontId="0" fillId="0" borderId="1" xfId="0" applyBorder="1" applyAlignment="1">
      <alignment horizontal="left"/>
    </xf>
    <xf numFmtId="166" fontId="0" fillId="0" borderId="3" xfId="0" applyBorder="1" applyAlignment="1">
      <alignment horizontal="left"/>
    </xf>
    <xf numFmtId="2" fontId="0" fillId="0" borderId="0" xfId="0" applyNumberFormat="1" applyAlignment="1">
      <alignment horizontal="center"/>
    </xf>
    <xf numFmtId="166" fontId="0" fillId="0" borderId="6" xfId="0" applyBorder="1" applyAlignment="1">
      <alignment horizontal="center"/>
    </xf>
    <xf numFmtId="166" fontId="0" fillId="0" borderId="7" xfId="0" applyBorder="1"/>
    <xf numFmtId="166" fontId="0" fillId="0" borderId="7" xfId="0" applyBorder="1" applyAlignment="1">
      <alignment horizontal="center"/>
    </xf>
    <xf numFmtId="166" fontId="0" fillId="0" borderId="8" xfId="0" applyBorder="1" applyAlignment="1">
      <alignment horizontal="center"/>
    </xf>
    <xf numFmtId="2" fontId="0" fillId="0" borderId="1" xfId="0" applyNumberFormat="1" applyBorder="1" applyAlignment="1">
      <alignment horizontal="right"/>
    </xf>
    <xf numFmtId="167" fontId="0" fillId="0" borderId="0" xfId="0" applyNumberFormat="1" applyAlignment="1">
      <alignment wrapText="1"/>
    </xf>
    <xf numFmtId="166" fontId="5" fillId="0" borderId="14" xfId="0" applyFont="1" applyBorder="1"/>
    <xf numFmtId="166" fontId="5" fillId="0" borderId="0" xfId="0" applyFont="1"/>
    <xf numFmtId="166" fontId="5" fillId="0" borderId="0" xfId="0" applyFont="1" applyAlignment="1">
      <alignment horizontal="right"/>
    </xf>
    <xf numFmtId="166" fontId="5" fillId="0" borderId="14" xfId="0" applyFont="1" applyBorder="1" applyAlignment="1">
      <alignment horizontal="right"/>
    </xf>
    <xf numFmtId="166" fontId="5" fillId="0" borderId="16" xfId="0" applyFont="1" applyBorder="1" applyAlignment="1">
      <alignment vertical="center"/>
    </xf>
    <xf numFmtId="2" fontId="7" fillId="0" borderId="4" xfId="0" applyNumberFormat="1" applyFont="1" applyBorder="1" applyAlignment="1">
      <alignment horizontal="right"/>
    </xf>
    <xf numFmtId="2" fontId="7" fillId="6" borderId="4" xfId="0" applyNumberFormat="1" applyFont="1" applyFill="1" applyBorder="1" applyAlignment="1">
      <alignment horizontal="right"/>
    </xf>
    <xf numFmtId="2" fontId="5" fillId="0" borderId="1" xfId="0" applyNumberFormat="1" applyFont="1" applyBorder="1" applyAlignment="1">
      <alignment horizontal="right"/>
    </xf>
    <xf numFmtId="166" fontId="5" fillId="0" borderId="1" xfId="0" applyFont="1" applyBorder="1" applyAlignment="1">
      <alignment horizontal="center"/>
    </xf>
    <xf numFmtId="10" fontId="0" fillId="0" borderId="0" xfId="3" applyNumberFormat="1" applyFont="1" applyAlignment="1">
      <alignment horizontal="center"/>
    </xf>
    <xf numFmtId="166" fontId="7" fillId="0" borderId="19" xfId="0" applyFont="1" applyBorder="1" applyAlignment="1">
      <alignment horizontal="center" vertical="center" wrapText="1"/>
    </xf>
    <xf numFmtId="2" fontId="7" fillId="0" borderId="28" xfId="0" applyNumberFormat="1" applyFont="1" applyBorder="1" applyAlignment="1">
      <alignment horizontal="right"/>
    </xf>
    <xf numFmtId="2" fontId="5" fillId="0" borderId="0" xfId="0" applyNumberFormat="1" applyFont="1"/>
    <xf numFmtId="2" fontId="11" fillId="0" borderId="0" xfId="0" applyNumberFormat="1" applyFont="1"/>
    <xf numFmtId="2" fontId="7" fillId="0" borderId="29" xfId="0" applyNumberFormat="1" applyFont="1" applyBorder="1" applyAlignment="1">
      <alignment horizontal="right"/>
    </xf>
    <xf numFmtId="166" fontId="5" fillId="0" borderId="14" xfId="0" applyFont="1" applyBorder="1" applyAlignment="1">
      <alignment horizontal="center" vertical="center"/>
    </xf>
    <xf numFmtId="166" fontId="7" fillId="0" borderId="14" xfId="0" applyFont="1" applyBorder="1" applyAlignment="1">
      <alignment horizontal="center" vertical="center" wrapText="1"/>
    </xf>
    <xf numFmtId="10" fontId="0" fillId="0" borderId="0" xfId="3" applyNumberFormat="1" applyFont="1" applyBorder="1" applyAlignment="1">
      <alignment horizontal="center"/>
    </xf>
    <xf numFmtId="166" fontId="12" fillId="0" borderId="9" xfId="0" applyFont="1" applyBorder="1" applyAlignment="1">
      <alignment horizontal="left" wrapText="1"/>
    </xf>
    <xf numFmtId="166" fontId="7" fillId="2" borderId="0" xfId="0" quotePrefix="1" applyFont="1" applyFill="1" applyAlignment="1">
      <alignment horizontal="left" vertical="top"/>
    </xf>
    <xf numFmtId="166" fontId="7" fillId="3" borderId="0" xfId="0" applyFont="1" applyFill="1" applyAlignment="1">
      <alignment horizontal="left" vertical="top"/>
    </xf>
    <xf numFmtId="49" fontId="7" fillId="4" borderId="0" xfId="0" applyNumberFormat="1" applyFont="1" applyFill="1" applyAlignment="1">
      <alignment horizontal="left" vertical="top"/>
    </xf>
    <xf numFmtId="166" fontId="7" fillId="4" borderId="0" xfId="0" applyFont="1" applyFill="1" applyAlignment="1">
      <alignment horizontal="left" vertical="top"/>
    </xf>
    <xf numFmtId="49" fontId="7" fillId="5" borderId="0" xfId="0" applyNumberFormat="1" applyFont="1" applyFill="1" applyAlignment="1">
      <alignment horizontal="left" vertical="top"/>
    </xf>
    <xf numFmtId="166" fontId="7" fillId="5" borderId="0" xfId="0" applyFont="1" applyFill="1" applyAlignment="1">
      <alignment horizontal="left" vertical="top"/>
    </xf>
    <xf numFmtId="49" fontId="7" fillId="3" borderId="0" xfId="0" quotePrefix="1" applyNumberFormat="1" applyFont="1" applyFill="1" applyAlignment="1">
      <alignment horizontal="left" vertical="top"/>
    </xf>
    <xf numFmtId="2" fontId="5" fillId="6" borderId="4" xfId="0" applyNumberFormat="1" applyFont="1" applyFill="1" applyBorder="1" applyAlignment="1">
      <alignment horizontal="right"/>
    </xf>
    <xf numFmtId="2" fontId="7" fillId="0" borderId="27" xfId="0" applyNumberFormat="1" applyFont="1" applyBorder="1"/>
    <xf numFmtId="166" fontId="0" fillId="0" borderId="25" xfId="0" applyBorder="1" applyAlignment="1">
      <alignment horizontal="center"/>
    </xf>
    <xf numFmtId="2" fontId="0" fillId="0" borderId="26" xfId="0" applyNumberFormat="1" applyBorder="1" applyAlignment="1">
      <alignment horizontal="right"/>
    </xf>
    <xf numFmtId="10" fontId="7" fillId="0" borderId="29" xfId="3" applyNumberFormat="1" applyFont="1" applyBorder="1" applyAlignment="1">
      <alignment horizontal="right"/>
    </xf>
    <xf numFmtId="10" fontId="7" fillId="6" borderId="4" xfId="3" applyNumberFormat="1" applyFont="1" applyFill="1" applyBorder="1" applyAlignment="1">
      <alignment horizontal="right"/>
    </xf>
    <xf numFmtId="10" fontId="5" fillId="0" borderId="1" xfId="3" applyNumberFormat="1" applyFont="1" applyBorder="1" applyAlignment="1">
      <alignment horizontal="right"/>
    </xf>
    <xf numFmtId="10" fontId="5" fillId="6" borderId="4" xfId="3" applyNumberFormat="1" applyFont="1" applyFill="1" applyBorder="1" applyAlignment="1">
      <alignment horizontal="right"/>
    </xf>
    <xf numFmtId="2" fontId="5" fillId="0" borderId="4" xfId="0" applyNumberFormat="1" applyFont="1" applyBorder="1" applyAlignment="1">
      <alignment horizontal="left"/>
    </xf>
    <xf numFmtId="2" fontId="5" fillId="0" borderId="4" xfId="0" applyNumberFormat="1" applyFont="1" applyBorder="1" applyAlignment="1">
      <alignment horizontal="right"/>
    </xf>
    <xf numFmtId="2" fontId="7" fillId="0" borderId="28" xfId="0" applyNumberFormat="1" applyFont="1" applyBorder="1" applyAlignment="1">
      <alignment horizontal="left"/>
    </xf>
    <xf numFmtId="169" fontId="7" fillId="4" borderId="0" xfId="6" applyNumberFormat="1" applyFont="1" applyFill="1" applyBorder="1" applyAlignment="1">
      <alignment horizontal="left" vertical="top"/>
    </xf>
    <xf numFmtId="169" fontId="7" fillId="3" borderId="0" xfId="6" applyNumberFormat="1" applyFont="1" applyFill="1" applyBorder="1" applyAlignment="1">
      <alignment horizontal="left" vertical="top"/>
    </xf>
    <xf numFmtId="166" fontId="6" fillId="0" borderId="3" xfId="0" applyFont="1" applyBorder="1"/>
    <xf numFmtId="0" fontId="11" fillId="0" borderId="14" xfId="0" applyNumberFormat="1" applyFont="1" applyBorder="1" applyAlignment="1">
      <alignment horizontal="left" indent="4"/>
    </xf>
    <xf numFmtId="166" fontId="12" fillId="0" borderId="1" xfId="0" applyFont="1" applyBorder="1" applyAlignment="1">
      <alignment horizontal="left"/>
    </xf>
    <xf numFmtId="2" fontId="5" fillId="0" borderId="30" xfId="3" applyNumberFormat="1" applyFont="1" applyFill="1" applyBorder="1" applyAlignment="1">
      <alignment horizontal="left"/>
    </xf>
    <xf numFmtId="2" fontId="5" fillId="0" borderId="30" xfId="3" applyNumberFormat="1" applyFont="1" applyFill="1" applyBorder="1" applyAlignment="1">
      <alignment horizontal="right"/>
    </xf>
    <xf numFmtId="10" fontId="5" fillId="0" borderId="30" xfId="3" applyNumberFormat="1" applyFont="1" applyFill="1" applyBorder="1" applyAlignment="1">
      <alignment horizontal="right"/>
    </xf>
    <xf numFmtId="166" fontId="6" fillId="0" borderId="27" xfId="0" applyFont="1" applyBorder="1"/>
    <xf numFmtId="166" fontId="6" fillId="0" borderId="0" xfId="0" applyFont="1"/>
    <xf numFmtId="2" fontId="5" fillId="0" borderId="30" xfId="0" applyNumberFormat="1" applyFont="1" applyBorder="1" applyAlignment="1">
      <alignment horizontal="left" indent="2"/>
    </xf>
    <xf numFmtId="2" fontId="5" fillId="0" borderId="30" xfId="0" applyNumberFormat="1" applyFont="1" applyBorder="1" applyAlignment="1">
      <alignment horizontal="right"/>
    </xf>
    <xf numFmtId="2" fontId="7" fillId="0" borderId="1" xfId="0" applyNumberFormat="1" applyFont="1" applyBorder="1" applyAlignment="1">
      <alignment horizontal="right"/>
    </xf>
    <xf numFmtId="10" fontId="7" fillId="0" borderId="1" xfId="3" applyNumberFormat="1" applyFont="1" applyBorder="1" applyAlignment="1">
      <alignment horizontal="right"/>
    </xf>
    <xf numFmtId="166" fontId="5" fillId="0" borderId="19" xfId="0" applyFont="1" applyBorder="1" applyAlignment="1">
      <alignment vertical="center"/>
    </xf>
    <xf numFmtId="166" fontId="7" fillId="0" borderId="19" xfId="0" applyFont="1" applyBorder="1" applyAlignment="1">
      <alignment vertical="center" wrapText="1"/>
    </xf>
    <xf numFmtId="166" fontId="5" fillId="6" borderId="0" xfId="0" applyFont="1" applyFill="1"/>
    <xf numFmtId="166" fontId="7" fillId="0" borderId="0" xfId="0" applyFont="1"/>
    <xf numFmtId="166" fontId="7" fillId="6" borderId="0" xfId="0" applyFont="1" applyFill="1"/>
    <xf numFmtId="166" fontId="0" fillId="0" borderId="0" xfId="0" applyAlignment="1">
      <alignment wrapText="1"/>
    </xf>
    <xf numFmtId="167" fontId="0" fillId="0" borderId="0" xfId="0" applyNumberFormat="1" applyAlignment="1">
      <alignment horizontal="left"/>
    </xf>
    <xf numFmtId="166" fontId="0" fillId="0" borderId="0" xfId="0" applyAlignment="1">
      <alignment horizontal="left"/>
    </xf>
    <xf numFmtId="0" fontId="2" fillId="0" borderId="0" xfId="0" applyNumberFormat="1" applyFont="1" applyAlignment="1">
      <alignment horizontal="left" wrapText="1"/>
    </xf>
    <xf numFmtId="167" fontId="0" fillId="0" borderId="25" xfId="0" applyNumberFormat="1" applyBorder="1" applyAlignment="1">
      <alignment horizontal="left"/>
    </xf>
    <xf numFmtId="2" fontId="0" fillId="0" borderId="25" xfId="0" applyNumberFormat="1" applyBorder="1" applyAlignment="1">
      <alignment horizontal="right"/>
    </xf>
    <xf numFmtId="2" fontId="0" fillId="0" borderId="0" xfId="0" applyNumberFormat="1" applyAlignment="1">
      <alignment horizontal="right"/>
    </xf>
    <xf numFmtId="166" fontId="7" fillId="0" borderId="18" xfId="0" applyFont="1" applyBorder="1" applyAlignment="1">
      <alignment horizontal="center" vertical="center"/>
    </xf>
    <xf numFmtId="166" fontId="6" fillId="0" borderId="3" xfId="0" applyFont="1" applyBorder="1" applyAlignment="1">
      <alignment horizontal="left"/>
    </xf>
    <xf numFmtId="4" fontId="5" fillId="0" borderId="0" xfId="1106" applyNumberFormat="1" applyFont="1"/>
    <xf numFmtId="169" fontId="7" fillId="3" borderId="0" xfId="6" applyNumberFormat="1" applyFont="1" applyFill="1" applyBorder="1" applyAlignment="1">
      <alignment vertical="top"/>
    </xf>
    <xf numFmtId="166" fontId="5" fillId="0" borderId="0" xfId="0" applyFont="1" applyAlignment="1">
      <alignment horizontal="left"/>
    </xf>
    <xf numFmtId="168" fontId="5" fillId="0" borderId="0" xfId="0" applyNumberFormat="1" applyFont="1"/>
    <xf numFmtId="166" fontId="7" fillId="0" borderId="0" xfId="0" applyFont="1" applyAlignment="1">
      <alignment horizontal="center" vertical="center"/>
    </xf>
    <xf numFmtId="166" fontId="5" fillId="0" borderId="0" xfId="0" applyFont="1" applyAlignment="1">
      <alignment horizontal="center" vertical="center"/>
    </xf>
    <xf numFmtId="166" fontId="7" fillId="0" borderId="0" xfId="0" applyFont="1" applyAlignment="1">
      <alignment horizontal="center" vertical="center" wrapText="1"/>
    </xf>
    <xf numFmtId="2" fontId="5" fillId="0" borderId="3" xfId="0" applyNumberFormat="1" applyFont="1" applyBorder="1" applyAlignment="1">
      <alignment horizontal="right"/>
    </xf>
    <xf numFmtId="2" fontId="5" fillId="0" borderId="0" xfId="0" applyNumberFormat="1" applyFont="1" applyAlignment="1">
      <alignment horizontal="right"/>
    </xf>
    <xf numFmtId="10" fontId="5" fillId="0" borderId="0" xfId="3" applyNumberFormat="1" applyFont="1" applyFill="1" applyBorder="1" applyAlignment="1">
      <alignment horizontal="right"/>
    </xf>
    <xf numFmtId="2" fontId="5" fillId="0" borderId="31" xfId="0" applyNumberFormat="1" applyFont="1" applyBorder="1"/>
    <xf numFmtId="2" fontId="5" fillId="0" borderId="31" xfId="0" applyNumberFormat="1" applyFont="1" applyBorder="1" applyAlignment="1">
      <alignment horizontal="right"/>
    </xf>
    <xf numFmtId="10" fontId="5" fillId="0" borderId="31" xfId="3" applyNumberFormat="1" applyFont="1" applyFill="1" applyBorder="1" applyAlignment="1">
      <alignment horizontal="right"/>
    </xf>
    <xf numFmtId="166" fontId="0" fillId="0" borderId="11" xfId="0" applyBorder="1" applyAlignment="1">
      <alignment horizontal="center"/>
    </xf>
    <xf numFmtId="166" fontId="0" fillId="0" borderId="26" xfId="0" applyBorder="1" applyAlignment="1">
      <alignment horizontal="right"/>
    </xf>
    <xf numFmtId="0" fontId="2" fillId="0" borderId="0" xfId="0" applyNumberFormat="1" applyFont="1" applyAlignment="1">
      <alignment horizontal="center" wrapText="1"/>
    </xf>
    <xf numFmtId="2" fontId="5" fillId="0" borderId="0" xfId="0" applyNumberFormat="1" applyFont="1" applyAlignment="1">
      <alignment horizontal="center"/>
    </xf>
    <xf numFmtId="166" fontId="4" fillId="0" borderId="13" xfId="0" applyFont="1" applyBorder="1"/>
    <xf numFmtId="166" fontId="4" fillId="0" borderId="5" xfId="0" applyFont="1" applyBorder="1"/>
    <xf numFmtId="167" fontId="2" fillId="0" borderId="33" xfId="0" applyNumberFormat="1" applyFont="1" applyBorder="1"/>
    <xf numFmtId="167" fontId="2" fillId="0" borderId="16" xfId="0" applyNumberFormat="1" applyFont="1" applyBorder="1"/>
    <xf numFmtId="167" fontId="2" fillId="0" borderId="0" xfId="0" applyNumberFormat="1" applyFont="1" applyAlignment="1">
      <alignment horizontal="left"/>
    </xf>
    <xf numFmtId="167" fontId="0" fillId="0" borderId="0" xfId="0" applyNumberFormat="1" applyAlignment="1">
      <alignment horizontal="center"/>
    </xf>
    <xf numFmtId="2" fontId="0" fillId="0" borderId="0" xfId="0" applyNumberFormat="1" applyAlignment="1">
      <alignment horizontal="left"/>
    </xf>
    <xf numFmtId="1" fontId="2" fillId="0" borderId="0" xfId="0" applyNumberFormat="1" applyFont="1" applyAlignment="1">
      <alignment horizontal="left" wrapText="1"/>
    </xf>
    <xf numFmtId="166" fontId="0" fillId="0" borderId="18" xfId="0" applyBorder="1" applyAlignment="1">
      <alignment horizontal="center"/>
    </xf>
    <xf numFmtId="0" fontId="2" fillId="0" borderId="0" xfId="0" applyNumberFormat="1" applyFont="1" applyAlignment="1">
      <alignment horizontal="left"/>
    </xf>
    <xf numFmtId="166" fontId="4" fillId="0" borderId="3" xfId="0" applyFont="1" applyBorder="1"/>
    <xf numFmtId="166" fontId="4" fillId="0" borderId="12" xfId="0" applyFont="1" applyBorder="1"/>
    <xf numFmtId="2" fontId="7" fillId="0" borderId="35" xfId="0" applyNumberFormat="1" applyFont="1" applyBorder="1" applyAlignment="1">
      <alignment horizontal="right"/>
    </xf>
    <xf numFmtId="0" fontId="2" fillId="0" borderId="25" xfId="0" applyNumberFormat="1" applyFont="1" applyBorder="1" applyAlignment="1">
      <alignment horizontal="left"/>
    </xf>
    <xf numFmtId="2" fontId="0" fillId="0" borderId="25" xfId="0" applyNumberFormat="1" applyBorder="1" applyAlignment="1">
      <alignment horizontal="center"/>
    </xf>
    <xf numFmtId="166" fontId="0" fillId="0" borderId="25" xfId="0" applyBorder="1"/>
    <xf numFmtId="166" fontId="6" fillId="0" borderId="31" xfId="0" applyFont="1" applyBorder="1"/>
    <xf numFmtId="166" fontId="5" fillId="0" borderId="32" xfId="0" applyFont="1" applyBorder="1" applyAlignment="1">
      <alignment vertical="center"/>
    </xf>
    <xf numFmtId="166" fontId="7" fillId="0" borderId="32" xfId="0" applyFont="1" applyBorder="1" applyAlignment="1">
      <alignment vertical="center" wrapText="1"/>
    </xf>
    <xf numFmtId="166" fontId="7" fillId="0" borderId="32" xfId="0" applyFont="1" applyBorder="1" applyAlignment="1">
      <alignment horizontal="center" vertical="center" wrapText="1"/>
    </xf>
    <xf numFmtId="167" fontId="6" fillId="0" borderId="4" xfId="0" applyNumberFormat="1" applyFont="1" applyBorder="1" applyAlignment="1">
      <alignment horizontal="left"/>
    </xf>
    <xf numFmtId="167" fontId="6" fillId="0" borderId="0" xfId="0" applyNumberFormat="1" applyFont="1" applyAlignment="1">
      <alignment horizontal="left"/>
    </xf>
    <xf numFmtId="167" fontId="6" fillId="0" borderId="12" xfId="0" applyNumberFormat="1" applyFont="1" applyBorder="1" applyAlignment="1">
      <alignment horizontal="left"/>
    </xf>
    <xf numFmtId="166" fontId="5" fillId="0" borderId="31" xfId="0" applyFont="1" applyBorder="1"/>
    <xf numFmtId="170" fontId="0" fillId="0" borderId="0" xfId="0" applyNumberFormat="1"/>
    <xf numFmtId="2" fontId="15" fillId="0" borderId="0" xfId="0" applyNumberFormat="1" applyFont="1" applyAlignment="1">
      <alignment horizontal="center"/>
    </xf>
    <xf numFmtId="166" fontId="0" fillId="7" borderId="0" xfId="0" applyFill="1"/>
    <xf numFmtId="166" fontId="0" fillId="0" borderId="20" xfId="0" applyBorder="1" applyAlignment="1">
      <alignment horizontal="center" wrapText="1"/>
    </xf>
    <xf numFmtId="166" fontId="0" fillId="0" borderId="21" xfId="0" applyBorder="1" applyAlignment="1">
      <alignment horizontal="center" wrapText="1"/>
    </xf>
    <xf numFmtId="0" fontId="2" fillId="0" borderId="33" xfId="0" applyNumberFormat="1" applyFont="1" applyBorder="1" applyAlignment="1">
      <alignment horizontal="left" wrapText="1"/>
    </xf>
    <xf numFmtId="0" fontId="2" fillId="0" borderId="34" xfId="0" applyNumberFormat="1" applyFont="1" applyBorder="1" applyAlignment="1">
      <alignment horizontal="left" wrapText="1"/>
    </xf>
    <xf numFmtId="0" fontId="2" fillId="0" borderId="0" xfId="0" applyNumberFormat="1" applyFont="1" applyAlignment="1">
      <alignment horizontal="left" wrapText="1"/>
    </xf>
    <xf numFmtId="166" fontId="0" fillId="0" borderId="0" xfId="0" applyAlignment="1">
      <alignment horizontal="left" wrapText="1"/>
    </xf>
    <xf numFmtId="166" fontId="3" fillId="0" borderId="0" xfId="0" applyFont="1" applyAlignment="1">
      <alignment horizontal="left" wrapText="1"/>
    </xf>
    <xf numFmtId="166" fontId="6" fillId="0" borderId="19" xfId="0" applyFont="1" applyBorder="1" applyAlignment="1">
      <alignment horizontal="left"/>
    </xf>
    <xf numFmtId="166" fontId="6" fillId="0" borderId="14" xfId="0" applyFont="1" applyBorder="1" applyAlignment="1">
      <alignment horizontal="left"/>
    </xf>
    <xf numFmtId="166" fontId="7" fillId="0" borderId="19" xfId="0" applyFont="1" applyBorder="1" applyAlignment="1">
      <alignment horizontal="center" vertical="center"/>
    </xf>
    <xf numFmtId="166" fontId="7" fillId="0" borderId="19" xfId="0" applyFont="1" applyBorder="1" applyAlignment="1">
      <alignment horizontal="center" vertical="center" wrapText="1"/>
    </xf>
    <xf numFmtId="166" fontId="14" fillId="0" borderId="0" xfId="0" applyFont="1" applyAlignment="1">
      <alignment horizontal="left"/>
    </xf>
    <xf numFmtId="166" fontId="5" fillId="0" borderId="0" xfId="0" applyFont="1" applyAlignment="1">
      <alignment horizontal="center"/>
    </xf>
    <xf numFmtId="166" fontId="5" fillId="0" borderId="14" xfId="0" applyFont="1" applyBorder="1" applyAlignment="1">
      <alignment horizontal="center"/>
    </xf>
    <xf numFmtId="166" fontId="7" fillId="0" borderId="32" xfId="0" applyFont="1" applyBorder="1" applyAlignment="1">
      <alignment horizontal="center" vertical="center"/>
    </xf>
    <xf numFmtId="166" fontId="7" fillId="0" borderId="32" xfId="0" applyFont="1" applyBorder="1" applyAlignment="1">
      <alignment horizontal="center" vertical="center" wrapText="1"/>
    </xf>
    <xf numFmtId="166" fontId="3" fillId="0" borderId="2" xfId="0" applyFont="1" applyBorder="1" applyAlignment="1">
      <alignment horizontal="left" wrapText="1"/>
    </xf>
    <xf numFmtId="166" fontId="3" fillId="0" borderId="22" xfId="0" applyFont="1" applyBorder="1" applyAlignment="1">
      <alignment horizontal="left" wrapText="1"/>
    </xf>
    <xf numFmtId="166" fontId="3" fillId="0" borderId="23" xfId="0" applyFont="1" applyBorder="1" applyAlignment="1">
      <alignment horizontal="left" wrapText="1"/>
    </xf>
    <xf numFmtId="166" fontId="3" fillId="0" borderId="15" xfId="0" applyFont="1" applyBorder="1" applyAlignment="1">
      <alignment horizontal="left" wrapText="1"/>
    </xf>
    <xf numFmtId="166" fontId="3" fillId="0" borderId="24" xfId="0" applyFont="1" applyBorder="1" applyAlignment="1">
      <alignment horizontal="left" wrapText="1"/>
    </xf>
    <xf numFmtId="166" fontId="3" fillId="0" borderId="9" xfId="0" applyFont="1" applyBorder="1" applyAlignment="1">
      <alignment horizontal="left" wrapText="1"/>
    </xf>
    <xf numFmtId="166" fontId="3" fillId="0" borderId="17" xfId="0" applyFont="1" applyBorder="1" applyAlignment="1">
      <alignment horizontal="left" wrapText="1"/>
    </xf>
    <xf numFmtId="166" fontId="3" fillId="0" borderId="10" xfId="0" applyFont="1" applyBorder="1" applyAlignment="1">
      <alignment horizontal="left" wrapText="1"/>
    </xf>
    <xf numFmtId="167" fontId="2" fillId="0" borderId="33" xfId="0" applyNumberFormat="1" applyFont="1" applyBorder="1" applyAlignment="1">
      <alignment horizontal="left" vertical="center"/>
    </xf>
    <xf numFmtId="167" fontId="2" fillId="0" borderId="16" xfId="0" applyNumberFormat="1" applyFont="1" applyBorder="1" applyAlignment="1">
      <alignment horizontal="left" vertical="center"/>
    </xf>
    <xf numFmtId="166" fontId="0" fillId="0" borderId="9" xfId="0" applyBorder="1" applyAlignment="1">
      <alignment horizontal="left" wrapText="1"/>
    </xf>
    <xf numFmtId="166" fontId="0" fillId="0" borderId="17" xfId="0" applyBorder="1" applyAlignment="1">
      <alignment horizontal="left" wrapText="1"/>
    </xf>
    <xf numFmtId="166" fontId="0" fillId="0" borderId="10" xfId="0" applyBorder="1" applyAlignment="1">
      <alignment horizontal="left" wrapText="1"/>
    </xf>
    <xf numFmtId="4" fontId="7" fillId="0" borderId="0" xfId="0" applyNumberFormat="1" applyFont="1"/>
  </cellXfs>
  <cellStyles count="1107">
    <cellStyle name="Comma" xfId="1106" builtinId="3"/>
    <cellStyle name="Comma 2" xfId="2" xr:uid="{00000000-0005-0000-0000-000001000000}"/>
    <cellStyle name="Comma 2 2" xfId="6" xr:uid="{00000000-0005-0000-0000-000002000000}"/>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5" builtinId="9" hidden="1"/>
    <cellStyle name="Followed Hyperlink" xfId="937" builtinId="9" hidden="1"/>
    <cellStyle name="Followed Hyperlink" xfId="939" builtinId="9" hidden="1"/>
    <cellStyle name="Followed Hyperlink" xfId="941" builtinId="9" hidden="1"/>
    <cellStyle name="Followed Hyperlink" xfId="943" builtinId="9" hidden="1"/>
    <cellStyle name="Followed Hyperlink" xfId="945" builtinId="9" hidden="1"/>
    <cellStyle name="Followed Hyperlink" xfId="947" builtinId="9" hidden="1"/>
    <cellStyle name="Followed Hyperlink" xfId="949" builtinId="9" hidden="1"/>
    <cellStyle name="Followed Hyperlink" xfId="951" builtinId="9" hidden="1"/>
    <cellStyle name="Followed Hyperlink" xfId="953" builtinId="9" hidden="1"/>
    <cellStyle name="Followed Hyperlink" xfId="955" builtinId="9" hidden="1"/>
    <cellStyle name="Followed Hyperlink" xfId="957" builtinId="9" hidden="1"/>
    <cellStyle name="Followed Hyperlink" xfId="959" builtinId="9" hidden="1"/>
    <cellStyle name="Followed Hyperlink" xfId="961" builtinId="9" hidden="1"/>
    <cellStyle name="Followed Hyperlink" xfId="963"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Followed Hyperlink" xfId="1035" builtinId="9" hidden="1"/>
    <cellStyle name="Followed Hyperlink" xfId="1037" builtinId="9" hidden="1"/>
    <cellStyle name="Followed Hyperlink" xfId="1039" builtinId="9" hidden="1"/>
    <cellStyle name="Followed Hyperlink" xfId="1041" builtinId="9" hidden="1"/>
    <cellStyle name="Followed Hyperlink" xfId="1043" builtinId="9" hidden="1"/>
    <cellStyle name="Followed Hyperlink" xfId="1045" builtinId="9" hidden="1"/>
    <cellStyle name="Followed Hyperlink" xfId="1047" builtinId="9" hidden="1"/>
    <cellStyle name="Followed Hyperlink" xfId="1049" builtinId="9" hidden="1"/>
    <cellStyle name="Followed Hyperlink" xfId="1051" builtinId="9" hidden="1"/>
    <cellStyle name="Followed Hyperlink" xfId="1053" builtinId="9" hidden="1"/>
    <cellStyle name="Followed Hyperlink" xfId="1055" builtinId="9" hidden="1"/>
    <cellStyle name="Followed Hyperlink" xfId="1057" builtinId="9" hidden="1"/>
    <cellStyle name="Followed Hyperlink" xfId="1059" builtinId="9" hidden="1"/>
    <cellStyle name="Followed Hyperlink" xfId="1061" builtinId="9" hidden="1"/>
    <cellStyle name="Followed Hyperlink" xfId="1063" builtinId="9" hidden="1"/>
    <cellStyle name="Followed Hyperlink" xfId="1065" builtinId="9" hidden="1"/>
    <cellStyle name="Followed Hyperlink" xfId="1067" builtinId="9" hidden="1"/>
    <cellStyle name="Followed Hyperlink" xfId="1069" builtinId="9" hidden="1"/>
    <cellStyle name="Followed Hyperlink" xfId="1071" builtinId="9" hidden="1"/>
    <cellStyle name="Followed Hyperlink" xfId="1073" builtinId="9" hidden="1"/>
    <cellStyle name="Followed Hyperlink" xfId="1075" builtinId="9" hidden="1"/>
    <cellStyle name="Followed Hyperlink" xfId="1077" builtinId="9" hidden="1"/>
    <cellStyle name="Followed Hyperlink" xfId="1079" builtinId="9" hidden="1"/>
    <cellStyle name="Followed Hyperlink" xfId="1081" builtinId="9" hidden="1"/>
    <cellStyle name="Followed Hyperlink" xfId="1083" builtinId="9" hidden="1"/>
    <cellStyle name="Followed Hyperlink" xfId="1085" builtinId="9" hidden="1"/>
    <cellStyle name="Followed Hyperlink" xfId="1087" builtinId="9" hidden="1"/>
    <cellStyle name="Followed Hyperlink" xfId="1089" builtinId="9" hidden="1"/>
    <cellStyle name="Followed Hyperlink" xfId="1091" builtinId="9" hidden="1"/>
    <cellStyle name="Followed Hyperlink" xfId="1093" builtinId="9" hidden="1"/>
    <cellStyle name="Followed Hyperlink" xfId="1095" builtinId="9" hidden="1"/>
    <cellStyle name="Followed Hyperlink" xfId="1097" builtinId="9" hidden="1"/>
    <cellStyle name="Followed Hyperlink" xfId="1099" builtinId="9" hidden="1"/>
    <cellStyle name="Followed Hyperlink" xfId="1101" builtinId="9" hidden="1"/>
    <cellStyle name="Followed Hyperlink" xfId="1103" builtinId="9" hidden="1"/>
    <cellStyle name="Followed Hyperlink" xfId="1105" builtinId="9"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Normal" xfId="0" builtinId="0"/>
    <cellStyle name="Normal 10" xfId="601" xr:uid="{00000000-0005-0000-0000-000048040000}"/>
    <cellStyle name="Normal 2" xfId="1" xr:uid="{00000000-0005-0000-0000-000049040000}"/>
    <cellStyle name="Normal 2 2" xfId="5" xr:uid="{00000000-0005-0000-0000-00004A040000}"/>
    <cellStyle name="Normal 3" xfId="4" xr:uid="{00000000-0005-0000-0000-00004B040000}"/>
    <cellStyle name="Normal 4" xfId="91" xr:uid="{00000000-0005-0000-0000-00004C040000}"/>
    <cellStyle name="Normal 5" xfId="92" xr:uid="{00000000-0005-0000-0000-00004D040000}"/>
    <cellStyle name="Normal 6" xfId="93" xr:uid="{00000000-0005-0000-0000-00004E040000}"/>
    <cellStyle name="Normal 7" xfId="178" xr:uid="{00000000-0005-0000-0000-00004F040000}"/>
    <cellStyle name="Normal 8" xfId="263" xr:uid="{00000000-0005-0000-0000-000050040000}"/>
    <cellStyle name="Normal 9" xfId="432" xr:uid="{00000000-0005-0000-0000-000051040000}"/>
    <cellStyle name="Percent" xfId="3" builtinId="5"/>
  </cellStyles>
  <dxfs count="0"/>
  <tableStyles count="0" defaultTableStyle="TableStyleMedium9" defaultPivotStyle="PivotStyleLight16"/>
  <colors>
    <mruColors>
      <color rgb="FFD60093"/>
      <color rgb="FF9933FF"/>
      <color rgb="FF6600FF"/>
      <color rgb="FF892D93"/>
      <color rgb="FFFF99FF"/>
      <color rgb="FFCC00FF"/>
      <color rgb="FFCC99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eb/Graphs%20&amp;%20tables%20used_Feb%20%202026.xlsx" TargetMode="External"/><Relationship Id="rId2" Type="http://schemas.openxmlformats.org/officeDocument/2006/relationships/externalLinkPath" Target="file:///\\fileserver\ST2\PES\STI\CPI%20(consumer%20price%20index)\Census%20Server%20CPI\Rebasing%202022\Documentaion\Writeup\Tables\2026\Feb\Graphs%20&amp;%20tables%20used_Feb%20%202026.xlsx" TargetMode="External"/><Relationship Id="rId1" Type="http://schemas.openxmlformats.org/officeDocument/2006/relationships/externalLinkPath" Target="/PES/STI/CPI%20(consumer%20price%20index)/Census%20Server%20CPI/Rebasing%202022/Documentaion/Writeup/Tables/2026/Feb/Graphs%20&amp;%20tables%20used_Feb%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ublic data"/>
      <sheetName val="Chnages in rep."/>
      <sheetName val="Graph month on month male &amp; Ato"/>
      <sheetName val="Republic, male &amp; Atoll"/>
      <sheetName val="Contribution monthly graph"/>
      <sheetName val="Male data"/>
      <sheetName val="Change in Male"/>
      <sheetName val="Atolls data"/>
      <sheetName val="Atolls new change"/>
      <sheetName val="month on month male atolls rep."/>
      <sheetName val="monthly change male atolls rep."/>
      <sheetName val="All grps CPI"/>
      <sheetName val="graph (monthly n MnM)"/>
      <sheetName val="point contribution Table &amp; grap"/>
    </sheetNames>
    <sheetDataSet>
      <sheetData sheetId="0"/>
      <sheetData sheetId="1">
        <row r="22">
          <cell r="FJ22">
            <v>-0.35046540499198925</v>
          </cell>
          <cell r="FK22">
            <v>3.9009359612849515E-2</v>
          </cell>
        </row>
        <row r="42">
          <cell r="FJ42">
            <v>-0.14887306389899999</v>
          </cell>
          <cell r="FK42">
            <v>0.67239689674387204</v>
          </cell>
        </row>
      </sheetData>
      <sheetData sheetId="2"/>
      <sheetData sheetId="3"/>
      <sheetData sheetId="4"/>
      <sheetData sheetId="5"/>
      <sheetData sheetId="6">
        <row r="22">
          <cell r="FJ22">
            <v>-0.4224487559038736</v>
          </cell>
          <cell r="FK22">
            <v>-0.14817450803445248</v>
          </cell>
        </row>
        <row r="42">
          <cell r="FJ42">
            <v>-2.4389215481636386E-2</v>
          </cell>
          <cell r="FK42">
            <v>0.4920274598797042</v>
          </cell>
        </row>
      </sheetData>
      <sheetData sheetId="7"/>
      <sheetData sheetId="8">
        <row r="22">
          <cell r="FJ22">
            <v>-0.24434624385408413</v>
          </cell>
          <cell r="FK22">
            <v>0.31452074026937948</v>
          </cell>
        </row>
        <row r="42">
          <cell r="FJ42">
            <v>-0.33149903486916993</v>
          </cell>
          <cell r="FK42">
            <v>0.93782604955286542</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CY138"/>
  <sheetViews>
    <sheetView zoomScale="115" zoomScaleNormal="115" zoomScaleSheetLayoutView="100" workbookViewId="0">
      <selection activeCell="R3" sqref="R3"/>
    </sheetView>
  </sheetViews>
  <sheetFormatPr defaultRowHeight="15" x14ac:dyDescent="0.25"/>
  <cols>
    <col min="1" max="1" width="49.85546875" style="16" customWidth="1"/>
    <col min="2" max="3" width="10.7109375" style="17" customWidth="1"/>
    <col min="4" max="4" width="1.28515625" style="16" customWidth="1"/>
    <col min="5" max="5" width="10.7109375" style="16" customWidth="1"/>
    <col min="6" max="6" width="0.7109375" style="16" customWidth="1"/>
    <col min="7" max="8" width="10.7109375" style="16" customWidth="1"/>
    <col min="9" max="9" width="1" style="16" customWidth="1"/>
    <col min="10" max="11" width="11.7109375" style="16" customWidth="1"/>
    <col min="12" max="13" width="9.140625" style="16"/>
    <col min="14" max="14" width="13.5703125" style="16" customWidth="1"/>
    <col min="15" max="16384" width="9.140625" style="16"/>
  </cols>
  <sheetData>
    <row r="1" spans="1:14" ht="15.75" x14ac:dyDescent="0.25">
      <c r="A1" s="54" t="s">
        <v>81</v>
      </c>
    </row>
    <row r="2" spans="1:14" ht="53.25" customHeight="1" x14ac:dyDescent="0.25">
      <c r="A2" s="131" t="s">
        <v>74</v>
      </c>
      <c r="B2" s="133" t="s">
        <v>76</v>
      </c>
      <c r="C2" s="133"/>
      <c r="D2" s="133"/>
      <c r="E2" s="25" t="s">
        <v>77</v>
      </c>
      <c r="F2" s="19"/>
      <c r="G2" s="134" t="s">
        <v>78</v>
      </c>
      <c r="H2" s="134"/>
      <c r="I2" s="19"/>
      <c r="J2" s="25" t="s">
        <v>79</v>
      </c>
      <c r="K2" s="25" t="s">
        <v>260</v>
      </c>
      <c r="N2" s="27"/>
    </row>
    <row r="3" spans="1:14" ht="30" x14ac:dyDescent="0.25">
      <c r="A3" s="132"/>
      <c r="B3" s="78">
        <v>46204</v>
      </c>
      <c r="C3" s="78">
        <v>46235</v>
      </c>
      <c r="D3" s="30"/>
      <c r="E3" s="31" t="s">
        <v>283</v>
      </c>
      <c r="F3" s="30"/>
      <c r="G3" s="78">
        <v>46204</v>
      </c>
      <c r="H3" s="78">
        <v>46235</v>
      </c>
      <c r="I3" s="30"/>
      <c r="J3" s="31" t="s">
        <v>284</v>
      </c>
      <c r="K3" s="31" t="s">
        <v>284</v>
      </c>
    </row>
    <row r="4" spans="1:14" ht="15.75" x14ac:dyDescent="0.25">
      <c r="A4" s="60" t="s">
        <v>75</v>
      </c>
      <c r="B4" s="42">
        <v>110.03432368629448</v>
      </c>
      <c r="C4" s="42">
        <v>108.77308490932479</v>
      </c>
      <c r="D4" s="26"/>
      <c r="E4" s="42">
        <f>((C4/B4-1)*100)</f>
        <v>-1.1462230463336609</v>
      </c>
      <c r="F4" s="26"/>
      <c r="G4" s="26">
        <v>110.03432368629448</v>
      </c>
      <c r="H4" s="26">
        <v>108.77308490932479</v>
      </c>
      <c r="I4" s="26"/>
      <c r="J4" s="29">
        <f>H4-G4</f>
        <v>-1.2612387769696909</v>
      </c>
      <c r="K4" s="45">
        <f>SUM(K6+K24+K29+K37+K49+K66+K77+K88+K97+K107+K116+K121+K126)</f>
        <v>-1.1462230463336602E-2</v>
      </c>
    </row>
    <row r="5" spans="1:14" ht="13.5" customHeight="1" x14ac:dyDescent="0.25">
      <c r="A5" s="61"/>
      <c r="B5" s="20"/>
      <c r="C5" s="20"/>
      <c r="D5" s="20"/>
      <c r="E5" s="20"/>
      <c r="F5" s="20"/>
      <c r="G5" s="20"/>
      <c r="H5" s="20"/>
      <c r="I5" s="20"/>
      <c r="J5" s="20"/>
      <c r="K5" s="20"/>
    </row>
    <row r="6" spans="1:14" ht="15.75" customHeight="1" x14ac:dyDescent="0.25">
      <c r="A6" s="34" t="s">
        <v>279</v>
      </c>
      <c r="B6" s="21">
        <v>121.95568821819259</v>
      </c>
      <c r="C6" s="21">
        <v>123.13020386996553</v>
      </c>
      <c r="D6" s="21"/>
      <c r="E6" s="21">
        <f>((C6/B6-1)*100)</f>
        <v>0.96306754439496878</v>
      </c>
      <c r="F6" s="21"/>
      <c r="G6" s="21">
        <v>28.649091439336818</v>
      </c>
      <c r="H6" s="21">
        <v>28.925001540753101</v>
      </c>
      <c r="I6" s="21"/>
      <c r="J6" s="21">
        <f>H6-G6</f>
        <v>0.27591010141628303</v>
      </c>
      <c r="K6" s="46">
        <f>J6/$G$4</f>
        <v>2.5074912279453533E-3</v>
      </c>
    </row>
    <row r="7" spans="1:14" x14ac:dyDescent="0.25">
      <c r="A7" s="35" t="s">
        <v>0</v>
      </c>
      <c r="B7" s="22">
        <v>123.40957976613643</v>
      </c>
      <c r="C7" s="22">
        <v>124.69722776295438</v>
      </c>
      <c r="D7" s="22"/>
      <c r="E7" s="22">
        <f>((C7/B7-1)*100)</f>
        <v>1.0433938753037442</v>
      </c>
      <c r="F7" s="22"/>
      <c r="G7" s="22">
        <v>24.816161337175174</v>
      </c>
      <c r="H7" s="22">
        <v>25.075091644652755</v>
      </c>
      <c r="I7" s="22"/>
      <c r="J7" s="22">
        <f t="shared" ref="J7:J93" si="0">H7-G7</f>
        <v>0.25893030747758061</v>
      </c>
      <c r="K7" s="47">
        <f>J7/$G$4</f>
        <v>2.3531776158845254E-3</v>
      </c>
    </row>
    <row r="8" spans="1:14" ht="15.75" customHeight="1" x14ac:dyDescent="0.25">
      <c r="A8" s="37" t="s">
        <v>261</v>
      </c>
      <c r="B8" s="41">
        <v>113.27402510621643</v>
      </c>
      <c r="C8" s="41">
        <v>113.85063113261594</v>
      </c>
      <c r="D8" s="41"/>
      <c r="E8" s="41">
        <f>((C8/B8-1)*100)</f>
        <v>0.50903640605941547</v>
      </c>
      <c r="F8" s="41"/>
      <c r="G8" s="41">
        <v>3.0190519974521326</v>
      </c>
      <c r="H8" s="41">
        <v>3.0344200712370277</v>
      </c>
      <c r="I8" s="41"/>
      <c r="J8" s="41">
        <f t="shared" si="0"/>
        <v>1.5368073784895131E-2</v>
      </c>
      <c r="K8" s="48">
        <f>J8/$G$4</f>
        <v>1.3966618115188477E-4</v>
      </c>
    </row>
    <row r="9" spans="1:14" x14ac:dyDescent="0.25">
      <c r="A9" s="37" t="s">
        <v>2</v>
      </c>
      <c r="B9" s="22">
        <v>128.02145242425334</v>
      </c>
      <c r="C9" s="22">
        <v>128.3973549242165</v>
      </c>
      <c r="D9" s="22"/>
      <c r="E9" s="22">
        <f t="shared" ref="E9:E72" si="1">((C9/B9-1)*100)</f>
        <v>0.29362461747226565</v>
      </c>
      <c r="F9" s="22"/>
      <c r="G9" s="22">
        <v>1.2814996290171767</v>
      </c>
      <c r="H9" s="22">
        <v>1.2852624274007869</v>
      </c>
      <c r="I9" s="22"/>
      <c r="J9" s="22">
        <f t="shared" si="0"/>
        <v>3.7627983836101553E-3</v>
      </c>
      <c r="K9" s="47">
        <f t="shared" ref="K9:K72" si="2">J9/$G$4</f>
        <v>3.4196587551515412E-5</v>
      </c>
    </row>
    <row r="10" spans="1:14" ht="15.75" customHeight="1" x14ac:dyDescent="0.25">
      <c r="A10" s="37" t="s">
        <v>3</v>
      </c>
      <c r="B10" s="41">
        <v>130.473187777589</v>
      </c>
      <c r="C10" s="41">
        <v>131.55209931214424</v>
      </c>
      <c r="D10" s="41"/>
      <c r="E10" s="41">
        <f t="shared" si="1"/>
        <v>0.82692203121026431</v>
      </c>
      <c r="F10" s="41"/>
      <c r="G10" s="41">
        <v>5.8590522715047673</v>
      </c>
      <c r="H10" s="41">
        <v>5.9075020655579644</v>
      </c>
      <c r="I10" s="41"/>
      <c r="J10" s="41">
        <f t="shared" si="0"/>
        <v>4.8449794053197159E-2</v>
      </c>
      <c r="K10" s="48">
        <f t="shared" si="2"/>
        <v>4.4031528008775235E-4</v>
      </c>
    </row>
    <row r="11" spans="1:14" ht="15.75" customHeight="1" x14ac:dyDescent="0.25">
      <c r="A11" s="52" t="s">
        <v>98</v>
      </c>
      <c r="B11" s="22">
        <v>123.65512678835768</v>
      </c>
      <c r="C11" s="22">
        <v>126.11993773395342</v>
      </c>
      <c r="D11" s="22"/>
      <c r="E11" s="22">
        <f t="shared" si="1"/>
        <v>1.99329458439228</v>
      </c>
      <c r="F11" s="22"/>
      <c r="G11" s="22">
        <v>3.5197898796022766</v>
      </c>
      <c r="H11" s="22">
        <v>3.5899496606543768</v>
      </c>
      <c r="I11" s="22"/>
      <c r="J11" s="22">
        <f t="shared" si="0"/>
        <v>7.015978105210019E-2</v>
      </c>
      <c r="K11" s="47">
        <f t="shared" si="2"/>
        <v>6.3761723343821542E-4</v>
      </c>
    </row>
    <row r="12" spans="1:14" x14ac:dyDescent="0.25">
      <c r="A12" s="37" t="s">
        <v>4</v>
      </c>
      <c r="B12" s="41">
        <v>118.22633741225637</v>
      </c>
      <c r="C12" s="41">
        <v>119.27738078531166</v>
      </c>
      <c r="D12" s="41"/>
      <c r="E12" s="41">
        <f t="shared" si="1"/>
        <v>0.88900950165637926</v>
      </c>
      <c r="F12" s="41"/>
      <c r="G12" s="41">
        <v>0.47033194790475769</v>
      </c>
      <c r="H12" s="41">
        <v>0.47451324361095643</v>
      </c>
      <c r="I12" s="41"/>
      <c r="J12" s="41">
        <f t="shared" si="0"/>
        <v>4.1812957061987399E-3</v>
      </c>
      <c r="K12" s="48">
        <f t="shared" si="2"/>
        <v>3.7999921898184473E-5</v>
      </c>
    </row>
    <row r="13" spans="1:14" x14ac:dyDescent="0.25">
      <c r="A13" s="37" t="s">
        <v>5</v>
      </c>
      <c r="B13" s="22">
        <v>128.34278332518184</v>
      </c>
      <c r="C13" s="22">
        <v>129.87467502676574</v>
      </c>
      <c r="D13" s="22"/>
      <c r="E13" s="22">
        <f t="shared" si="1"/>
        <v>1.1935939535474782</v>
      </c>
      <c r="F13" s="22"/>
      <c r="G13" s="22">
        <v>3.9446396128523875</v>
      </c>
      <c r="H13" s="22">
        <v>3.991722592760631</v>
      </c>
      <c r="I13" s="22"/>
      <c r="J13" s="22">
        <f t="shared" si="0"/>
        <v>4.7082979908243505E-2</v>
      </c>
      <c r="K13" s="47">
        <f t="shared" si="2"/>
        <v>4.2789357294071331E-4</v>
      </c>
    </row>
    <row r="14" spans="1:14" ht="15.75" customHeight="1" x14ac:dyDescent="0.25">
      <c r="A14" s="37" t="s">
        <v>6</v>
      </c>
      <c r="B14" s="41">
        <v>120.73585925651355</v>
      </c>
      <c r="C14" s="41">
        <v>122.17134751293133</v>
      </c>
      <c r="D14" s="41"/>
      <c r="E14" s="41">
        <f t="shared" si="1"/>
        <v>1.1889493852592414</v>
      </c>
      <c r="F14" s="41"/>
      <c r="G14" s="41">
        <v>3.1200368646148235</v>
      </c>
      <c r="H14" s="41">
        <v>3.1571325237365224</v>
      </c>
      <c r="I14" s="41"/>
      <c r="J14" s="41">
        <f t="shared" si="0"/>
        <v>3.7095659121698876E-2</v>
      </c>
      <c r="K14" s="48">
        <f t="shared" si="2"/>
        <v>3.3712806948727934E-4</v>
      </c>
    </row>
    <row r="15" spans="1:14" x14ac:dyDescent="0.25">
      <c r="A15" s="37" t="s">
        <v>7</v>
      </c>
      <c r="B15" s="22">
        <v>118.58940434113772</v>
      </c>
      <c r="C15" s="22">
        <v>119.33034234958809</v>
      </c>
      <c r="D15" s="22"/>
      <c r="E15" s="22">
        <f t="shared" si="1"/>
        <v>0.6247927566268574</v>
      </c>
      <c r="F15" s="22"/>
      <c r="G15" s="22">
        <v>1.4710802854715326</v>
      </c>
      <c r="H15" s="22">
        <v>1.4802714885393247</v>
      </c>
      <c r="I15" s="22"/>
      <c r="J15" s="22">
        <f t="shared" si="0"/>
        <v>9.1912030677920864E-3</v>
      </c>
      <c r="K15" s="47">
        <f t="shared" si="2"/>
        <v>8.3530327264027274E-5</v>
      </c>
    </row>
    <row r="16" spans="1:14" ht="15.75" customHeight="1" x14ac:dyDescent="0.25">
      <c r="A16" s="37" t="s">
        <v>8</v>
      </c>
      <c r="B16" s="41">
        <v>117.7541905731487</v>
      </c>
      <c r="C16" s="41">
        <v>119.06060924060895</v>
      </c>
      <c r="D16" s="41"/>
      <c r="E16" s="41">
        <f t="shared" si="1"/>
        <v>1.1094455841456519</v>
      </c>
      <c r="F16" s="41"/>
      <c r="G16" s="41">
        <v>2.1306788487553208</v>
      </c>
      <c r="H16" s="41">
        <v>2.1543175711551621</v>
      </c>
      <c r="I16" s="41"/>
      <c r="J16" s="41">
        <f t="shared" si="0"/>
        <v>2.3638722399841328E-2</v>
      </c>
      <c r="K16" s="48">
        <f t="shared" si="2"/>
        <v>2.148304420649217E-4</v>
      </c>
    </row>
    <row r="17" spans="1:13" x14ac:dyDescent="0.25">
      <c r="A17" s="35" t="s">
        <v>271</v>
      </c>
      <c r="B17" s="22">
        <v>113.31267208162957</v>
      </c>
      <c r="C17" s="22">
        <v>113.81464466430322</v>
      </c>
      <c r="D17" s="22"/>
      <c r="E17" s="22">
        <f t="shared" si="1"/>
        <v>0.44299774548783866</v>
      </c>
      <c r="F17" s="22"/>
      <c r="G17" s="22">
        <v>3.8329301021616433</v>
      </c>
      <c r="H17" s="22">
        <v>3.8499098961003444</v>
      </c>
      <c r="I17" s="22"/>
      <c r="J17" s="22">
        <f t="shared" si="0"/>
        <v>1.6979793938701082E-2</v>
      </c>
      <c r="K17" s="47">
        <f t="shared" si="2"/>
        <v>1.5431361206081579E-4</v>
      </c>
    </row>
    <row r="18" spans="1:13" ht="15.75" customHeight="1" x14ac:dyDescent="0.25">
      <c r="A18" s="37" t="s">
        <v>128</v>
      </c>
      <c r="B18" s="41">
        <v>114.11317765647253</v>
      </c>
      <c r="C18" s="41">
        <v>115.15034201218621</v>
      </c>
      <c r="D18" s="41"/>
      <c r="E18" s="41">
        <f t="shared" si="1"/>
        <v>0.90889095984687529</v>
      </c>
      <c r="F18" s="41"/>
      <c r="G18" s="41">
        <v>0.56141209643400325</v>
      </c>
      <c r="H18" s="41">
        <v>0.56651472022597871</v>
      </c>
      <c r="I18" s="41"/>
      <c r="J18" s="41">
        <f t="shared" si="0"/>
        <v>5.102623791975458E-3</v>
      </c>
      <c r="K18" s="48">
        <f t="shared" si="2"/>
        <v>4.6373019081963275E-5</v>
      </c>
    </row>
    <row r="19" spans="1:13" x14ac:dyDescent="0.25">
      <c r="A19" s="37" t="s">
        <v>129</v>
      </c>
      <c r="B19" s="22">
        <v>143.47320795456645</v>
      </c>
      <c r="C19" s="22">
        <v>144.88319336078158</v>
      </c>
      <c r="D19" s="22"/>
      <c r="E19" s="22">
        <f t="shared" si="1"/>
        <v>0.98275171114987625</v>
      </c>
      <c r="F19" s="22"/>
      <c r="G19" s="22">
        <v>0.70629863478000299</v>
      </c>
      <c r="H19" s="22">
        <v>0.71323979669913162</v>
      </c>
      <c r="I19" s="22"/>
      <c r="J19" s="22">
        <f t="shared" si="0"/>
        <v>6.9411619191286356E-3</v>
      </c>
      <c r="K19" s="47">
        <f t="shared" si="2"/>
        <v>6.3081788360127886E-5</v>
      </c>
    </row>
    <row r="20" spans="1:13" ht="15.75" customHeight="1" x14ac:dyDescent="0.25">
      <c r="A20" s="37" t="s">
        <v>130</v>
      </c>
      <c r="B20" s="41">
        <v>109.71201904716438</v>
      </c>
      <c r="C20" s="41">
        <v>109.91864691042002</v>
      </c>
      <c r="D20" s="41"/>
      <c r="E20" s="41">
        <f t="shared" si="1"/>
        <v>0.188336578845405</v>
      </c>
      <c r="F20" s="41"/>
      <c r="G20" s="41">
        <v>1.3735379437739348</v>
      </c>
      <c r="H20" s="41">
        <v>1.3761248181463821</v>
      </c>
      <c r="I20" s="41"/>
      <c r="J20" s="41">
        <f t="shared" si="0"/>
        <v>2.586874372447312E-3</v>
      </c>
      <c r="K20" s="48">
        <f t="shared" si="2"/>
        <v>2.3509703934041853E-5</v>
      </c>
    </row>
    <row r="21" spans="1:13" x14ac:dyDescent="0.25">
      <c r="A21" s="37" t="s">
        <v>131</v>
      </c>
      <c r="B21" s="22">
        <v>102.72493500064671</v>
      </c>
      <c r="C21" s="22">
        <v>102.91882510965969</v>
      </c>
      <c r="D21" s="22"/>
      <c r="E21" s="22">
        <f t="shared" si="1"/>
        <v>0.18874687923799982</v>
      </c>
      <c r="F21" s="22"/>
      <c r="G21" s="22">
        <v>0.92706289860249369</v>
      </c>
      <c r="H21" s="22">
        <v>0.92881270089217927</v>
      </c>
      <c r="I21" s="22"/>
      <c r="J21" s="22">
        <f t="shared" si="0"/>
        <v>1.7498022896855758E-3</v>
      </c>
      <c r="K21" s="47">
        <f t="shared" si="2"/>
        <v>1.5902331482258436E-5</v>
      </c>
    </row>
    <row r="22" spans="1:13" ht="15.75" customHeight="1" x14ac:dyDescent="0.25">
      <c r="A22" s="37" t="s">
        <v>132</v>
      </c>
      <c r="B22" s="41">
        <v>108.14009186527312</v>
      </c>
      <c r="C22" s="41">
        <v>108.40993386441907</v>
      </c>
      <c r="D22" s="41"/>
      <c r="E22" s="41">
        <f t="shared" si="1"/>
        <v>0.24953002581331596</v>
      </c>
      <c r="F22" s="41"/>
      <c r="G22" s="41">
        <v>0.17613748473592095</v>
      </c>
      <c r="H22" s="41">
        <v>0.1765770006470494</v>
      </c>
      <c r="I22" s="41"/>
      <c r="J22" s="41">
        <f t="shared" si="0"/>
        <v>4.395159111284519E-4</v>
      </c>
      <c r="K22" s="48">
        <f t="shared" si="2"/>
        <v>3.9943528201391266E-6</v>
      </c>
    </row>
    <row r="23" spans="1:13" x14ac:dyDescent="0.25">
      <c r="A23" s="37" t="s">
        <v>133</v>
      </c>
      <c r="B23" s="22">
        <v>109.16737683117032</v>
      </c>
      <c r="C23" s="22">
        <v>109.36455641906966</v>
      </c>
      <c r="D23" s="22"/>
      <c r="E23" s="22">
        <f t="shared" si="1"/>
        <v>0.1806213482662411</v>
      </c>
      <c r="F23" s="22"/>
      <c r="G23" s="22">
        <v>8.8481043835287737E-2</v>
      </c>
      <c r="H23" s="22">
        <v>8.8640859489623067E-2</v>
      </c>
      <c r="I23" s="22"/>
      <c r="J23" s="22">
        <f t="shared" si="0"/>
        <v>1.5981565433532963E-4</v>
      </c>
      <c r="K23" s="47">
        <f t="shared" si="2"/>
        <v>1.4524163822823199E-6</v>
      </c>
    </row>
    <row r="24" spans="1:13" ht="15.75" customHeight="1" x14ac:dyDescent="0.25">
      <c r="A24" s="34" t="s">
        <v>274</v>
      </c>
      <c r="B24" s="21">
        <v>211.1876817342611</v>
      </c>
      <c r="C24" s="21">
        <v>163.40077847607026</v>
      </c>
      <c r="D24" s="21"/>
      <c r="E24" s="21">
        <f t="shared" si="1"/>
        <v>-22.627694411798803</v>
      </c>
      <c r="F24" s="21"/>
      <c r="G24" s="21">
        <v>6.8107182060323348</v>
      </c>
      <c r="H24" s="21">
        <v>5.2696097031225912</v>
      </c>
      <c r="I24" s="21"/>
      <c r="J24" s="21">
        <f t="shared" si="0"/>
        <v>-1.5411085029097435</v>
      </c>
      <c r="K24" s="46">
        <f t="shared" si="2"/>
        <v>-1.4005707049224122E-2</v>
      </c>
      <c r="M24" s="27"/>
    </row>
    <row r="25" spans="1:13" x14ac:dyDescent="0.25">
      <c r="A25" s="53" t="s">
        <v>9</v>
      </c>
      <c r="B25" s="22">
        <v>234.44671644969199</v>
      </c>
      <c r="C25" s="22">
        <v>174.77900454971666</v>
      </c>
      <c r="D25" s="22"/>
      <c r="E25" s="22">
        <f t="shared" si="1"/>
        <v>-25.450436160311472</v>
      </c>
      <c r="F25" s="22"/>
      <c r="G25" s="22">
        <v>6.1206606530251984</v>
      </c>
      <c r="H25" s="22">
        <v>4.5629258209377168</v>
      </c>
      <c r="I25" s="22"/>
      <c r="J25" s="22">
        <f t="shared" si="0"/>
        <v>-1.5577348320874815</v>
      </c>
      <c r="K25" s="47">
        <f t="shared" si="2"/>
        <v>-1.4156808347625695E-2</v>
      </c>
    </row>
    <row r="26" spans="1:13" ht="15.75" customHeight="1" x14ac:dyDescent="0.25">
      <c r="A26" s="52" t="s">
        <v>10</v>
      </c>
      <c r="B26" s="41">
        <v>234.44671644969199</v>
      </c>
      <c r="C26" s="41">
        <v>174.77900454971666</v>
      </c>
      <c r="D26" s="41"/>
      <c r="E26" s="41">
        <f t="shared" si="1"/>
        <v>-25.450436160311472</v>
      </c>
      <c r="F26" s="41"/>
      <c r="G26" s="41">
        <v>6.1206606530251984</v>
      </c>
      <c r="H26" s="41">
        <v>4.5629258209377168</v>
      </c>
      <c r="I26" s="41"/>
      <c r="J26" s="41">
        <f t="shared" si="0"/>
        <v>-1.5577348320874815</v>
      </c>
      <c r="K26" s="48">
        <f t="shared" si="2"/>
        <v>-1.4156808347625695E-2</v>
      </c>
    </row>
    <row r="27" spans="1:13" x14ac:dyDescent="0.25">
      <c r="A27" s="53" t="s">
        <v>276</v>
      </c>
      <c r="B27" s="22">
        <v>112.33655529271458</v>
      </c>
      <c r="C27" s="22">
        <v>115.04320568564286</v>
      </c>
      <c r="D27" s="22"/>
      <c r="E27" s="22">
        <f t="shared" si="1"/>
        <v>2.409411954884666</v>
      </c>
      <c r="F27" s="22"/>
      <c r="G27" s="22">
        <v>0.69005755300713612</v>
      </c>
      <c r="H27" s="22">
        <v>0.70668388218487443</v>
      </c>
      <c r="I27" s="22"/>
      <c r="J27" s="22">
        <f t="shared" si="0"/>
        <v>1.6626329177738319E-2</v>
      </c>
      <c r="K27" s="47">
        <f t="shared" si="2"/>
        <v>1.511012984015754E-4</v>
      </c>
    </row>
    <row r="28" spans="1:13" ht="15.75" customHeight="1" x14ac:dyDescent="0.25">
      <c r="A28" s="52" t="s">
        <v>275</v>
      </c>
      <c r="B28" s="41">
        <v>112.33655529271458</v>
      </c>
      <c r="C28" s="41">
        <v>115.04320568564286</v>
      </c>
      <c r="D28" s="41"/>
      <c r="E28" s="41">
        <f t="shared" si="1"/>
        <v>2.409411954884666</v>
      </c>
      <c r="F28" s="41"/>
      <c r="G28" s="41">
        <v>0.69005755300713612</v>
      </c>
      <c r="H28" s="41">
        <v>0.70668388218487443</v>
      </c>
      <c r="I28" s="41"/>
      <c r="J28" s="41">
        <f t="shared" si="0"/>
        <v>1.6626329177738319E-2</v>
      </c>
      <c r="K28" s="48">
        <f t="shared" si="2"/>
        <v>1.511012984015754E-4</v>
      </c>
    </row>
    <row r="29" spans="1:13" x14ac:dyDescent="0.25">
      <c r="A29" s="34" t="s">
        <v>11</v>
      </c>
      <c r="B29" s="64">
        <v>101.91649951724543</v>
      </c>
      <c r="C29" s="64">
        <v>102.80573725463155</v>
      </c>
      <c r="D29" s="64"/>
      <c r="E29" s="64">
        <f t="shared" si="1"/>
        <v>0.87251597297615113</v>
      </c>
      <c r="F29" s="64"/>
      <c r="G29" s="64">
        <v>3.945835674516307</v>
      </c>
      <c r="H29" s="64">
        <v>3.9802637210438525</v>
      </c>
      <c r="I29" s="64"/>
      <c r="J29" s="64">
        <f t="shared" si="0"/>
        <v>3.4428046527545497E-2</v>
      </c>
      <c r="K29" s="65">
        <f t="shared" si="2"/>
        <v>3.1288461067565721E-4</v>
      </c>
    </row>
    <row r="30" spans="1:13" ht="15.75" customHeight="1" x14ac:dyDescent="0.25">
      <c r="A30" s="53" t="s">
        <v>12</v>
      </c>
      <c r="B30" s="41">
        <v>101.2363453226389</v>
      </c>
      <c r="C30" s="41">
        <v>101.65588553490471</v>
      </c>
      <c r="D30" s="41"/>
      <c r="E30" s="41">
        <f t="shared" si="1"/>
        <v>0.4144165921129872</v>
      </c>
      <c r="F30" s="41"/>
      <c r="G30" s="41">
        <v>2.9044372798330294</v>
      </c>
      <c r="H30" s="41">
        <v>2.9164737498281723</v>
      </c>
      <c r="I30" s="41"/>
      <c r="J30" s="41">
        <f t="shared" si="0"/>
        <v>1.2036469995142962E-2</v>
      </c>
      <c r="K30" s="48">
        <f t="shared" si="2"/>
        <v>1.093883216791397E-4</v>
      </c>
    </row>
    <row r="31" spans="1:13" x14ac:dyDescent="0.25">
      <c r="A31" s="52" t="s">
        <v>13</v>
      </c>
      <c r="B31" s="22">
        <v>103.02728474735952</v>
      </c>
      <c r="C31" s="22">
        <v>103.60678109976932</v>
      </c>
      <c r="D31" s="22"/>
      <c r="E31" s="22">
        <f t="shared" si="1"/>
        <v>0.56246881962465078</v>
      </c>
      <c r="F31" s="22"/>
      <c r="G31" s="22">
        <v>0.51813787846581161</v>
      </c>
      <c r="H31" s="22">
        <v>0.52105224247484649</v>
      </c>
      <c r="I31" s="22"/>
      <c r="J31" s="22">
        <f t="shared" si="0"/>
        <v>2.9143640090348866E-3</v>
      </c>
      <c r="K31" s="47">
        <f t="shared" si="2"/>
        <v>2.6485953758789632E-5</v>
      </c>
    </row>
    <row r="32" spans="1:13" x14ac:dyDescent="0.25">
      <c r="A32" s="52" t="s">
        <v>14</v>
      </c>
      <c r="B32" s="41">
        <v>99.729730167938101</v>
      </c>
      <c r="C32" s="41">
        <v>100.08675235138445</v>
      </c>
      <c r="D32" s="41"/>
      <c r="E32" s="41">
        <f t="shared" si="1"/>
        <v>0.35798972166589671</v>
      </c>
      <c r="F32" s="41"/>
      <c r="G32" s="41">
        <v>2.0065985735353116</v>
      </c>
      <c r="H32" s="41">
        <v>2.013781990183662</v>
      </c>
      <c r="I32" s="41"/>
      <c r="J32" s="41">
        <f t="shared" si="0"/>
        <v>7.1834166483504269E-3</v>
      </c>
      <c r="K32" s="48">
        <f t="shared" si="2"/>
        <v>6.5283417098379183E-5</v>
      </c>
    </row>
    <row r="33" spans="1:11" x14ac:dyDescent="0.25">
      <c r="A33" s="52" t="s">
        <v>15</v>
      </c>
      <c r="B33" s="22">
        <v>113.24074087129371</v>
      </c>
      <c r="C33" s="22">
        <v>114.49582617678109</v>
      </c>
      <c r="D33" s="22"/>
      <c r="E33" s="22">
        <f t="shared" si="1"/>
        <v>1.1083337108451774</v>
      </c>
      <c r="F33" s="22"/>
      <c r="G33" s="22">
        <v>0.17491927916539596</v>
      </c>
      <c r="H33" s="22">
        <v>0.17685796850315341</v>
      </c>
      <c r="I33" s="22"/>
      <c r="J33" s="22">
        <f t="shared" si="0"/>
        <v>1.9386893377574543E-3</v>
      </c>
      <c r="K33" s="47">
        <f t="shared" si="2"/>
        <v>1.7618950821969119E-5</v>
      </c>
    </row>
    <row r="34" spans="1:11" x14ac:dyDescent="0.25">
      <c r="A34" s="52" t="s">
        <v>140</v>
      </c>
      <c r="B34" s="41">
        <v>102.62144709515439</v>
      </c>
      <c r="C34" s="41">
        <v>102.62144709515439</v>
      </c>
      <c r="D34" s="41"/>
      <c r="E34" s="41">
        <f t="shared" si="1"/>
        <v>0</v>
      </c>
      <c r="F34" s="41"/>
      <c r="G34" s="41">
        <v>0.20478154866651027</v>
      </c>
      <c r="H34" s="41">
        <v>0.20478154866651024</v>
      </c>
      <c r="I34" s="41"/>
      <c r="J34" s="41">
        <f t="shared" si="0"/>
        <v>0</v>
      </c>
      <c r="K34" s="48">
        <f>J34/$G$4</f>
        <v>0</v>
      </c>
    </row>
    <row r="35" spans="1:11" x14ac:dyDescent="0.25">
      <c r="A35" s="35" t="s">
        <v>16</v>
      </c>
      <c r="B35" s="22">
        <v>103.86264544111424</v>
      </c>
      <c r="C35" s="22">
        <v>106.0958430205668</v>
      </c>
      <c r="D35" s="22"/>
      <c r="E35" s="22">
        <f t="shared" si="1"/>
        <v>2.1501450978530068</v>
      </c>
      <c r="F35" s="22"/>
      <c r="G35" s="22">
        <v>1.0413983946832774</v>
      </c>
      <c r="H35" s="22">
        <v>1.0637899712156798</v>
      </c>
      <c r="I35" s="22"/>
      <c r="J35" s="22">
        <f t="shared" si="0"/>
        <v>2.2391576532402313E-2</v>
      </c>
      <c r="K35" s="47">
        <f t="shared" si="2"/>
        <v>2.034962889965155E-4</v>
      </c>
    </row>
    <row r="36" spans="1:11" x14ac:dyDescent="0.25">
      <c r="A36" s="37" t="s">
        <v>17</v>
      </c>
      <c r="B36" s="41">
        <v>103.86264544111424</v>
      </c>
      <c r="C36" s="41">
        <v>106.0958430205668</v>
      </c>
      <c r="D36" s="41"/>
      <c r="E36" s="41">
        <f t="shared" si="1"/>
        <v>2.1501450978530068</v>
      </c>
      <c r="F36" s="41"/>
      <c r="G36" s="41">
        <v>1.0413983946832774</v>
      </c>
      <c r="H36" s="41">
        <v>1.0637899712156798</v>
      </c>
      <c r="I36" s="41"/>
      <c r="J36" s="41">
        <f t="shared" si="0"/>
        <v>2.2391576532402313E-2</v>
      </c>
      <c r="K36" s="48">
        <f t="shared" si="2"/>
        <v>2.034962889965155E-4</v>
      </c>
    </row>
    <row r="37" spans="1:11" x14ac:dyDescent="0.25">
      <c r="A37" s="34" t="s">
        <v>18</v>
      </c>
      <c r="B37" s="64">
        <v>100.22385999752024</v>
      </c>
      <c r="C37" s="64">
        <v>99.729345969597262</v>
      </c>
      <c r="D37" s="64"/>
      <c r="E37" s="64">
        <f t="shared" si="1"/>
        <v>-0.49340948146998631</v>
      </c>
      <c r="F37" s="64"/>
      <c r="G37" s="64">
        <v>25.863601076791078</v>
      </c>
      <c r="H37" s="64">
        <v>25.735987616828616</v>
      </c>
      <c r="I37" s="64"/>
      <c r="J37" s="64">
        <f t="shared" si="0"/>
        <v>-0.12761345996246121</v>
      </c>
      <c r="K37" s="65">
        <f t="shared" si="2"/>
        <v>-1.1597604791599798E-3</v>
      </c>
    </row>
    <row r="38" spans="1:11" x14ac:dyDescent="0.25">
      <c r="A38" s="53" t="s">
        <v>19</v>
      </c>
      <c r="B38" s="41">
        <v>99.99216247678946</v>
      </c>
      <c r="C38" s="41">
        <v>99.99216247678946</v>
      </c>
      <c r="D38" s="41"/>
      <c r="E38" s="41">
        <f t="shared" si="1"/>
        <v>0</v>
      </c>
      <c r="F38" s="41"/>
      <c r="G38" s="41">
        <v>16.789043919677507</v>
      </c>
      <c r="H38" s="41">
        <v>16.789043919677503</v>
      </c>
      <c r="I38" s="41"/>
      <c r="J38" s="41">
        <f t="shared" si="0"/>
        <v>0</v>
      </c>
      <c r="K38" s="48">
        <f t="shared" si="2"/>
        <v>0</v>
      </c>
    </row>
    <row r="39" spans="1:11" x14ac:dyDescent="0.25">
      <c r="A39" s="52" t="s">
        <v>145</v>
      </c>
      <c r="B39" s="22">
        <v>99.99216247678946</v>
      </c>
      <c r="C39" s="22">
        <v>99.99216247678946</v>
      </c>
      <c r="D39" s="22"/>
      <c r="E39" s="22">
        <f t="shared" si="1"/>
        <v>0</v>
      </c>
      <c r="F39" s="22"/>
      <c r="G39" s="22">
        <v>16.789043919677507</v>
      </c>
      <c r="H39" s="22">
        <v>16.789043919677503</v>
      </c>
      <c r="I39" s="22"/>
      <c r="J39" s="22">
        <f t="shared" si="0"/>
        <v>0</v>
      </c>
      <c r="K39" s="47">
        <f t="shared" si="2"/>
        <v>0</v>
      </c>
    </row>
    <row r="40" spans="1:11" x14ac:dyDescent="0.25">
      <c r="A40" s="53" t="s">
        <v>146</v>
      </c>
      <c r="B40" s="41">
        <v>110.00156949368436</v>
      </c>
      <c r="C40" s="41">
        <v>110.00742347030216</v>
      </c>
      <c r="D40" s="41"/>
      <c r="E40" s="41">
        <f t="shared" si="1"/>
        <v>5.321720994300172E-3</v>
      </c>
      <c r="F40" s="41"/>
      <c r="G40" s="41">
        <v>1.7488528111904094</v>
      </c>
      <c r="H40" s="41">
        <v>1.7489458802576217</v>
      </c>
      <c r="I40" s="41"/>
      <c r="J40" s="41">
        <f t="shared" si="0"/>
        <v>9.3069067212292467E-5</v>
      </c>
      <c r="K40" s="48">
        <f t="shared" si="2"/>
        <v>8.4581850548407416E-7</v>
      </c>
    </row>
    <row r="41" spans="1:11" x14ac:dyDescent="0.25">
      <c r="A41" s="52" t="s">
        <v>147</v>
      </c>
      <c r="B41" s="22">
        <v>109.85629604823819</v>
      </c>
      <c r="C41" s="22">
        <v>109.86464758636545</v>
      </c>
      <c r="D41" s="22"/>
      <c r="E41" s="22">
        <f t="shared" si="1"/>
        <v>7.6022389500440823E-3</v>
      </c>
      <c r="F41" s="22"/>
      <c r="G41" s="22">
        <v>1.2242323323930406</v>
      </c>
      <c r="H41" s="22">
        <v>1.2243254014602527</v>
      </c>
      <c r="I41" s="22"/>
      <c r="J41" s="22">
        <f t="shared" si="0"/>
        <v>9.3069067212070422E-5</v>
      </c>
      <c r="K41" s="47">
        <f t="shared" si="2"/>
        <v>8.4581850548205621E-7</v>
      </c>
    </row>
    <row r="42" spans="1:11" x14ac:dyDescent="0.25">
      <c r="A42" s="52" t="s">
        <v>148</v>
      </c>
      <c r="B42" s="41">
        <v>110.34207256021661</v>
      </c>
      <c r="C42" s="41">
        <v>110.34207256021661</v>
      </c>
      <c r="D42" s="41"/>
      <c r="E42" s="41">
        <f t="shared" si="1"/>
        <v>0</v>
      </c>
      <c r="F42" s="41"/>
      <c r="G42" s="41">
        <v>0.52462047879736917</v>
      </c>
      <c r="H42" s="41">
        <v>0.52462047879736906</v>
      </c>
      <c r="I42" s="41"/>
      <c r="J42" s="41">
        <f t="shared" si="0"/>
        <v>0</v>
      </c>
      <c r="K42" s="48">
        <f t="shared" si="2"/>
        <v>0</v>
      </c>
    </row>
    <row r="43" spans="1:11" x14ac:dyDescent="0.25">
      <c r="A43" s="53" t="s">
        <v>21</v>
      </c>
      <c r="B43" s="22">
        <v>103.30854752519232</v>
      </c>
      <c r="C43" s="22">
        <v>103.26858152888479</v>
      </c>
      <c r="D43" s="22"/>
      <c r="E43" s="22">
        <f t="shared" si="1"/>
        <v>-3.8686049959013591E-2</v>
      </c>
      <c r="F43" s="22"/>
      <c r="G43" s="22">
        <v>2.2076997147450954</v>
      </c>
      <c r="H43" s="22">
        <v>2.2068456429305039</v>
      </c>
      <c r="I43" s="22"/>
      <c r="J43" s="22">
        <f t="shared" si="0"/>
        <v>-8.5407181459151715E-4</v>
      </c>
      <c r="K43" s="47">
        <f t="shared" si="2"/>
        <v>-7.7618672608599633E-6</v>
      </c>
    </row>
    <row r="44" spans="1:11" x14ac:dyDescent="0.25">
      <c r="A44" s="52" t="s">
        <v>149</v>
      </c>
      <c r="B44" s="41">
        <v>101.35906756037888</v>
      </c>
      <c r="C44" s="41">
        <v>101.31143440587623</v>
      </c>
      <c r="D44" s="41"/>
      <c r="E44" s="41">
        <f t="shared" si="1"/>
        <v>-4.6994467933791917E-2</v>
      </c>
      <c r="F44" s="41"/>
      <c r="G44" s="41">
        <v>1.8173879865910669</v>
      </c>
      <c r="H44" s="41">
        <v>1.8165339147764754</v>
      </c>
      <c r="I44" s="41"/>
      <c r="J44" s="41">
        <f t="shared" si="0"/>
        <v>-8.5407181459151715E-4</v>
      </c>
      <c r="K44" s="48">
        <f t="shared" si="2"/>
        <v>-7.7618672608599633E-6</v>
      </c>
    </row>
    <row r="45" spans="1:11" x14ac:dyDescent="0.25">
      <c r="A45" s="52" t="s">
        <v>151</v>
      </c>
      <c r="B45" s="22">
        <v>113.4704493788377</v>
      </c>
      <c r="C45" s="22">
        <v>113.4704493788377</v>
      </c>
      <c r="D45" s="22"/>
      <c r="E45" s="22">
        <f t="shared" si="1"/>
        <v>0</v>
      </c>
      <c r="F45" s="22"/>
      <c r="G45" s="22">
        <v>0.3903117281540287</v>
      </c>
      <c r="H45" s="22">
        <v>0.39031172815402865</v>
      </c>
      <c r="I45" s="22"/>
      <c r="J45" s="22">
        <f t="shared" si="0"/>
        <v>0</v>
      </c>
      <c r="K45" s="47">
        <f t="shared" si="2"/>
        <v>0</v>
      </c>
    </row>
    <row r="46" spans="1:11" x14ac:dyDescent="0.25">
      <c r="A46" s="53" t="s">
        <v>22</v>
      </c>
      <c r="B46" s="41">
        <v>96.773684856417987</v>
      </c>
      <c r="C46" s="41">
        <v>94.375097789299772</v>
      </c>
      <c r="D46" s="41"/>
      <c r="E46" s="41">
        <f t="shared" si="1"/>
        <v>-2.4785529978288756</v>
      </c>
      <c r="F46" s="41"/>
      <c r="G46" s="41">
        <v>5.1180046311780663</v>
      </c>
      <c r="H46" s="41">
        <v>4.9911521739629805</v>
      </c>
      <c r="I46" s="41"/>
      <c r="J46" s="41">
        <f t="shared" si="0"/>
        <v>-0.12685245721508576</v>
      </c>
      <c r="K46" s="48">
        <f t="shared" si="2"/>
        <v>-1.1528444304046382E-3</v>
      </c>
    </row>
    <row r="47" spans="1:11" x14ac:dyDescent="0.25">
      <c r="A47" s="52" t="s">
        <v>152</v>
      </c>
      <c r="B47" s="22">
        <v>93.834088558201813</v>
      </c>
      <c r="C47" s="22">
        <v>90.824160981485164</v>
      </c>
      <c r="D47" s="22"/>
      <c r="E47" s="22">
        <f t="shared" si="1"/>
        <v>-3.2077122748943254</v>
      </c>
      <c r="F47" s="22"/>
      <c r="G47" s="22">
        <v>4.1912113568609923</v>
      </c>
      <c r="H47" s="22">
        <v>4.0567693557001974</v>
      </c>
      <c r="I47" s="22"/>
      <c r="J47" s="22">
        <f t="shared" si="0"/>
        <v>-0.13444200116079497</v>
      </c>
      <c r="K47" s="47">
        <f t="shared" si="2"/>
        <v>-1.2218187621535826E-3</v>
      </c>
    </row>
    <row r="48" spans="1:11" x14ac:dyDescent="0.25">
      <c r="A48" s="52" t="s">
        <v>23</v>
      </c>
      <c r="B48" s="41">
        <v>112.74672899078598</v>
      </c>
      <c r="C48" s="41">
        <v>113.67001606906267</v>
      </c>
      <c r="D48" s="41"/>
      <c r="E48" s="41">
        <f t="shared" si="1"/>
        <v>0.81890364939292137</v>
      </c>
      <c r="F48" s="41"/>
      <c r="G48" s="41">
        <v>0.92679327431707281</v>
      </c>
      <c r="H48" s="41">
        <v>0.93438281826278335</v>
      </c>
      <c r="I48" s="41"/>
      <c r="J48" s="41">
        <f t="shared" si="0"/>
        <v>7.5895439457105418E-3</v>
      </c>
      <c r="K48" s="48">
        <f t="shared" si="2"/>
        <v>6.8974331748956533E-5</v>
      </c>
    </row>
    <row r="49" spans="1:103" s="68" customFormat="1" x14ac:dyDescent="0.25">
      <c r="A49" s="34" t="s">
        <v>24</v>
      </c>
      <c r="B49" s="64">
        <v>103.59585149494096</v>
      </c>
      <c r="C49" s="64">
        <v>103.64846279175083</v>
      </c>
      <c r="D49" s="64"/>
      <c r="E49" s="64">
        <f t="shared" si="1"/>
        <v>5.0785138642783778E-2</v>
      </c>
      <c r="F49" s="64"/>
      <c r="G49" s="64">
        <v>5.5730415977351342</v>
      </c>
      <c r="H49" s="64">
        <v>5.5758718746371638</v>
      </c>
      <c r="I49" s="64"/>
      <c r="J49" s="64">
        <f t="shared" si="0"/>
        <v>2.8302769020296381E-3</v>
      </c>
      <c r="K49" s="65">
        <f t="shared" si="2"/>
        <v>2.5721763966112041E-5</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98.983529699131495</v>
      </c>
      <c r="C50" s="41">
        <v>98.824704581695414</v>
      </c>
      <c r="D50" s="41"/>
      <c r="E50" s="41">
        <f t="shared" si="1"/>
        <v>-0.16045610610052607</v>
      </c>
      <c r="F50" s="41"/>
      <c r="G50" s="41">
        <v>1.2672840984373734</v>
      </c>
      <c r="H50" s="41">
        <v>1.2652506637197893</v>
      </c>
      <c r="I50" s="41"/>
      <c r="J50" s="41">
        <f t="shared" si="0"/>
        <v>-2.0334347175841039E-3</v>
      </c>
      <c r="K50" s="48">
        <f t="shared" si="2"/>
        <v>-1.8480003779378722E-5</v>
      </c>
    </row>
    <row r="51" spans="1:103" s="68" customFormat="1" x14ac:dyDescent="0.25">
      <c r="A51" s="52" t="s">
        <v>155</v>
      </c>
      <c r="B51" s="22">
        <v>98.983529699131495</v>
      </c>
      <c r="C51" s="22">
        <v>98.824704581695414</v>
      </c>
      <c r="D51" s="22"/>
      <c r="E51" s="22">
        <f t="shared" si="1"/>
        <v>-0.16045610610052607</v>
      </c>
      <c r="F51" s="22"/>
      <c r="G51" s="22">
        <v>1.2672840984373734</v>
      </c>
      <c r="H51" s="22">
        <v>1.2652506637197893</v>
      </c>
      <c r="I51" s="22"/>
      <c r="J51" s="22">
        <f t="shared" si="0"/>
        <v>-2.0334347175841039E-3</v>
      </c>
      <c r="K51" s="47">
        <f t="shared" si="2"/>
        <v>-1.8480003779378722E-5</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95.370903889166357</v>
      </c>
      <c r="C52" s="41">
        <v>94.637963361524768</v>
      </c>
      <c r="D52" s="41"/>
      <c r="E52" s="41">
        <f t="shared" si="1"/>
        <v>-0.7685158656914548</v>
      </c>
      <c r="F52" s="41"/>
      <c r="G52" s="41">
        <v>0.14119294745354016</v>
      </c>
      <c r="H52" s="41">
        <v>0.14010785725112229</v>
      </c>
      <c r="I52" s="41"/>
      <c r="J52" s="41">
        <f t="shared" si="0"/>
        <v>-1.085090202417871E-3</v>
      </c>
      <c r="K52" s="48">
        <f t="shared" si="2"/>
        <v>-9.8613793048016545E-6</v>
      </c>
    </row>
    <row r="53" spans="1:103" s="68" customFormat="1" x14ac:dyDescent="0.25">
      <c r="A53" s="52" t="s">
        <v>26</v>
      </c>
      <c r="B53" s="22">
        <v>95.370903889166357</v>
      </c>
      <c r="C53" s="22">
        <v>94.637963361524768</v>
      </c>
      <c r="D53" s="22"/>
      <c r="E53" s="22">
        <f t="shared" si="1"/>
        <v>-0.7685158656914548</v>
      </c>
      <c r="F53" s="22"/>
      <c r="G53" s="22">
        <v>0.14119294745354016</v>
      </c>
      <c r="H53" s="22">
        <v>0.14010785725112229</v>
      </c>
      <c r="I53" s="22"/>
      <c r="J53" s="22">
        <f t="shared" si="0"/>
        <v>-1.085090202417871E-3</v>
      </c>
      <c r="K53" s="47">
        <f t="shared" si="2"/>
        <v>-9.8613793048016545E-6</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100.33281675701923</v>
      </c>
      <c r="C54" s="41">
        <v>100.21427973047678</v>
      </c>
      <c r="D54" s="41"/>
      <c r="E54" s="41">
        <f t="shared" si="1"/>
        <v>-0.11814382409847113</v>
      </c>
      <c r="F54" s="41"/>
      <c r="G54" s="41">
        <v>2.1868927110180878</v>
      </c>
      <c r="H54" s="41">
        <v>2.1843090323403604</v>
      </c>
      <c r="I54" s="41"/>
      <c r="J54" s="41">
        <f t="shared" si="0"/>
        <v>-2.5836786777273524E-3</v>
      </c>
      <c r="K54" s="48">
        <f t="shared" si="2"/>
        <v>-2.3480661226158532E-5</v>
      </c>
    </row>
    <row r="55" spans="1:103" s="68" customFormat="1" x14ac:dyDescent="0.25">
      <c r="A55" s="52" t="s">
        <v>159</v>
      </c>
      <c r="B55" s="22">
        <v>98.329371569498591</v>
      </c>
      <c r="C55" s="22">
        <v>98.410153788508168</v>
      </c>
      <c r="D55" s="22"/>
      <c r="E55" s="22">
        <f t="shared" si="1"/>
        <v>8.2154719103932905E-2</v>
      </c>
      <c r="F55" s="22"/>
      <c r="G55" s="22">
        <v>1.4564593337927509</v>
      </c>
      <c r="H55" s="22">
        <v>1.4576558838672911</v>
      </c>
      <c r="I55" s="22"/>
      <c r="J55" s="22">
        <f t="shared" si="0"/>
        <v>1.1965500745401147E-3</v>
      </c>
      <c r="K55" s="47">
        <f t="shared" si="2"/>
        <v>1.0874334793490926E-5</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105.52383655660802</v>
      </c>
      <c r="C56" s="41">
        <v>104.42509543710523</v>
      </c>
      <c r="D56" s="41"/>
      <c r="E56" s="41">
        <f t="shared" si="1"/>
        <v>-1.0412255234042544</v>
      </c>
      <c r="F56" s="41"/>
      <c r="G56" s="41">
        <v>0.36305571341623066</v>
      </c>
      <c r="H56" s="41">
        <v>0.35927548466396347</v>
      </c>
      <c r="I56" s="41"/>
      <c r="J56" s="41">
        <f t="shared" si="0"/>
        <v>-3.7802287522671896E-3</v>
      </c>
      <c r="K56" s="48">
        <f t="shared" si="2"/>
        <v>-3.4354996019646937E-5</v>
      </c>
    </row>
    <row r="57" spans="1:103" s="68" customFormat="1" x14ac:dyDescent="0.25">
      <c r="A57" s="52" t="s">
        <v>166</v>
      </c>
      <c r="B57" s="22">
        <v>103.6668875786518</v>
      </c>
      <c r="C57" s="22">
        <v>103.6668875786518</v>
      </c>
      <c r="D57" s="22"/>
      <c r="E57" s="22">
        <f t="shared" si="1"/>
        <v>0</v>
      </c>
      <c r="F57" s="22"/>
      <c r="G57" s="22">
        <v>0.3673776638091063</v>
      </c>
      <c r="H57" s="22">
        <v>0.3673776638091063</v>
      </c>
      <c r="I57" s="22"/>
      <c r="J57" s="22">
        <f t="shared" si="0"/>
        <v>0</v>
      </c>
      <c r="K57" s="47">
        <f t="shared" si="2"/>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102.34995503567858</v>
      </c>
      <c r="C58" s="41">
        <v>103.08472381417725</v>
      </c>
      <c r="D58" s="41"/>
      <c r="E58" s="41">
        <f t="shared" si="1"/>
        <v>0.71789848685575031</v>
      </c>
      <c r="F58" s="41"/>
      <c r="G58" s="41">
        <v>0.11538767940622237</v>
      </c>
      <c r="H58" s="41">
        <v>0.11621604581069761</v>
      </c>
      <c r="I58" s="41"/>
      <c r="J58" s="41">
        <f t="shared" si="0"/>
        <v>8.2836640447524201E-4</v>
      </c>
      <c r="K58" s="48">
        <f t="shared" si="2"/>
        <v>7.5282546093244233E-6</v>
      </c>
    </row>
    <row r="59" spans="1:103" s="68" customFormat="1" x14ac:dyDescent="0.25">
      <c r="A59" s="52" t="s">
        <v>29</v>
      </c>
      <c r="B59" s="22">
        <v>102.34995503567858</v>
      </c>
      <c r="C59" s="22">
        <v>103.08472381417725</v>
      </c>
      <c r="D59" s="22"/>
      <c r="E59" s="22">
        <f t="shared" si="1"/>
        <v>0.71789848685575031</v>
      </c>
      <c r="F59" s="22"/>
      <c r="G59" s="22">
        <v>0.11538767940622237</v>
      </c>
      <c r="H59" s="22">
        <v>0.11621604581069761</v>
      </c>
      <c r="I59" s="22"/>
      <c r="J59" s="22">
        <f t="shared" si="0"/>
        <v>8.2836640447524201E-4</v>
      </c>
      <c r="K59" s="47">
        <f t="shared" si="2"/>
        <v>7.5282546093244233E-6</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102.92312718018074</v>
      </c>
      <c r="C60" s="41">
        <v>104.45122585921636</v>
      </c>
      <c r="D60" s="41"/>
      <c r="E60" s="41">
        <f t="shared" si="1"/>
        <v>1.4846990379144609</v>
      </c>
      <c r="F60" s="41"/>
      <c r="G60" s="41">
        <v>0.21360248805474152</v>
      </c>
      <c r="H60" s="41">
        <v>0.2167738421398516</v>
      </c>
      <c r="I60" s="41"/>
      <c r="J60" s="41">
        <f t="shared" si="0"/>
        <v>3.171354085110073E-3</v>
      </c>
      <c r="K60" s="48">
        <f t="shared" si="2"/>
        <v>2.8821498409455726E-5</v>
      </c>
    </row>
    <row r="61" spans="1:103" s="68" customFormat="1" x14ac:dyDescent="0.25">
      <c r="A61" s="52" t="s">
        <v>169</v>
      </c>
      <c r="B61" s="22">
        <v>105.16356160943621</v>
      </c>
      <c r="C61" s="22">
        <v>105.24258846040243</v>
      </c>
      <c r="D61" s="22"/>
      <c r="E61" s="22">
        <f t="shared" si="1"/>
        <v>7.51466094879083E-2</v>
      </c>
      <c r="F61" s="22"/>
      <c r="G61" s="22">
        <v>9.9229847829143084E-2</v>
      </c>
      <c r="H61" s="22">
        <v>9.9304415695386686E-2</v>
      </c>
      <c r="I61" s="22"/>
      <c r="J61" s="22">
        <f t="shared" si="0"/>
        <v>7.4567866243602232E-5</v>
      </c>
      <c r="K61" s="47">
        <f t="shared" si="2"/>
        <v>6.776782348042019E-7</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101.05525973370673</v>
      </c>
      <c r="C62" s="41">
        <v>103.79146076106814</v>
      </c>
      <c r="D62" s="41"/>
      <c r="E62" s="41">
        <f t="shared" si="1"/>
        <v>2.707628513915683</v>
      </c>
      <c r="F62" s="41"/>
      <c r="G62" s="41">
        <v>0.11437264022559845</v>
      </c>
      <c r="H62" s="41">
        <v>0.11746942644446492</v>
      </c>
      <c r="I62" s="41"/>
      <c r="J62" s="41">
        <f t="shared" si="0"/>
        <v>3.0967862188664708E-3</v>
      </c>
      <c r="K62" s="48">
        <f t="shared" si="2"/>
        <v>2.8143820174651524E-5</v>
      </c>
    </row>
    <row r="63" spans="1:103" s="68" customFormat="1" x14ac:dyDescent="0.25">
      <c r="A63" s="53" t="s">
        <v>31</v>
      </c>
      <c r="B63" s="22">
        <v>108.16105813904154</v>
      </c>
      <c r="C63" s="22">
        <v>108.47337316626046</v>
      </c>
      <c r="D63" s="22"/>
      <c r="E63" s="22">
        <f t="shared" si="1"/>
        <v>0.2887499739669952</v>
      </c>
      <c r="F63" s="22"/>
      <c r="G63" s="22">
        <v>1.5697871580382605</v>
      </c>
      <c r="H63" s="22">
        <v>1.5743199180484331</v>
      </c>
      <c r="I63" s="22"/>
      <c r="J63" s="22">
        <f t="shared" si="0"/>
        <v>4.532760010172554E-3</v>
      </c>
      <c r="K63" s="47">
        <f t="shared" si="2"/>
        <v>4.1194055257660839E-5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110.12842249468702</v>
      </c>
      <c r="C64" s="41">
        <v>110.56391287094597</v>
      </c>
      <c r="D64" s="41"/>
      <c r="E64" s="41">
        <f t="shared" si="1"/>
        <v>0.39543867640523533</v>
      </c>
      <c r="F64" s="41"/>
      <c r="G64" s="41">
        <v>1.1448067221662088</v>
      </c>
      <c r="H64" s="41">
        <v>1.1493337307157407</v>
      </c>
      <c r="I64" s="41"/>
      <c r="J64" s="41">
        <f t="shared" si="0"/>
        <v>4.527008549531919E-3</v>
      </c>
      <c r="K64" s="48">
        <f t="shared" si="2"/>
        <v>4.1141785561733662E-5</v>
      </c>
    </row>
    <row r="65" spans="1:103" s="68" customFormat="1" x14ac:dyDescent="0.25">
      <c r="A65" s="52" t="s">
        <v>174</v>
      </c>
      <c r="B65" s="22">
        <v>103.19504942834465</v>
      </c>
      <c r="C65" s="22">
        <v>103.1964460156107</v>
      </c>
      <c r="D65" s="22"/>
      <c r="E65" s="22">
        <f t="shared" si="1"/>
        <v>1.3533471554971754E-3</v>
      </c>
      <c r="F65" s="22"/>
      <c r="G65" s="22">
        <v>0.42498043587205186</v>
      </c>
      <c r="H65" s="22">
        <v>0.42498618733269217</v>
      </c>
      <c r="I65" s="22"/>
      <c r="J65" s="22">
        <f t="shared" si="0"/>
        <v>5.7514606403019641E-6</v>
      </c>
      <c r="K65" s="47">
        <f t="shared" si="2"/>
        <v>5.2269695924148689E-8</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110.15360527488909</v>
      </c>
      <c r="C66" s="21">
        <v>110.28413849590021</v>
      </c>
      <c r="D66" s="21"/>
      <c r="E66" s="21">
        <f t="shared" si="1"/>
        <v>0.1185010882625015</v>
      </c>
      <c r="F66" s="21"/>
      <c r="G66" s="21">
        <v>6.3896078664916649</v>
      </c>
      <c r="H66" s="21">
        <v>6.3971796213491627</v>
      </c>
      <c r="I66" s="21"/>
      <c r="J66" s="21">
        <f t="shared" si="0"/>
        <v>7.5717548574978366E-3</v>
      </c>
      <c r="K66" s="46">
        <f t="shared" si="2"/>
        <v>6.881266321120624E-5</v>
      </c>
    </row>
    <row r="67" spans="1:103" s="68" customFormat="1" x14ac:dyDescent="0.25">
      <c r="A67" s="53" t="s">
        <v>176</v>
      </c>
      <c r="B67" s="22">
        <v>109.73259555281912</v>
      </c>
      <c r="C67" s="22">
        <v>110.17254496343087</v>
      </c>
      <c r="D67" s="22"/>
      <c r="E67" s="22">
        <f t="shared" si="1"/>
        <v>0.40092864694882824</v>
      </c>
      <c r="F67" s="22"/>
      <c r="G67" s="22">
        <v>1.8885542141028213</v>
      </c>
      <c r="H67" s="22">
        <v>1.8961259689603185</v>
      </c>
      <c r="I67" s="22"/>
      <c r="J67" s="22">
        <f t="shared" si="0"/>
        <v>7.5717548574971705E-3</v>
      </c>
      <c r="K67" s="47">
        <f t="shared" si="2"/>
        <v>6.8812663211200196E-5</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109.27469691100984</v>
      </c>
      <c r="C68" s="41">
        <v>110.35676433221147</v>
      </c>
      <c r="D68" s="41"/>
      <c r="E68" s="41">
        <f t="shared" si="1"/>
        <v>0.99022687940542031</v>
      </c>
      <c r="F68" s="41"/>
      <c r="G68" s="41">
        <v>0.76464848763187343</v>
      </c>
      <c r="H68" s="41">
        <v>0.77222024248937116</v>
      </c>
      <c r="I68" s="41"/>
      <c r="J68" s="41">
        <f t="shared" si="0"/>
        <v>7.5717548574977256E-3</v>
      </c>
      <c r="K68" s="48">
        <f t="shared" si="2"/>
        <v>6.8812663211205238E-5</v>
      </c>
    </row>
    <row r="69" spans="1:103" s="68" customFormat="1" x14ac:dyDescent="0.25">
      <c r="A69" s="52" t="s">
        <v>179</v>
      </c>
      <c r="B69" s="22">
        <v>110.04632641577808</v>
      </c>
      <c r="C69" s="22">
        <v>110.04632641577808</v>
      </c>
      <c r="D69" s="22"/>
      <c r="E69" s="22">
        <f t="shared" si="1"/>
        <v>0</v>
      </c>
      <c r="F69" s="22"/>
      <c r="G69" s="22">
        <v>1.1239057264709478</v>
      </c>
      <c r="H69" s="22">
        <v>1.1239057264709478</v>
      </c>
      <c r="I69" s="22"/>
      <c r="J69" s="22">
        <f t="shared" si="0"/>
        <v>0</v>
      </c>
      <c r="K69" s="47">
        <f t="shared" si="2"/>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112.97690654407219</v>
      </c>
      <c r="C70" s="41">
        <v>112.97690654407219</v>
      </c>
      <c r="D70" s="41"/>
      <c r="E70" s="41">
        <f t="shared" si="1"/>
        <v>0</v>
      </c>
      <c r="F70" s="41"/>
      <c r="G70" s="41">
        <v>3.352248549020298</v>
      </c>
      <c r="H70" s="41">
        <v>3.3522485490202976</v>
      </c>
      <c r="I70" s="41"/>
      <c r="J70" s="41">
        <f t="shared" si="0"/>
        <v>0</v>
      </c>
      <c r="K70" s="48">
        <f t="shared" si="2"/>
        <v>0</v>
      </c>
    </row>
    <row r="71" spans="1:103" s="68" customFormat="1" x14ac:dyDescent="0.25">
      <c r="A71" s="52" t="s">
        <v>263</v>
      </c>
      <c r="B71" s="22">
        <v>108.83325787711352</v>
      </c>
      <c r="C71" s="22">
        <v>108.83325787711352</v>
      </c>
      <c r="D71" s="22"/>
      <c r="E71" s="22">
        <f t="shared" si="1"/>
        <v>0</v>
      </c>
      <c r="F71" s="22"/>
      <c r="G71" s="22">
        <v>0.76701365977439051</v>
      </c>
      <c r="H71" s="22">
        <v>0.76701365977439051</v>
      </c>
      <c r="I71" s="22"/>
      <c r="J71" s="22">
        <f t="shared" si="0"/>
        <v>0</v>
      </c>
      <c r="K71" s="47">
        <f t="shared" si="2"/>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114.26767329515134</v>
      </c>
      <c r="C72" s="41">
        <v>114.26767329515134</v>
      </c>
      <c r="D72" s="41"/>
      <c r="E72" s="41">
        <f t="shared" si="1"/>
        <v>0</v>
      </c>
      <c r="F72" s="41"/>
      <c r="G72" s="41">
        <v>2.5852348892459074</v>
      </c>
      <c r="H72" s="41">
        <v>2.5852348892459069</v>
      </c>
      <c r="I72" s="41"/>
      <c r="J72" s="41">
        <f t="shared" si="0"/>
        <v>0</v>
      </c>
      <c r="K72" s="48">
        <f t="shared" si="2"/>
        <v>0</v>
      </c>
    </row>
    <row r="73" spans="1:103" s="68" customFormat="1" x14ac:dyDescent="0.25">
      <c r="A73" s="53" t="s">
        <v>184</v>
      </c>
      <c r="B73" s="22">
        <v>100</v>
      </c>
      <c r="C73" s="22">
        <v>100</v>
      </c>
      <c r="D73" s="22"/>
      <c r="E73" s="22">
        <f t="shared" ref="E73:E134" si="3">((C73/B73-1)*100)</f>
        <v>0</v>
      </c>
      <c r="F73" s="22"/>
      <c r="G73" s="22">
        <v>0.71310397530971836</v>
      </c>
      <c r="H73" s="22">
        <v>0.71310397530971825</v>
      </c>
      <c r="I73" s="22"/>
      <c r="J73" s="22">
        <f t="shared" si="0"/>
        <v>0</v>
      </c>
      <c r="K73" s="47">
        <f t="shared" ref="K73:K134" si="4">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3"/>
        <v>0</v>
      </c>
      <c r="F74" s="41"/>
      <c r="G74" s="41">
        <v>0.71310397530971836</v>
      </c>
      <c r="H74" s="41">
        <v>0.71310397530971825</v>
      </c>
      <c r="I74" s="41"/>
      <c r="J74" s="41">
        <f t="shared" si="0"/>
        <v>0</v>
      </c>
      <c r="K74" s="48">
        <f t="shared" si="4"/>
        <v>0</v>
      </c>
    </row>
    <row r="75" spans="1:103" s="68" customFormat="1" x14ac:dyDescent="0.25">
      <c r="A75" s="53" t="s">
        <v>186</v>
      </c>
      <c r="B75" s="22">
        <v>109.12140417383299</v>
      </c>
      <c r="C75" s="22">
        <v>109.12140417383299</v>
      </c>
      <c r="D75" s="22"/>
      <c r="E75" s="22">
        <f t="shared" si="3"/>
        <v>0</v>
      </c>
      <c r="F75" s="22"/>
      <c r="G75" s="22">
        <v>0.43570112805882721</v>
      </c>
      <c r="H75" s="22">
        <v>0.43570112805882721</v>
      </c>
      <c r="I75" s="22"/>
      <c r="J75" s="22">
        <f t="shared" si="0"/>
        <v>0</v>
      </c>
      <c r="K75" s="47">
        <f t="shared" si="4"/>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109.12140417383299</v>
      </c>
      <c r="C76" s="41">
        <v>109.12140417383299</v>
      </c>
      <c r="D76" s="41"/>
      <c r="E76" s="41">
        <f t="shared" si="3"/>
        <v>0</v>
      </c>
      <c r="F76" s="41"/>
      <c r="G76" s="41">
        <v>0.43570112805882721</v>
      </c>
      <c r="H76" s="41">
        <v>0.43570112805882721</v>
      </c>
      <c r="I76" s="41"/>
      <c r="J76" s="41">
        <f t="shared" si="0"/>
        <v>0</v>
      </c>
      <c r="K76" s="48">
        <f t="shared" si="4"/>
        <v>0</v>
      </c>
    </row>
    <row r="77" spans="1:103" s="68" customFormat="1" x14ac:dyDescent="0.25">
      <c r="A77" s="34" t="s">
        <v>34</v>
      </c>
      <c r="B77" s="64">
        <v>110.69474767072212</v>
      </c>
      <c r="C77" s="64">
        <v>109.88220535263302</v>
      </c>
      <c r="D77" s="64"/>
      <c r="E77" s="64">
        <f t="shared" si="3"/>
        <v>-0.73403872829280736</v>
      </c>
      <c r="F77" s="64"/>
      <c r="G77" s="64">
        <v>7.7737476926352942</v>
      </c>
      <c r="H77" s="64">
        <v>7.7166853739315799</v>
      </c>
      <c r="I77" s="64"/>
      <c r="J77" s="64">
        <f t="shared" si="0"/>
        <v>-5.7062318703714254E-2</v>
      </c>
      <c r="K77" s="65">
        <f t="shared" si="4"/>
        <v>-5.1858653547412817E-4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94.595321945924084</v>
      </c>
      <c r="C78" s="41">
        <v>94.596186339847677</v>
      </c>
      <c r="D78" s="41"/>
      <c r="E78" s="41">
        <f t="shared" si="3"/>
        <v>9.1378083588722347E-4</v>
      </c>
      <c r="F78" s="41"/>
      <c r="G78" s="41">
        <v>2.2672540116641651</v>
      </c>
      <c r="H78" s="41">
        <v>2.2672747293968247</v>
      </c>
      <c r="I78" s="41"/>
      <c r="J78" s="41">
        <f t="shared" si="0"/>
        <v>2.0717732659658594E-5</v>
      </c>
      <c r="K78" s="48">
        <f t="shared" si="4"/>
        <v>1.8828427317574478E-7</v>
      </c>
    </row>
    <row r="79" spans="1:103" s="68" customFormat="1" x14ac:dyDescent="0.25">
      <c r="A79" s="52" t="s">
        <v>189</v>
      </c>
      <c r="B79" s="22">
        <v>94.652100137141744</v>
      </c>
      <c r="C79" s="22">
        <v>94.652100137141744</v>
      </c>
      <c r="D79" s="22"/>
      <c r="E79" s="22">
        <f t="shared" si="3"/>
        <v>0</v>
      </c>
      <c r="F79" s="22"/>
      <c r="G79" s="22">
        <v>2.1904345996498402</v>
      </c>
      <c r="H79" s="22">
        <v>2.1904345996498398</v>
      </c>
      <c r="I79" s="22"/>
      <c r="J79" s="22">
        <f t="shared" si="0"/>
        <v>0</v>
      </c>
      <c r="K79" s="47">
        <f t="shared" si="4"/>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93.004525211582845</v>
      </c>
      <c r="C80" s="41">
        <v>93.029607971772393</v>
      </c>
      <c r="D80" s="41"/>
      <c r="E80" s="41">
        <f t="shared" si="3"/>
        <v>2.6969397599185818E-2</v>
      </c>
      <c r="F80" s="41"/>
      <c r="G80" s="41">
        <v>7.6819412014325017E-2</v>
      </c>
      <c r="H80" s="41">
        <v>7.6840129746984509E-2</v>
      </c>
      <c r="I80" s="41"/>
      <c r="J80" s="41">
        <f t="shared" si="0"/>
        <v>2.0717732659492061E-5</v>
      </c>
      <c r="K80" s="48">
        <f t="shared" si="4"/>
        <v>1.8828427317423129E-7</v>
      </c>
    </row>
    <row r="81" spans="1:103" s="68" customFormat="1" x14ac:dyDescent="0.25">
      <c r="A81" s="53" t="s">
        <v>191</v>
      </c>
      <c r="B81" s="22">
        <v>108.45851309322528</v>
      </c>
      <c r="C81" s="22">
        <v>108.1772094357176</v>
      </c>
      <c r="D81" s="22"/>
      <c r="E81" s="22">
        <f t="shared" si="3"/>
        <v>-0.25936521669431833</v>
      </c>
      <c r="F81" s="22"/>
      <c r="G81" s="22">
        <v>0.76791478799983892</v>
      </c>
      <c r="H81" s="22">
        <v>0.76592308414591526</v>
      </c>
      <c r="I81" s="22"/>
      <c r="J81" s="22">
        <f t="shared" si="0"/>
        <v>-1.9917038539236653E-3</v>
      </c>
      <c r="K81" s="47">
        <f t="shared" si="4"/>
        <v>-1.8100750631248215E-5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107.58312411688975</v>
      </c>
      <c r="C82" s="41">
        <v>107.25741627528642</v>
      </c>
      <c r="D82" s="41"/>
      <c r="E82" s="41">
        <f t="shared" si="3"/>
        <v>-0.3027499380380938</v>
      </c>
      <c r="F82" s="41"/>
      <c r="G82" s="41">
        <v>0.65787093692914267</v>
      </c>
      <c r="H82" s="41">
        <v>0.655879233075219</v>
      </c>
      <c r="I82" s="41"/>
      <c r="J82" s="41">
        <f t="shared" si="0"/>
        <v>-1.9917038539236653E-3</v>
      </c>
      <c r="K82" s="48">
        <f t="shared" si="4"/>
        <v>-1.8100750631248215E-5</v>
      </c>
    </row>
    <row r="83" spans="1:103" s="68" customFormat="1" x14ac:dyDescent="0.25">
      <c r="A83" s="52" t="s">
        <v>194</v>
      </c>
      <c r="B83" s="22">
        <v>114.00416438263419</v>
      </c>
      <c r="C83" s="22">
        <v>114.00416438263419</v>
      </c>
      <c r="D83" s="22"/>
      <c r="E83" s="22">
        <f t="shared" si="3"/>
        <v>0</v>
      </c>
      <c r="F83" s="22"/>
      <c r="G83" s="22">
        <v>0.11004385107069631</v>
      </c>
      <c r="H83" s="22">
        <v>0.11004385107069628</v>
      </c>
      <c r="I83" s="22"/>
      <c r="J83" s="22">
        <f t="shared" si="0"/>
        <v>0</v>
      </c>
      <c r="K83" s="47">
        <f t="shared" si="4"/>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120.94784620920855</v>
      </c>
      <c r="C84" s="41">
        <v>119.54169086788335</v>
      </c>
      <c r="D84" s="41"/>
      <c r="E84" s="41">
        <f t="shared" si="3"/>
        <v>-1.1626129653379058</v>
      </c>
      <c r="F84" s="41"/>
      <c r="G84" s="41">
        <v>4.7385788929712902</v>
      </c>
      <c r="H84" s="41">
        <v>4.6834875603888406</v>
      </c>
      <c r="I84" s="41"/>
      <c r="J84" s="41">
        <f t="shared" si="0"/>
        <v>-5.5091332582449581E-2</v>
      </c>
      <c r="K84" s="48">
        <f t="shared" si="4"/>
        <v>-5.0067406911604958E-4</v>
      </c>
    </row>
    <row r="85" spans="1:103" s="68" customFormat="1" x14ac:dyDescent="0.25">
      <c r="A85" s="52" t="s">
        <v>35</v>
      </c>
      <c r="B85" s="22">
        <v>102.69417011174286</v>
      </c>
      <c r="C85" s="22">
        <v>102.69417011174286</v>
      </c>
      <c r="D85" s="22"/>
      <c r="E85" s="22">
        <f t="shared" si="3"/>
        <v>0</v>
      </c>
      <c r="F85" s="22"/>
      <c r="G85" s="22">
        <v>0.84486967327817242</v>
      </c>
      <c r="H85" s="22">
        <v>0.84486967327817231</v>
      </c>
      <c r="I85" s="22"/>
      <c r="J85" s="22">
        <f t="shared" si="0"/>
        <v>0</v>
      </c>
      <c r="K85" s="47">
        <f t="shared" si="4"/>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110.8676151895863</v>
      </c>
      <c r="C86" s="41">
        <v>107.7612610494387</v>
      </c>
      <c r="D86" s="41"/>
      <c r="E86" s="41">
        <f t="shared" si="3"/>
        <v>-2.801858897059939</v>
      </c>
      <c r="F86" s="41"/>
      <c r="G86" s="41">
        <v>1.9662422201295504</v>
      </c>
      <c r="H86" s="41">
        <v>1.9111508875471015</v>
      </c>
      <c r="I86" s="41"/>
      <c r="J86" s="41">
        <f t="shared" si="0"/>
        <v>-5.5091332582448915E-2</v>
      </c>
      <c r="K86" s="48">
        <f t="shared" si="4"/>
        <v>-5.0067406911604362E-4</v>
      </c>
    </row>
    <row r="87" spans="1:103" s="68" customFormat="1" x14ac:dyDescent="0.25">
      <c r="A87" s="52" t="s">
        <v>37</v>
      </c>
      <c r="B87" s="22">
        <v>145.83678051953623</v>
      </c>
      <c r="C87" s="22">
        <v>145.83678051953623</v>
      </c>
      <c r="D87" s="22"/>
      <c r="E87" s="22">
        <f t="shared" si="3"/>
        <v>0</v>
      </c>
      <c r="F87" s="22"/>
      <c r="G87" s="22">
        <v>1.9274669995635667</v>
      </c>
      <c r="H87" s="22">
        <v>1.9274669995635667</v>
      </c>
      <c r="I87" s="22"/>
      <c r="J87" s="22">
        <f>H87-G87</f>
        <v>0</v>
      </c>
      <c r="K87" s="47">
        <f t="shared" si="4"/>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81.757273891376926</v>
      </c>
      <c r="C88" s="21">
        <v>82.421622122340423</v>
      </c>
      <c r="D88" s="21"/>
      <c r="E88" s="21">
        <f t="shared" si="3"/>
        <v>0.81258608481264982</v>
      </c>
      <c r="F88" s="21"/>
      <c r="G88" s="21">
        <v>8.1418747187341438</v>
      </c>
      <c r="H88" s="21">
        <v>8.208034459741457</v>
      </c>
      <c r="I88" s="21"/>
      <c r="J88" s="21">
        <f t="shared" si="0"/>
        <v>6.6159741007313144E-2</v>
      </c>
      <c r="K88" s="46">
        <f t="shared" si="4"/>
        <v>6.0126457627833615E-4</v>
      </c>
    </row>
    <row r="89" spans="1:103" s="68" customFormat="1" x14ac:dyDescent="0.25">
      <c r="A89" s="35" t="s">
        <v>201</v>
      </c>
      <c r="B89" s="22">
        <v>87.334140856788025</v>
      </c>
      <c r="C89" s="22">
        <v>87.284925925444199</v>
      </c>
      <c r="D89" s="22"/>
      <c r="E89" s="22">
        <f t="shared" si="3"/>
        <v>-5.6352453760932786E-2</v>
      </c>
      <c r="F89" s="22"/>
      <c r="G89" s="22">
        <v>2.2449756907756981</v>
      </c>
      <c r="H89" s="22">
        <v>2.2437105918876097</v>
      </c>
      <c r="I89" s="22"/>
      <c r="J89" s="22">
        <f t="shared" si="0"/>
        <v>-1.2650988880884562E-3</v>
      </c>
      <c r="K89" s="47">
        <f t="shared" si="4"/>
        <v>-1.1497311436159014E-5</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85.153587379103158</v>
      </c>
      <c r="C90" s="41">
        <v>85.153587379103158</v>
      </c>
      <c r="D90" s="41"/>
      <c r="E90" s="41">
        <f t="shared" si="3"/>
        <v>0</v>
      </c>
      <c r="F90" s="41"/>
      <c r="G90" s="41">
        <v>1.5351488266679312</v>
      </c>
      <c r="H90" s="41">
        <v>1.535148826667931</v>
      </c>
      <c r="I90" s="41"/>
      <c r="J90" s="41">
        <f t="shared" si="0"/>
        <v>0</v>
      </c>
      <c r="K90" s="48">
        <f t="shared" si="4"/>
        <v>0</v>
      </c>
    </row>
    <row r="91" spans="1:103" s="68" customFormat="1" x14ac:dyDescent="0.25">
      <c r="A91" s="37" t="s">
        <v>38</v>
      </c>
      <c r="B91" s="22">
        <v>94.367323273401951</v>
      </c>
      <c r="C91" s="22">
        <v>94.355103026164542</v>
      </c>
      <c r="D91" s="22"/>
      <c r="E91" s="22">
        <f t="shared" si="3"/>
        <v>-1.2949659705829841E-2</v>
      </c>
      <c r="F91" s="22"/>
      <c r="G91" s="22">
        <v>0.37789419363210291</v>
      </c>
      <c r="H91" s="22">
        <v>0.37784525761997939</v>
      </c>
      <c r="I91" s="22"/>
      <c r="J91" s="22">
        <f t="shared" si="0"/>
        <v>-4.8936012123523831E-5</v>
      </c>
      <c r="K91" s="47">
        <f t="shared" si="4"/>
        <v>-4.447340655543025E-7</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90.368812816967207</v>
      </c>
      <c r="C92" s="41">
        <v>90.037711949024555</v>
      </c>
      <c r="D92" s="41"/>
      <c r="E92" s="41">
        <f t="shared" si="3"/>
        <v>-0.36638842275515948</v>
      </c>
      <c r="F92" s="41"/>
      <c r="G92" s="41">
        <v>0.33193267047566377</v>
      </c>
      <c r="H92" s="41">
        <v>0.33071650759969889</v>
      </c>
      <c r="I92" s="41"/>
      <c r="J92" s="41">
        <f t="shared" si="0"/>
        <v>-1.2161628759648768E-3</v>
      </c>
      <c r="K92" s="48">
        <f t="shared" si="4"/>
        <v>-1.1052577370604206E-5</v>
      </c>
    </row>
    <row r="93" spans="1:103" s="68" customFormat="1" x14ac:dyDescent="0.25">
      <c r="A93" s="35" t="s">
        <v>205</v>
      </c>
      <c r="B93" s="22">
        <v>79.81688422089934</v>
      </c>
      <c r="C93" s="22">
        <v>80.729506365865461</v>
      </c>
      <c r="D93" s="22"/>
      <c r="E93" s="22">
        <f t="shared" si="3"/>
        <v>1.1433948516962555</v>
      </c>
      <c r="F93" s="22"/>
      <c r="G93" s="22">
        <v>5.8968990279584457</v>
      </c>
      <c r="H93" s="22">
        <v>5.9643238678538477</v>
      </c>
      <c r="I93" s="22"/>
      <c r="J93" s="22">
        <f t="shared" si="0"/>
        <v>6.7424839895402044E-2</v>
      </c>
      <c r="K93" s="47">
        <f t="shared" si="4"/>
        <v>6.1276188771449921E-4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65.189409155662744</v>
      </c>
      <c r="C94" s="41">
        <v>66.646103884476631</v>
      </c>
      <c r="D94" s="41"/>
      <c r="E94" s="41">
        <f t="shared" si="3"/>
        <v>2.2345573424902732</v>
      </c>
      <c r="F94" s="41"/>
      <c r="G94" s="41">
        <v>2.8334847053318533</v>
      </c>
      <c r="H94" s="41">
        <v>2.8968005458631851</v>
      </c>
      <c r="I94" s="41"/>
      <c r="J94" s="41">
        <f t="shared" ref="J94:J134" si="5">H94-G94</f>
        <v>6.331584053133188E-2</v>
      </c>
      <c r="K94" s="48">
        <f t="shared" si="4"/>
        <v>5.7541900027344194E-4</v>
      </c>
    </row>
    <row r="95" spans="1:103" s="68" customFormat="1" x14ac:dyDescent="0.25">
      <c r="A95" s="37" t="s">
        <v>207</v>
      </c>
      <c r="B95" s="22">
        <v>99.923131758985548</v>
      </c>
      <c r="C95" s="22">
        <v>100.14659982901725</v>
      </c>
      <c r="D95" s="22"/>
      <c r="E95" s="22">
        <f t="shared" si="3"/>
        <v>0.22363997814911496</v>
      </c>
      <c r="F95" s="22"/>
      <c r="G95" s="22">
        <v>1.8373277434910567</v>
      </c>
      <c r="H95" s="22">
        <v>1.8414367428551273</v>
      </c>
      <c r="I95" s="22"/>
      <c r="J95" s="22">
        <f t="shared" si="5"/>
        <v>4.1089993640706091E-3</v>
      </c>
      <c r="K95" s="47">
        <f t="shared" si="4"/>
        <v>3.7342887441061381E-5</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101.94010055171792</v>
      </c>
      <c r="C96" s="41">
        <v>101.94010055171792</v>
      </c>
      <c r="D96" s="41"/>
      <c r="E96" s="41">
        <f t="shared" si="3"/>
        <v>0</v>
      </c>
      <c r="F96" s="41"/>
      <c r="G96" s="41">
        <v>1.2260865791355353</v>
      </c>
      <c r="H96" s="41">
        <v>1.2260865791355353</v>
      </c>
      <c r="I96" s="41"/>
      <c r="J96" s="41">
        <f t="shared" si="5"/>
        <v>0</v>
      </c>
      <c r="K96" s="48">
        <f t="shared" si="4"/>
        <v>0</v>
      </c>
    </row>
    <row r="97" spans="1:103" s="68" customFormat="1" x14ac:dyDescent="0.25">
      <c r="A97" s="34" t="s">
        <v>210</v>
      </c>
      <c r="B97" s="64">
        <v>103.8574625117223</v>
      </c>
      <c r="C97" s="64">
        <v>103.95148177254055</v>
      </c>
      <c r="D97" s="64"/>
      <c r="E97" s="64">
        <f t="shared" si="3"/>
        <v>9.0527207717627789E-2</v>
      </c>
      <c r="F97" s="64"/>
      <c r="G97" s="64">
        <v>1.8209976498585851</v>
      </c>
      <c r="H97" s="64">
        <v>1.8226461481836056</v>
      </c>
      <c r="I97" s="64"/>
      <c r="J97" s="64">
        <f t="shared" si="5"/>
        <v>1.6484983250204532E-3</v>
      </c>
      <c r="K97" s="65">
        <f t="shared" si="4"/>
        <v>1.4981673625043463E-5</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100.80043701138692</v>
      </c>
      <c r="C98" s="41">
        <v>101.08790615012973</v>
      </c>
      <c r="D98" s="41"/>
      <c r="E98" s="41">
        <f t="shared" si="3"/>
        <v>0.28518640123587069</v>
      </c>
      <c r="F98" s="41"/>
      <c r="G98" s="41">
        <v>0.39243785206134724</v>
      </c>
      <c r="H98" s="41">
        <v>0.39355703144872828</v>
      </c>
      <c r="I98" s="41"/>
      <c r="J98" s="41">
        <f t="shared" si="5"/>
        <v>1.1191793873810418E-3</v>
      </c>
      <c r="K98" s="48">
        <f t="shared" si="4"/>
        <v>1.0171184316739188E-5</v>
      </c>
    </row>
    <row r="99" spans="1:103" s="68" customFormat="1" x14ac:dyDescent="0.25">
      <c r="A99" s="52" t="s">
        <v>39</v>
      </c>
      <c r="B99" s="22">
        <v>100.80043701138692</v>
      </c>
      <c r="C99" s="22">
        <v>101.08790615012973</v>
      </c>
      <c r="D99" s="22"/>
      <c r="E99" s="22">
        <f t="shared" si="3"/>
        <v>0.28518640123587069</v>
      </c>
      <c r="F99" s="22"/>
      <c r="G99" s="22">
        <v>0.39243785206134724</v>
      </c>
      <c r="H99" s="22">
        <v>0.39355703144872828</v>
      </c>
      <c r="I99" s="22"/>
      <c r="J99" s="22">
        <f t="shared" si="5"/>
        <v>1.1191793873810418E-3</v>
      </c>
      <c r="K99" s="47">
        <f t="shared" si="4"/>
        <v>1.0171184316739188E-5</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114.74689103037332</v>
      </c>
      <c r="C100" s="41">
        <v>114.74689103037332</v>
      </c>
      <c r="D100" s="41"/>
      <c r="E100" s="41">
        <f t="shared" si="3"/>
        <v>0</v>
      </c>
      <c r="F100" s="41"/>
      <c r="G100" s="41">
        <v>0.15296871695500719</v>
      </c>
      <c r="H100" s="41">
        <v>0.15296871695500716</v>
      </c>
      <c r="I100" s="41"/>
      <c r="J100" s="41">
        <f t="shared" si="5"/>
        <v>0</v>
      </c>
      <c r="K100" s="48">
        <f t="shared" si="4"/>
        <v>0</v>
      </c>
    </row>
    <row r="101" spans="1:103" s="68" customFormat="1" x14ac:dyDescent="0.25">
      <c r="A101" s="52" t="s">
        <v>215</v>
      </c>
      <c r="B101" s="22">
        <v>114.74689103037332</v>
      </c>
      <c r="C101" s="22">
        <v>114.74689103037332</v>
      </c>
      <c r="D101" s="22"/>
      <c r="E101" s="22">
        <f t="shared" si="3"/>
        <v>0</v>
      </c>
      <c r="F101" s="22"/>
      <c r="G101" s="22">
        <v>0.15296871695500719</v>
      </c>
      <c r="H101" s="22">
        <v>0.15296871695500716</v>
      </c>
      <c r="I101" s="22"/>
      <c r="J101" s="22">
        <f t="shared" si="5"/>
        <v>0</v>
      </c>
      <c r="K101" s="47">
        <f t="shared" si="4"/>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99.837091022183074</v>
      </c>
      <c r="C102" s="41">
        <v>99.837091022183074</v>
      </c>
      <c r="D102" s="41"/>
      <c r="E102" s="41">
        <f t="shared" si="3"/>
        <v>0</v>
      </c>
      <c r="F102" s="41"/>
      <c r="G102" s="41">
        <v>0.64939095969128879</v>
      </c>
      <c r="H102" s="41">
        <v>0.64939095969128868</v>
      </c>
      <c r="I102" s="41"/>
      <c r="J102" s="41">
        <f t="shared" si="5"/>
        <v>0</v>
      </c>
      <c r="K102" s="48">
        <f t="shared" si="4"/>
        <v>0</v>
      </c>
    </row>
    <row r="103" spans="1:103" s="68" customFormat="1" x14ac:dyDescent="0.25">
      <c r="A103" s="52" t="s">
        <v>40</v>
      </c>
      <c r="B103" s="22">
        <v>99.837091022183074</v>
      </c>
      <c r="C103" s="22">
        <v>99.837091022183074</v>
      </c>
      <c r="D103" s="22"/>
      <c r="E103" s="22">
        <f t="shared" si="3"/>
        <v>0</v>
      </c>
      <c r="F103" s="22"/>
      <c r="G103" s="22">
        <v>0.64939095969128879</v>
      </c>
      <c r="H103" s="22">
        <v>0.64939095969128868</v>
      </c>
      <c r="I103" s="22"/>
      <c r="J103" s="22">
        <f t="shared" si="5"/>
        <v>0</v>
      </c>
      <c r="K103" s="47">
        <f t="shared" si="4"/>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107.91335068717765</v>
      </c>
      <c r="C104" s="41">
        <v>108.00456845960142</v>
      </c>
      <c r="D104" s="41"/>
      <c r="E104" s="41">
        <f t="shared" si="3"/>
        <v>8.4528718497667299E-2</v>
      </c>
      <c r="F104" s="41"/>
      <c r="G104" s="41">
        <v>0.62620012115094192</v>
      </c>
      <c r="H104" s="41">
        <v>0.62672944008858167</v>
      </c>
      <c r="I104" s="41"/>
      <c r="J104" s="41">
        <f t="shared" si="5"/>
        <v>5.2931893763974447E-4</v>
      </c>
      <c r="K104" s="48">
        <f t="shared" si="4"/>
        <v>4.8104893083073016E-6</v>
      </c>
    </row>
    <row r="105" spans="1:103" s="68" customFormat="1" x14ac:dyDescent="0.25">
      <c r="A105" s="52" t="s">
        <v>42</v>
      </c>
      <c r="B105" s="22">
        <v>103.57528330656116</v>
      </c>
      <c r="C105" s="22">
        <v>103.83414959993748</v>
      </c>
      <c r="D105" s="22"/>
      <c r="E105" s="22">
        <f t="shared" si="3"/>
        <v>0.24993056751785314</v>
      </c>
      <c r="F105" s="22"/>
      <c r="G105" s="22">
        <v>0.21178639447615541</v>
      </c>
      <c r="H105" s="22">
        <v>0.21231571341379524</v>
      </c>
      <c r="I105" s="22"/>
      <c r="J105" s="22">
        <f t="shared" si="5"/>
        <v>5.2931893763982774E-4</v>
      </c>
      <c r="K105" s="47">
        <f t="shared" si="4"/>
        <v>4.810489308308058E-6</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110.27369863916573</v>
      </c>
      <c r="C106" s="41">
        <v>110.27369863916573</v>
      </c>
      <c r="D106" s="41"/>
      <c r="E106" s="41">
        <f t="shared" si="3"/>
        <v>0</v>
      </c>
      <c r="F106" s="41"/>
      <c r="G106" s="41">
        <v>0.41441372667478649</v>
      </c>
      <c r="H106" s="41">
        <v>0.41441372667478643</v>
      </c>
      <c r="I106" s="41"/>
      <c r="J106" s="41">
        <f t="shared" si="5"/>
        <v>0</v>
      </c>
      <c r="K106" s="48">
        <f t="shared" si="4"/>
        <v>0</v>
      </c>
    </row>
    <row r="107" spans="1:103" s="68" customFormat="1" x14ac:dyDescent="0.25">
      <c r="A107" s="34" t="s">
        <v>222</v>
      </c>
      <c r="B107" s="64">
        <v>107.05007199635659</v>
      </c>
      <c r="C107" s="64">
        <v>107.05007199635659</v>
      </c>
      <c r="D107" s="64"/>
      <c r="E107" s="64">
        <f t="shared" si="3"/>
        <v>0</v>
      </c>
      <c r="F107" s="64"/>
      <c r="G107" s="64">
        <v>4.2227183295622144</v>
      </c>
      <c r="H107" s="64">
        <v>4.2227183295622135</v>
      </c>
      <c r="I107" s="64"/>
      <c r="J107" s="64">
        <f t="shared" si="5"/>
        <v>0</v>
      </c>
      <c r="K107" s="65">
        <f t="shared" si="4"/>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113.61856296381977</v>
      </c>
      <c r="C108" s="41">
        <v>113.61856296381977</v>
      </c>
      <c r="D108" s="41"/>
      <c r="E108" s="41">
        <f t="shared" si="3"/>
        <v>0</v>
      </c>
      <c r="F108" s="41"/>
      <c r="G108" s="41">
        <v>0.85731285646210231</v>
      </c>
      <c r="H108" s="41">
        <v>0.85731285646210231</v>
      </c>
      <c r="I108" s="41"/>
      <c r="J108" s="41">
        <f t="shared" si="5"/>
        <v>0</v>
      </c>
      <c r="K108" s="48">
        <f t="shared" si="4"/>
        <v>0</v>
      </c>
    </row>
    <row r="109" spans="1:103" s="68" customFormat="1" x14ac:dyDescent="0.25">
      <c r="A109" s="37" t="s">
        <v>224</v>
      </c>
      <c r="B109" s="22">
        <v>113.61856296381977</v>
      </c>
      <c r="C109" s="22">
        <v>113.61856296381977</v>
      </c>
      <c r="D109" s="22"/>
      <c r="E109" s="22">
        <f t="shared" si="3"/>
        <v>0</v>
      </c>
      <c r="F109" s="22"/>
      <c r="G109" s="22">
        <v>0.85731285646210231</v>
      </c>
      <c r="H109" s="22">
        <v>0.85731285646210231</v>
      </c>
      <c r="I109" s="22"/>
      <c r="J109" s="22">
        <f t="shared" si="5"/>
        <v>0</v>
      </c>
      <c r="K109" s="47">
        <f t="shared" si="4"/>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121.36109066722972</v>
      </c>
      <c r="C110" s="41">
        <v>121.36109066722972</v>
      </c>
      <c r="D110" s="41"/>
      <c r="E110" s="41">
        <f t="shared" si="3"/>
        <v>0</v>
      </c>
      <c r="F110" s="41"/>
      <c r="G110" s="41">
        <v>0.14944392502832016</v>
      </c>
      <c r="H110" s="41">
        <v>0.14944392502832013</v>
      </c>
      <c r="I110" s="41"/>
      <c r="J110" s="41">
        <f t="shared" si="5"/>
        <v>0</v>
      </c>
      <c r="K110" s="48">
        <f t="shared" si="4"/>
        <v>0</v>
      </c>
    </row>
    <row r="111" spans="1:103" s="68" customFormat="1" x14ac:dyDescent="0.25">
      <c r="A111" s="36" t="s">
        <v>44</v>
      </c>
      <c r="B111" s="22">
        <v>121.36109066722972</v>
      </c>
      <c r="C111" s="22">
        <v>121.36109066722972</v>
      </c>
      <c r="D111" s="22"/>
      <c r="E111" s="22">
        <f t="shared" si="3"/>
        <v>0</v>
      </c>
      <c r="F111" s="22"/>
      <c r="G111" s="22">
        <v>0.14944392502832016</v>
      </c>
      <c r="H111" s="22">
        <v>0.14944392502832013</v>
      </c>
      <c r="I111" s="22"/>
      <c r="J111" s="22">
        <f t="shared" si="5"/>
        <v>0</v>
      </c>
      <c r="K111" s="47">
        <f t="shared" si="4"/>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104.37577347273847</v>
      </c>
      <c r="C112" s="41">
        <v>104.37577347273847</v>
      </c>
      <c r="D112" s="41"/>
      <c r="E112" s="41">
        <f t="shared" si="3"/>
        <v>0</v>
      </c>
      <c r="F112" s="41"/>
      <c r="G112" s="41">
        <v>0.97658617224550426</v>
      </c>
      <c r="H112" s="41">
        <v>0.97658617224550415</v>
      </c>
      <c r="I112" s="41"/>
      <c r="J112" s="41">
        <f t="shared" si="5"/>
        <v>0</v>
      </c>
      <c r="K112" s="48">
        <f t="shared" si="4"/>
        <v>0</v>
      </c>
    </row>
    <row r="113" spans="1:103" s="68" customFormat="1" x14ac:dyDescent="0.25">
      <c r="A113" s="36" t="s">
        <v>228</v>
      </c>
      <c r="B113" s="22">
        <v>104.37577347273847</v>
      </c>
      <c r="C113" s="22">
        <v>104.37577347273847</v>
      </c>
      <c r="D113" s="22"/>
      <c r="E113" s="22">
        <f t="shared" si="3"/>
        <v>0</v>
      </c>
      <c r="F113" s="22"/>
      <c r="G113" s="22">
        <v>0.97658617224550426</v>
      </c>
      <c r="H113" s="22">
        <v>0.97658617224550415</v>
      </c>
      <c r="I113" s="22"/>
      <c r="J113" s="22">
        <f t="shared" si="5"/>
        <v>0</v>
      </c>
      <c r="K113" s="47">
        <f t="shared" si="4"/>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105.07175900998311</v>
      </c>
      <c r="C114" s="41">
        <v>105.07175900998311</v>
      </c>
      <c r="D114" s="41"/>
      <c r="E114" s="41">
        <f t="shared" si="3"/>
        <v>0</v>
      </c>
      <c r="F114" s="41"/>
      <c r="G114" s="41">
        <v>2.2393753758262869</v>
      </c>
      <c r="H114" s="41">
        <v>2.2393753758262869</v>
      </c>
      <c r="I114" s="41"/>
      <c r="J114" s="41">
        <f t="shared" si="5"/>
        <v>0</v>
      </c>
      <c r="K114" s="48">
        <f t="shared" si="4"/>
        <v>0</v>
      </c>
    </row>
    <row r="115" spans="1:103" s="68" customFormat="1" x14ac:dyDescent="0.25">
      <c r="A115" s="36" t="s">
        <v>230</v>
      </c>
      <c r="B115" s="22">
        <v>105.07175900998311</v>
      </c>
      <c r="C115" s="22">
        <v>105.07175900998311</v>
      </c>
      <c r="D115" s="22"/>
      <c r="E115" s="22">
        <f t="shared" si="3"/>
        <v>0</v>
      </c>
      <c r="F115" s="22"/>
      <c r="G115" s="22">
        <v>2.2393753758262869</v>
      </c>
      <c r="H115" s="22">
        <v>2.2393753758262869</v>
      </c>
      <c r="I115" s="22"/>
      <c r="J115" s="22">
        <f t="shared" si="5"/>
        <v>0</v>
      </c>
      <c r="K115" s="47">
        <f t="shared" si="4"/>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113.50654490283407</v>
      </c>
      <c r="C116" s="21">
        <v>114.38434423218585</v>
      </c>
      <c r="D116" s="21"/>
      <c r="E116" s="21">
        <f t="shared" si="3"/>
        <v>0.77334688506571769</v>
      </c>
      <c r="F116" s="21"/>
      <c r="G116" s="21">
        <v>5.1777887741244593</v>
      </c>
      <c r="H116" s="21">
        <v>5.2178310423244332</v>
      </c>
      <c r="I116" s="21"/>
      <c r="J116" s="21">
        <f t="shared" si="5"/>
        <v>4.0042268199973918E-2</v>
      </c>
      <c r="K116" s="46">
        <f t="shared" si="4"/>
        <v>3.639070687991283E-4</v>
      </c>
    </row>
    <row r="117" spans="1:103" s="68" customFormat="1" x14ac:dyDescent="0.25">
      <c r="A117" s="53" t="s">
        <v>234</v>
      </c>
      <c r="B117" s="22">
        <v>113.77001257171834</v>
      </c>
      <c r="C117" s="22">
        <v>114.54767542642458</v>
      </c>
      <c r="D117" s="22"/>
      <c r="E117" s="22">
        <f t="shared" si="3"/>
        <v>0.68353939419318888</v>
      </c>
      <c r="F117" s="22"/>
      <c r="G117" s="22">
        <v>4.949470639800043</v>
      </c>
      <c r="H117" s="22">
        <v>4.9833022214271017</v>
      </c>
      <c r="I117" s="22"/>
      <c r="J117" s="22">
        <f t="shared" si="5"/>
        <v>3.3831581627058682E-2</v>
      </c>
      <c r="K117" s="47">
        <f t="shared" si="4"/>
        <v>3.0746389393469445E-4</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113.77001257171834</v>
      </c>
      <c r="C118" s="41">
        <v>114.54767542642458</v>
      </c>
      <c r="D118" s="41"/>
      <c r="E118" s="41">
        <f t="shared" si="3"/>
        <v>0.68353939419318888</v>
      </c>
      <c r="F118" s="41"/>
      <c r="G118" s="41">
        <v>4.949470639800043</v>
      </c>
      <c r="H118" s="41">
        <v>4.9833022214271017</v>
      </c>
      <c r="I118" s="41"/>
      <c r="J118" s="41">
        <f t="shared" si="5"/>
        <v>3.3831581627058682E-2</v>
      </c>
      <c r="K118" s="48">
        <f t="shared" si="4"/>
        <v>3.0746389393469445E-4</v>
      </c>
    </row>
    <row r="119" spans="1:103" s="68" customFormat="1" x14ac:dyDescent="0.25">
      <c r="A119" s="53" t="s">
        <v>237</v>
      </c>
      <c r="B119" s="22">
        <v>108.08071615938979</v>
      </c>
      <c r="C119" s="22">
        <v>111.02071676262005</v>
      </c>
      <c r="D119" s="22"/>
      <c r="E119" s="22">
        <f t="shared" si="3"/>
        <v>2.7201897875052561</v>
      </c>
      <c r="F119" s="22"/>
      <c r="G119" s="22">
        <v>0.22831813432441606</v>
      </c>
      <c r="H119" s="22">
        <v>0.23452882089733135</v>
      </c>
      <c r="I119" s="22"/>
      <c r="J119" s="22">
        <f t="shared" si="5"/>
        <v>6.2106865729152916E-3</v>
      </c>
      <c r="K119" s="47">
        <f t="shared" si="4"/>
        <v>5.6443174864434362E-5</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108.08071615938979</v>
      </c>
      <c r="C120" s="41">
        <v>111.02071676262005</v>
      </c>
      <c r="D120" s="41"/>
      <c r="E120" s="41">
        <f t="shared" si="3"/>
        <v>2.7201897875052561</v>
      </c>
      <c r="F120" s="41"/>
      <c r="G120" s="41">
        <v>0.22831813432441606</v>
      </c>
      <c r="H120" s="41">
        <v>0.23452882089733135</v>
      </c>
      <c r="I120" s="41"/>
      <c r="J120" s="41">
        <f t="shared" si="5"/>
        <v>6.2106865729152916E-3</v>
      </c>
      <c r="K120" s="48">
        <f t="shared" si="4"/>
        <v>5.6443174864434362E-5</v>
      </c>
    </row>
    <row r="121" spans="1:103" s="68" customFormat="1" x14ac:dyDescent="0.25">
      <c r="A121" s="34" t="s">
        <v>240</v>
      </c>
      <c r="B121" s="64">
        <v>110.73760582083828</v>
      </c>
      <c r="C121" s="64">
        <v>110.73760582083828</v>
      </c>
      <c r="D121" s="64"/>
      <c r="E121" s="64">
        <f t="shared" si="3"/>
        <v>0</v>
      </c>
      <c r="F121" s="64"/>
      <c r="G121" s="64">
        <v>9.2104142441438427E-2</v>
      </c>
      <c r="H121" s="64">
        <v>9.2104142441438414E-2</v>
      </c>
      <c r="I121" s="64"/>
      <c r="J121" s="64">
        <f t="shared" si="5"/>
        <v>0</v>
      </c>
      <c r="K121" s="65">
        <f t="shared" si="4"/>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110.73760582083828</v>
      </c>
      <c r="C122" s="41">
        <v>110.73760582083828</v>
      </c>
      <c r="D122" s="41"/>
      <c r="E122" s="41">
        <f t="shared" si="3"/>
        <v>0</v>
      </c>
      <c r="F122" s="41"/>
      <c r="G122" s="41">
        <v>9.2104142441438427E-2</v>
      </c>
      <c r="H122" s="41">
        <v>9.2104142441438414E-2</v>
      </c>
      <c r="I122" s="41"/>
      <c r="J122" s="41">
        <f t="shared" si="5"/>
        <v>0</v>
      </c>
      <c r="K122" s="48">
        <f t="shared" si="4"/>
        <v>0</v>
      </c>
    </row>
    <row r="123" spans="1:103" s="68" customFormat="1" x14ac:dyDescent="0.25">
      <c r="A123" s="52" t="s">
        <v>242</v>
      </c>
      <c r="B123" s="22">
        <v>134.01568535150122</v>
      </c>
      <c r="C123" s="22">
        <v>134.01568535150122</v>
      </c>
      <c r="D123" s="22"/>
      <c r="E123" s="22">
        <f t="shared" si="3"/>
        <v>0</v>
      </c>
      <c r="F123" s="22"/>
      <c r="G123" s="22">
        <v>3.5185837818382491E-2</v>
      </c>
      <c r="H123" s="22">
        <v>3.5185837818382484E-2</v>
      </c>
      <c r="I123" s="22"/>
      <c r="J123" s="22">
        <f t="shared" si="5"/>
        <v>0</v>
      </c>
      <c r="K123" s="47">
        <f t="shared" si="4"/>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3"/>
        <v>0</v>
      </c>
      <c r="F124" s="41"/>
      <c r="G124" s="41">
        <v>3.4374913569460742E-2</v>
      </c>
      <c r="H124" s="41">
        <v>3.4374913569460736E-2</v>
      </c>
      <c r="I124" s="41"/>
      <c r="J124" s="41">
        <f t="shared" si="5"/>
        <v>0</v>
      </c>
      <c r="K124" s="48">
        <f t="shared" si="4"/>
        <v>0</v>
      </c>
    </row>
    <row r="125" spans="1:103" s="68" customFormat="1" x14ac:dyDescent="0.25">
      <c r="A125" s="52" t="s">
        <v>243</v>
      </c>
      <c r="B125" s="22">
        <v>100</v>
      </c>
      <c r="C125" s="22">
        <v>100</v>
      </c>
      <c r="D125" s="22"/>
      <c r="E125" s="22">
        <f t="shared" si="3"/>
        <v>0</v>
      </c>
      <c r="F125" s="22"/>
      <c r="G125" s="22">
        <v>2.2543391053595208E-2</v>
      </c>
      <c r="H125" s="22">
        <v>2.2543391053595208E-2</v>
      </c>
      <c r="I125" s="22"/>
      <c r="J125" s="22">
        <f t="shared" si="5"/>
        <v>0</v>
      </c>
      <c r="K125" s="47">
        <f t="shared" si="4"/>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109.2389305049941</v>
      </c>
      <c r="C126" s="21">
        <v>109.94367252931595</v>
      </c>
      <c r="D126" s="21"/>
      <c r="E126" s="21">
        <f t="shared" si="3"/>
        <v>0.64513815822246912</v>
      </c>
      <c r="F126" s="21"/>
      <c r="G126" s="21">
        <v>5.5731965180350098</v>
      </c>
      <c r="H126" s="21">
        <v>5.6091513354055804</v>
      </c>
      <c r="I126" s="21"/>
      <c r="J126" s="21">
        <f t="shared" si="5"/>
        <v>3.5954817370570602E-2</v>
      </c>
      <c r="K126" s="46">
        <f t="shared" si="4"/>
        <v>3.2676001602079206E-4</v>
      </c>
    </row>
    <row r="127" spans="1:103" s="68" customFormat="1" x14ac:dyDescent="0.25">
      <c r="A127" s="53" t="s">
        <v>45</v>
      </c>
      <c r="B127" s="22">
        <v>110.93310236322932</v>
      </c>
      <c r="C127" s="22">
        <v>111.47607192088056</v>
      </c>
      <c r="D127" s="22"/>
      <c r="E127" s="22">
        <f t="shared" si="3"/>
        <v>0.48945675013520873</v>
      </c>
      <c r="F127" s="22"/>
      <c r="G127" s="22">
        <v>5.080635791827163</v>
      </c>
      <c r="H127" s="22">
        <v>5.1055033066600464</v>
      </c>
      <c r="I127" s="22"/>
      <c r="J127" s="22">
        <f t="shared" si="5"/>
        <v>2.4867514832883408E-2</v>
      </c>
      <c r="K127" s="47">
        <f t="shared" si="4"/>
        <v>2.2599779777608453E-4</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110.37189155277299</v>
      </c>
      <c r="C128" s="41">
        <v>110.9336487424715</v>
      </c>
      <c r="D128" s="41"/>
      <c r="E128" s="41">
        <f t="shared" si="3"/>
        <v>0.50896762010272933</v>
      </c>
      <c r="F128" s="41"/>
      <c r="G128" s="41">
        <v>4.8278454382160509</v>
      </c>
      <c r="H128" s="41">
        <v>4.8524176082451769</v>
      </c>
      <c r="I128" s="41"/>
      <c r="J128" s="41">
        <f t="shared" si="5"/>
        <v>2.4572170029125928E-2</v>
      </c>
      <c r="K128" s="48">
        <f t="shared" si="4"/>
        <v>2.2331368254855332E-4</v>
      </c>
    </row>
    <row r="129" spans="1:103" s="68" customFormat="1" x14ac:dyDescent="0.25">
      <c r="A129" s="52" t="s">
        <v>46</v>
      </c>
      <c r="B129" s="22">
        <v>122.86436310618878</v>
      </c>
      <c r="C129" s="22">
        <v>123.00791032107188</v>
      </c>
      <c r="D129" s="22"/>
      <c r="E129" s="22">
        <f t="shared" si="3"/>
        <v>0.11683389003451783</v>
      </c>
      <c r="F129" s="22"/>
      <c r="G129" s="22">
        <v>0.25279035361111252</v>
      </c>
      <c r="H129" s="22">
        <v>0.25308569841486844</v>
      </c>
      <c r="I129" s="22"/>
      <c r="J129" s="22">
        <f t="shared" si="5"/>
        <v>2.9534480375592587E-4</v>
      </c>
      <c r="K129" s="47">
        <f t="shared" si="4"/>
        <v>2.6841152275170756E-6</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90.802749802071901</v>
      </c>
      <c r="C130" s="41">
        <v>93.307333312306383</v>
      </c>
      <c r="D130" s="41"/>
      <c r="E130" s="41">
        <f t="shared" si="3"/>
        <v>2.7582683516676143</v>
      </c>
      <c r="F130" s="41"/>
      <c r="G130" s="41">
        <v>0.40196605710913907</v>
      </c>
      <c r="H130" s="41">
        <v>0.4130533596468266</v>
      </c>
      <c r="I130" s="41"/>
      <c r="J130" s="41">
        <f t="shared" si="5"/>
        <v>1.1087302537687527E-2</v>
      </c>
      <c r="K130" s="48">
        <f t="shared" si="4"/>
        <v>1.0076221824471053E-4</v>
      </c>
    </row>
    <row r="131" spans="1:103" s="68" customFormat="1" x14ac:dyDescent="0.25">
      <c r="A131" s="37" t="s">
        <v>249</v>
      </c>
      <c r="B131" s="22">
        <v>78.799493853156093</v>
      </c>
      <c r="C131" s="22">
        <v>78.799493853156093</v>
      </c>
      <c r="D131" s="22"/>
      <c r="E131" s="22">
        <f t="shared" si="3"/>
        <v>0</v>
      </c>
      <c r="F131" s="22"/>
      <c r="G131" s="22">
        <v>0.11566355711667198</v>
      </c>
      <c r="H131" s="22">
        <v>0.11566355711667195</v>
      </c>
      <c r="I131" s="22"/>
      <c r="J131" s="22">
        <f t="shared" si="5"/>
        <v>0</v>
      </c>
      <c r="K131" s="47">
        <f t="shared" si="4"/>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96.757034443171108</v>
      </c>
      <c r="C132" s="41">
        <v>100.50403111120275</v>
      </c>
      <c r="D132" s="41"/>
      <c r="E132" s="41">
        <f t="shared" si="3"/>
        <v>3.8725832076140998</v>
      </c>
      <c r="F132" s="41"/>
      <c r="G132" s="41">
        <v>0.2863024999924671</v>
      </c>
      <c r="H132" s="41">
        <v>0.29738980253015468</v>
      </c>
      <c r="I132" s="41"/>
      <c r="J132" s="41">
        <f t="shared" si="5"/>
        <v>1.1087302537687582E-2</v>
      </c>
      <c r="K132" s="48">
        <f t="shared" si="4"/>
        <v>1.0076221824471104E-4</v>
      </c>
    </row>
    <row r="133" spans="1:103" s="68" customFormat="1" x14ac:dyDescent="0.25">
      <c r="A133" s="53" t="s">
        <v>252</v>
      </c>
      <c r="B133" s="22">
        <v>114.31374436460989</v>
      </c>
      <c r="C133" s="22">
        <v>114.31374436460989</v>
      </c>
      <c r="D133" s="22"/>
      <c r="E133" s="22">
        <f t="shared" si="3"/>
        <v>0</v>
      </c>
      <c r="F133" s="22"/>
      <c r="G133" s="22">
        <v>9.0594669098707503E-2</v>
      </c>
      <c r="H133" s="22">
        <v>9.0594669098707489E-2</v>
      </c>
      <c r="I133" s="22"/>
      <c r="J133" s="22">
        <f t="shared" si="5"/>
        <v>0</v>
      </c>
      <c r="K133" s="47">
        <f t="shared" si="4"/>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114.31374436460989</v>
      </c>
      <c r="C134" s="41">
        <v>114.31374436460989</v>
      </c>
      <c r="D134" s="41"/>
      <c r="E134" s="41">
        <f t="shared" si="3"/>
        <v>0</v>
      </c>
      <c r="F134" s="41"/>
      <c r="G134" s="41">
        <v>9.0594669098707503E-2</v>
      </c>
      <c r="H134" s="41">
        <v>9.0594669098707489E-2</v>
      </c>
      <c r="I134" s="41"/>
      <c r="J134" s="41">
        <f t="shared" si="5"/>
        <v>0</v>
      </c>
      <c r="K134" s="48">
        <f t="shared" si="4"/>
        <v>0</v>
      </c>
    </row>
    <row r="135" spans="1:103" ht="2.25" customHeight="1" x14ac:dyDescent="0.25">
      <c r="A135" s="62"/>
      <c r="B135" s="63"/>
      <c r="C135" s="63"/>
      <c r="D135" s="63"/>
      <c r="E135" s="63"/>
      <c r="F135" s="63"/>
      <c r="G135" s="63"/>
      <c r="H135" s="63"/>
      <c r="I135" s="63"/>
      <c r="J135" s="63"/>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CY138"/>
  <sheetViews>
    <sheetView zoomScaleNormal="100" zoomScaleSheetLayoutView="100" workbookViewId="0">
      <selection sqref="A1:XFD1048576"/>
    </sheetView>
  </sheetViews>
  <sheetFormatPr defaultRowHeight="15" x14ac:dyDescent="0.25"/>
  <cols>
    <col min="1" max="1" width="54" style="16"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6384" width="9.140625" style="16"/>
  </cols>
  <sheetData>
    <row r="1" spans="1:11" ht="15.75" x14ac:dyDescent="0.25">
      <c r="A1" s="54" t="s">
        <v>280</v>
      </c>
    </row>
    <row r="2" spans="1:11" ht="53.25" customHeight="1" x14ac:dyDescent="0.25">
      <c r="A2" s="131" t="s">
        <v>74</v>
      </c>
      <c r="B2" s="133" t="s">
        <v>76</v>
      </c>
      <c r="C2" s="133"/>
      <c r="D2" s="133"/>
      <c r="E2" s="25" t="s">
        <v>77</v>
      </c>
      <c r="F2" s="19"/>
      <c r="G2" s="134" t="s">
        <v>78</v>
      </c>
      <c r="H2" s="134"/>
      <c r="I2" s="19"/>
      <c r="J2" s="25" t="s">
        <v>79</v>
      </c>
      <c r="K2" s="25" t="s">
        <v>260</v>
      </c>
    </row>
    <row r="3" spans="1:11" ht="29.45" customHeight="1" x14ac:dyDescent="0.25">
      <c r="A3" s="132"/>
      <c r="B3" s="78">
        <v>46204</v>
      </c>
      <c r="C3" s="78">
        <v>46235</v>
      </c>
      <c r="D3" s="30"/>
      <c r="E3" s="31" t="s">
        <v>283</v>
      </c>
      <c r="F3" s="30"/>
      <c r="G3" s="78">
        <v>46204</v>
      </c>
      <c r="H3" s="78">
        <v>46235</v>
      </c>
      <c r="I3" s="30"/>
      <c r="J3" s="31" t="s">
        <v>284</v>
      </c>
      <c r="K3" s="31" t="s">
        <v>284</v>
      </c>
    </row>
    <row r="4" spans="1:11" ht="15.75" x14ac:dyDescent="0.25">
      <c r="A4" s="60" t="s">
        <v>75</v>
      </c>
      <c r="B4" s="42">
        <v>108.79773510972488</v>
      </c>
      <c r="C4" s="42">
        <v>107.09474901202269</v>
      </c>
      <c r="D4" s="26"/>
      <c r="E4" s="26">
        <f>((C4/B4-1)*100)</f>
        <v>-1.5652771594782733</v>
      </c>
      <c r="F4" s="26"/>
      <c r="G4" s="26">
        <v>108.79773510972488</v>
      </c>
      <c r="H4" s="42">
        <v>107.09474901202269</v>
      </c>
      <c r="I4" s="26"/>
      <c r="J4" s="29">
        <f t="shared" ref="J4" si="0">H4-G4</f>
        <v>-1.702986097702194</v>
      </c>
      <c r="K4" s="45">
        <f>SUM(K6+K24+K29+K37+K49+K66+K77+K88+K97+K107+K116+K121+K126)</f>
        <v>-1.5652771594782313E-2</v>
      </c>
    </row>
    <row r="5" spans="1:11" ht="13.5" customHeight="1" x14ac:dyDescent="0.25">
      <c r="A5" s="61"/>
      <c r="B5" s="20"/>
      <c r="C5" s="20"/>
      <c r="D5" s="20"/>
      <c r="E5" s="20"/>
      <c r="F5" s="20"/>
      <c r="G5" s="20"/>
      <c r="H5" s="20"/>
      <c r="I5" s="20"/>
      <c r="J5" s="20"/>
      <c r="K5" s="20"/>
    </row>
    <row r="6" spans="1:11" ht="15.75" customHeight="1" x14ac:dyDescent="0.25">
      <c r="A6" s="34" t="s">
        <v>279</v>
      </c>
      <c r="B6" s="21">
        <v>120.9546168308385</v>
      </c>
      <c r="C6" s="21">
        <v>122.78842540446553</v>
      </c>
      <c r="D6" s="21"/>
      <c r="E6" s="21">
        <f>((C6/B6-1)*100)</f>
        <v>1.5161129204284141</v>
      </c>
      <c r="F6" s="21"/>
      <c r="G6" s="21">
        <v>22.136728439655887</v>
      </c>
      <c r="H6" s="21">
        <v>22.472346239689664</v>
      </c>
      <c r="I6" s="21"/>
      <c r="J6" s="21">
        <f>H6-G6</f>
        <v>0.33561780003377706</v>
      </c>
      <c r="K6" s="46">
        <f>J6/$G$4</f>
        <v>3.0847866428037238E-3</v>
      </c>
    </row>
    <row r="7" spans="1:11" x14ac:dyDescent="0.25">
      <c r="A7" s="35" t="s">
        <v>0</v>
      </c>
      <c r="B7" s="22">
        <v>122.63295736625383</v>
      </c>
      <c r="C7" s="22">
        <v>124.70062003186979</v>
      </c>
      <c r="D7" s="22"/>
      <c r="E7" s="22">
        <f>((C7/B7-1)*100)</f>
        <v>1.6860578999499332</v>
      </c>
      <c r="F7" s="22"/>
      <c r="G7" s="22">
        <v>18.925750198566195</v>
      </c>
      <c r="H7" s="22">
        <v>19.24484930491391</v>
      </c>
      <c r="I7" s="22"/>
      <c r="J7" s="22">
        <f t="shared" ref="J7:J93" si="1">H7-G7</f>
        <v>0.31909910634771421</v>
      </c>
      <c r="K7" s="47">
        <f>J7/$G$4</f>
        <v>2.9329572534381879E-3</v>
      </c>
    </row>
    <row r="8" spans="1:11" ht="15.75" customHeight="1" x14ac:dyDescent="0.25">
      <c r="A8" s="37" t="s">
        <v>261</v>
      </c>
      <c r="B8" s="41">
        <v>113.71016449877006</v>
      </c>
      <c r="C8" s="41">
        <v>114.26738094004263</v>
      </c>
      <c r="D8" s="41"/>
      <c r="E8" s="41">
        <f>((C8/B8-1)*100)</f>
        <v>0.49003221807721875</v>
      </c>
      <c r="F8" s="41"/>
      <c r="G8" s="41">
        <v>2.4812964586160065</v>
      </c>
      <c r="H8" s="41">
        <v>2.4934556106892334</v>
      </c>
      <c r="I8" s="41"/>
      <c r="J8" s="41">
        <f t="shared" si="1"/>
        <v>1.2159152073226931E-2</v>
      </c>
      <c r="K8" s="48">
        <f>J8/$G$4</f>
        <v>1.1175923893051783E-4</v>
      </c>
    </row>
    <row r="9" spans="1:11" x14ac:dyDescent="0.25">
      <c r="A9" s="37" t="s">
        <v>2</v>
      </c>
      <c r="B9" s="22">
        <v>134.76098192237848</v>
      </c>
      <c r="C9" s="22">
        <v>135.57502521976878</v>
      </c>
      <c r="D9" s="22"/>
      <c r="E9" s="22">
        <f t="shared" ref="E9:E72" si="2">((C9/B9-1)*100)</f>
        <v>0.60406453394588056</v>
      </c>
      <c r="F9" s="22"/>
      <c r="G9" s="22">
        <v>1.1985489459113465</v>
      </c>
      <c r="H9" s="22">
        <v>1.2057889550155791</v>
      </c>
      <c r="I9" s="22"/>
      <c r="J9" s="22">
        <f t="shared" si="1"/>
        <v>7.2400091042326142E-3</v>
      </c>
      <c r="K9" s="47">
        <f t="shared" ref="K9:K72" si="3">J9/$G$4</f>
        <v>6.6545586605556699E-5</v>
      </c>
    </row>
    <row r="10" spans="1:11" ht="15.75" customHeight="1" x14ac:dyDescent="0.25">
      <c r="A10" s="37" t="s">
        <v>3</v>
      </c>
      <c r="B10" s="41">
        <v>128.56170149314568</v>
      </c>
      <c r="C10" s="41">
        <v>129.46783240704525</v>
      </c>
      <c r="D10" s="41"/>
      <c r="E10" s="41">
        <f t="shared" si="2"/>
        <v>0.70482181192030868</v>
      </c>
      <c r="F10" s="41"/>
      <c r="G10" s="41">
        <v>4.0032520228384767</v>
      </c>
      <c r="H10" s="41">
        <v>4.0314678162815829</v>
      </c>
      <c r="I10" s="41"/>
      <c r="J10" s="41">
        <f>H10-G10</f>
        <v>2.8215793443106207E-2</v>
      </c>
      <c r="K10" s="48">
        <f t="shared" si="3"/>
        <v>2.5934173551177297E-4</v>
      </c>
    </row>
    <row r="11" spans="1:11" ht="15.75" customHeight="1" x14ac:dyDescent="0.25">
      <c r="A11" s="52" t="s">
        <v>98</v>
      </c>
      <c r="B11" s="22">
        <v>124.75033089473682</v>
      </c>
      <c r="C11" s="22">
        <v>128.4084954995885</v>
      </c>
      <c r="D11" s="22"/>
      <c r="E11" s="22">
        <f t="shared" si="2"/>
        <v>2.9323886987830061</v>
      </c>
      <c r="F11" s="22"/>
      <c r="G11" s="22">
        <v>2.9704268174523349</v>
      </c>
      <c r="H11" s="22">
        <v>3.0575312777529273</v>
      </c>
      <c r="I11" s="22"/>
      <c r="J11" s="22">
        <f t="shared" si="1"/>
        <v>8.7104460300592379E-2</v>
      </c>
      <c r="K11" s="47">
        <f t="shared" si="3"/>
        <v>8.0060913228336631E-4</v>
      </c>
    </row>
    <row r="12" spans="1:11" x14ac:dyDescent="0.25">
      <c r="A12" s="37" t="s">
        <v>4</v>
      </c>
      <c r="B12" s="41">
        <v>121.11567283574159</v>
      </c>
      <c r="C12" s="41">
        <v>121.58117784090332</v>
      </c>
      <c r="D12" s="41"/>
      <c r="E12" s="41">
        <f t="shared" si="2"/>
        <v>0.38434745418378657</v>
      </c>
      <c r="F12" s="41"/>
      <c r="G12" s="41">
        <v>0.3763621159240233</v>
      </c>
      <c r="H12" s="41">
        <v>0.37780865413508957</v>
      </c>
      <c r="I12" s="41"/>
      <c r="J12" s="41">
        <f t="shared" si="1"/>
        <v>1.4465382110662728E-3</v>
      </c>
      <c r="K12" s="48">
        <f t="shared" si="3"/>
        <v>1.3295664745294629E-5</v>
      </c>
    </row>
    <row r="13" spans="1:11" x14ac:dyDescent="0.25">
      <c r="A13" s="37" t="s">
        <v>5</v>
      </c>
      <c r="B13" s="22">
        <v>128.42483943488671</v>
      </c>
      <c r="C13" s="22">
        <v>132.92504027580634</v>
      </c>
      <c r="D13" s="22"/>
      <c r="E13" s="22">
        <f t="shared" si="2"/>
        <v>3.5041514248505656</v>
      </c>
      <c r="F13" s="22"/>
      <c r="G13" s="22">
        <v>2.781931461799481</v>
      </c>
      <c r="H13" s="22">
        <v>2.8794145527564936</v>
      </c>
      <c r="I13" s="22"/>
      <c r="J13" s="22">
        <f t="shared" si="1"/>
        <v>9.7483090957012575E-2</v>
      </c>
      <c r="K13" s="47">
        <f t="shared" si="3"/>
        <v>8.9600294398315143E-4</v>
      </c>
    </row>
    <row r="14" spans="1:11" ht="15.75" customHeight="1" x14ac:dyDescent="0.25">
      <c r="A14" s="37" t="s">
        <v>6</v>
      </c>
      <c r="B14" s="41">
        <v>114.38876626424003</v>
      </c>
      <c r="C14" s="41">
        <v>116.76466929490446</v>
      </c>
      <c r="D14" s="41"/>
      <c r="E14" s="41">
        <f t="shared" si="2"/>
        <v>2.0770422728190407</v>
      </c>
      <c r="F14" s="41"/>
      <c r="G14" s="41">
        <v>2.2860172426748364</v>
      </c>
      <c r="H14" s="41">
        <v>2.3334987871691251</v>
      </c>
      <c r="I14" s="41"/>
      <c r="J14" s="41">
        <f t="shared" si="1"/>
        <v>4.7481544494288652E-2</v>
      </c>
      <c r="K14" s="48">
        <f t="shared" si="3"/>
        <v>4.3642033950800979E-4</v>
      </c>
    </row>
    <row r="15" spans="1:11" x14ac:dyDescent="0.25">
      <c r="A15" s="37" t="s">
        <v>7</v>
      </c>
      <c r="B15" s="22">
        <v>119.97850531885275</v>
      </c>
      <c r="C15" s="22">
        <v>121.33457260537305</v>
      </c>
      <c r="D15" s="22"/>
      <c r="E15" s="22">
        <f t="shared" si="2"/>
        <v>1.1302585266556253</v>
      </c>
      <c r="F15" s="22"/>
      <c r="G15" s="22">
        <v>1.3248707924261729</v>
      </c>
      <c r="H15" s="22">
        <v>1.3398452575247395</v>
      </c>
      <c r="I15" s="22"/>
      <c r="J15" s="22">
        <f t="shared" si="1"/>
        <v>1.4974465098566592E-2</v>
      </c>
      <c r="K15" s="47">
        <f t="shared" si="3"/>
        <v>1.3763581643923487E-4</v>
      </c>
    </row>
    <row r="16" spans="1:11" ht="15.75" customHeight="1" x14ac:dyDescent="0.25">
      <c r="A16" s="37" t="s">
        <v>8</v>
      </c>
      <c r="B16" s="41">
        <v>116.81427040023063</v>
      </c>
      <c r="C16" s="41">
        <v>118.60133243994963</v>
      </c>
      <c r="D16" s="41"/>
      <c r="E16" s="41">
        <f t="shared" si="2"/>
        <v>1.5298319576847463</v>
      </c>
      <c r="F16" s="41"/>
      <c r="G16" s="41">
        <v>1.5030443409235168</v>
      </c>
      <c r="H16" s="41">
        <v>1.5260383935891368</v>
      </c>
      <c r="I16" s="41"/>
      <c r="J16" s="41">
        <f t="shared" si="1"/>
        <v>2.2994052665620046E-2</v>
      </c>
      <c r="K16" s="48">
        <f t="shared" si="3"/>
        <v>2.1134679543126559E-4</v>
      </c>
    </row>
    <row r="17" spans="1:11" x14ac:dyDescent="0.25">
      <c r="A17" s="35" t="s">
        <v>271</v>
      </c>
      <c r="B17" s="22">
        <v>111.92603108517923</v>
      </c>
      <c r="C17" s="22">
        <v>112.50182814270305</v>
      </c>
      <c r="D17" s="22"/>
      <c r="E17" s="22">
        <f t="shared" si="2"/>
        <v>0.51444427354492284</v>
      </c>
      <c r="F17" s="22"/>
      <c r="G17" s="22">
        <v>3.2109782410896934</v>
      </c>
      <c r="H17" s="22">
        <v>3.2274969347757527</v>
      </c>
      <c r="I17" s="22"/>
      <c r="J17" s="22">
        <f t="shared" si="1"/>
        <v>1.6518693686059294E-2</v>
      </c>
      <c r="K17" s="47">
        <f t="shared" si="3"/>
        <v>1.5182938936550316E-4</v>
      </c>
    </row>
    <row r="18" spans="1:11" ht="15.75" customHeight="1" x14ac:dyDescent="0.25">
      <c r="A18" s="37" t="s">
        <v>128</v>
      </c>
      <c r="B18" s="41">
        <v>117.35190510543792</v>
      </c>
      <c r="C18" s="41">
        <v>118.824328689672</v>
      </c>
      <c r="D18" s="41"/>
      <c r="E18" s="41">
        <f t="shared" si="2"/>
        <v>1.2547078659789435</v>
      </c>
      <c r="F18" s="41"/>
      <c r="G18" s="41">
        <v>0.42007653413873886</v>
      </c>
      <c r="H18" s="41">
        <v>0.42534726745570939</v>
      </c>
      <c r="I18" s="41"/>
      <c r="J18" s="41">
        <f t="shared" si="1"/>
        <v>5.2707333169705328E-3</v>
      </c>
      <c r="K18" s="48">
        <f t="shared" si="3"/>
        <v>4.8445248530724315E-5</v>
      </c>
    </row>
    <row r="19" spans="1:11" x14ac:dyDescent="0.25">
      <c r="A19" s="37" t="s">
        <v>129</v>
      </c>
      <c r="B19" s="22">
        <v>145.67099975242596</v>
      </c>
      <c r="C19" s="22">
        <v>147.92184394356119</v>
      </c>
      <c r="D19" s="22"/>
      <c r="E19" s="22">
        <f t="shared" si="2"/>
        <v>1.5451559987647689</v>
      </c>
      <c r="F19" s="22"/>
      <c r="G19" s="22">
        <v>0.55866364432970617</v>
      </c>
      <c r="H19" s="22">
        <v>0.56729586914298447</v>
      </c>
      <c r="I19" s="22"/>
      <c r="J19" s="22">
        <f t="shared" si="1"/>
        <v>8.6322248132782997E-3</v>
      </c>
      <c r="K19" s="47">
        <f t="shared" si="3"/>
        <v>7.9341953254564651E-5</v>
      </c>
    </row>
    <row r="20" spans="1:11" ht="15.75" customHeight="1" x14ac:dyDescent="0.25">
      <c r="A20" s="37" t="s">
        <v>130</v>
      </c>
      <c r="B20" s="41">
        <v>108.71586461421296</v>
      </c>
      <c r="C20" s="41">
        <v>108.84757331362887</v>
      </c>
      <c r="D20" s="41"/>
      <c r="E20" s="41">
        <f t="shared" si="2"/>
        <v>0.12114947517851693</v>
      </c>
      <c r="F20" s="41"/>
      <c r="G20" s="41">
        <v>1.0274029472341542</v>
      </c>
      <c r="H20" s="41">
        <v>1.028647640512697</v>
      </c>
      <c r="I20" s="41"/>
      <c r="J20" s="41">
        <f t="shared" si="1"/>
        <v>1.2446932785428189E-3</v>
      </c>
      <c r="K20" s="48">
        <f t="shared" si="3"/>
        <v>1.144043373042204E-5</v>
      </c>
    </row>
    <row r="21" spans="1:11" x14ac:dyDescent="0.25">
      <c r="A21" s="37" t="s">
        <v>131</v>
      </c>
      <c r="B21" s="22">
        <v>101.1797125744461</v>
      </c>
      <c r="C21" s="22">
        <v>101.1797125744461</v>
      </c>
      <c r="D21" s="22"/>
      <c r="E21" s="22">
        <f t="shared" si="2"/>
        <v>0</v>
      </c>
      <c r="F21" s="22"/>
      <c r="G21" s="22">
        <v>1.026939869780751</v>
      </c>
      <c r="H21" s="22">
        <v>1.0269398697807512</v>
      </c>
      <c r="I21" s="22"/>
      <c r="J21" s="22">
        <f t="shared" si="1"/>
        <v>0</v>
      </c>
      <c r="K21" s="47">
        <f t="shared" si="3"/>
        <v>0</v>
      </c>
    </row>
    <row r="22" spans="1:11" ht="15.75" customHeight="1" x14ac:dyDescent="0.25">
      <c r="A22" s="37" t="s">
        <v>132</v>
      </c>
      <c r="B22" s="41">
        <v>105.18347821612741</v>
      </c>
      <c r="C22" s="41">
        <v>105.9576364359403</v>
      </c>
      <c r="D22" s="41"/>
      <c r="E22" s="41">
        <f t="shared" si="2"/>
        <v>0.73600743476287533</v>
      </c>
      <c r="F22" s="41"/>
      <c r="G22" s="41">
        <v>0.13942567341885823</v>
      </c>
      <c r="H22" s="41">
        <v>0.14045185674118923</v>
      </c>
      <c r="I22" s="41"/>
      <c r="J22" s="41">
        <f t="shared" si="1"/>
        <v>1.0261833223310091E-3</v>
      </c>
      <c r="K22" s="48">
        <f t="shared" si="3"/>
        <v>9.4320283533115916E-6</v>
      </c>
    </row>
    <row r="23" spans="1:11" x14ac:dyDescent="0.25">
      <c r="A23" s="37" t="s">
        <v>133</v>
      </c>
      <c r="B23" s="22">
        <v>110.51300888434209</v>
      </c>
      <c r="C23" s="22">
        <v>111.50369837173808</v>
      </c>
      <c r="D23" s="22"/>
      <c r="E23" s="22">
        <f t="shared" si="2"/>
        <v>0.89644603598912909</v>
      </c>
      <c r="F23" s="22"/>
      <c r="G23" s="22">
        <v>3.8469572187485007E-2</v>
      </c>
      <c r="H23" s="22">
        <v>3.8814431142421696E-2</v>
      </c>
      <c r="I23" s="22"/>
      <c r="J23" s="22">
        <f t="shared" si="1"/>
        <v>3.4485895493668872E-4</v>
      </c>
      <c r="K23" s="47">
        <f t="shared" si="3"/>
        <v>3.1697254964810707E-6</v>
      </c>
    </row>
    <row r="24" spans="1:11" ht="15.75" customHeight="1" x14ac:dyDescent="0.25">
      <c r="A24" s="34" t="s">
        <v>274</v>
      </c>
      <c r="B24" s="21">
        <v>230.53501134971563</v>
      </c>
      <c r="C24" s="21">
        <v>154.36230867274148</v>
      </c>
      <c r="D24" s="21"/>
      <c r="E24" s="21">
        <f t="shared" si="2"/>
        <v>-33.041706867432005</v>
      </c>
      <c r="F24" s="21"/>
      <c r="G24" s="21">
        <v>6.1209901800794757</v>
      </c>
      <c r="H24" s="21">
        <v>4.0985105473933174</v>
      </c>
      <c r="I24" s="21"/>
      <c r="J24" s="21">
        <f t="shared" si="1"/>
        <v>-2.0224796326861583</v>
      </c>
      <c r="K24" s="46">
        <f t="shared" si="3"/>
        <v>-1.8589354186890412E-2</v>
      </c>
    </row>
    <row r="25" spans="1:11" x14ac:dyDescent="0.25">
      <c r="A25" s="53" t="s">
        <v>9</v>
      </c>
      <c r="B25" s="22">
        <v>254.22956056257408</v>
      </c>
      <c r="C25" s="22">
        <v>163.17867456324245</v>
      </c>
      <c r="D25" s="22"/>
      <c r="E25" s="22">
        <f t="shared" si="2"/>
        <v>-35.814437077202541</v>
      </c>
      <c r="F25" s="22"/>
      <c r="G25" s="22">
        <v>5.6485405031760809</v>
      </c>
      <c r="H25" s="22">
        <v>3.6255475188857833</v>
      </c>
      <c r="I25" s="22"/>
      <c r="J25" s="22">
        <f t="shared" si="1"/>
        <v>-2.0229929842902976</v>
      </c>
      <c r="K25" s="47">
        <f t="shared" si="3"/>
        <v>-1.8594072590298549E-2</v>
      </c>
    </row>
    <row r="26" spans="1:11" ht="15.75" customHeight="1" x14ac:dyDescent="0.25">
      <c r="A26" s="52" t="s">
        <v>10</v>
      </c>
      <c r="B26" s="41">
        <v>254.22956056257408</v>
      </c>
      <c r="C26" s="41">
        <v>163.17867456324245</v>
      </c>
      <c r="D26" s="41"/>
      <c r="E26" s="41">
        <f t="shared" si="2"/>
        <v>-35.814437077202541</v>
      </c>
      <c r="F26" s="41"/>
      <c r="G26" s="41">
        <v>5.6485405031760809</v>
      </c>
      <c r="H26" s="41">
        <v>3.6255475188857833</v>
      </c>
      <c r="I26" s="41"/>
      <c r="J26" s="41">
        <f t="shared" si="1"/>
        <v>-2.0229929842902976</v>
      </c>
      <c r="K26" s="48">
        <f t="shared" si="3"/>
        <v>-1.8594072590298549E-2</v>
      </c>
    </row>
    <row r="27" spans="1:11" x14ac:dyDescent="0.25">
      <c r="A27" s="53" t="s">
        <v>276</v>
      </c>
      <c r="B27" s="22">
        <v>109.03596536618286</v>
      </c>
      <c r="C27" s="22">
        <v>109.15444102711768</v>
      </c>
      <c r="D27" s="22"/>
      <c r="E27" s="22">
        <f t="shared" si="2"/>
        <v>0.10865741458512268</v>
      </c>
      <c r="F27" s="22"/>
      <c r="G27" s="22">
        <v>0.47244967690339512</v>
      </c>
      <c r="H27" s="22">
        <v>0.47296302850753408</v>
      </c>
      <c r="I27" s="22"/>
      <c r="J27" s="22">
        <f t="shared" si="1"/>
        <v>5.1335160413895631E-4</v>
      </c>
      <c r="K27" s="47">
        <f t="shared" si="3"/>
        <v>4.7184034081337271E-6</v>
      </c>
    </row>
    <row r="28" spans="1:11" ht="15.75" customHeight="1" x14ac:dyDescent="0.25">
      <c r="A28" s="52" t="s">
        <v>275</v>
      </c>
      <c r="B28" s="41">
        <v>109.03596536618286</v>
      </c>
      <c r="C28" s="41">
        <v>109.15444102711768</v>
      </c>
      <c r="D28" s="41"/>
      <c r="E28" s="41">
        <f t="shared" si="2"/>
        <v>0.10865741458512268</v>
      </c>
      <c r="F28" s="41"/>
      <c r="G28" s="41">
        <v>0.47244967690339512</v>
      </c>
      <c r="H28" s="41">
        <v>0.47296302850753408</v>
      </c>
      <c r="I28" s="41"/>
      <c r="J28" s="41">
        <f t="shared" si="1"/>
        <v>5.1335160413895631E-4</v>
      </c>
      <c r="K28" s="48">
        <f t="shared" si="3"/>
        <v>4.7184034081337271E-6</v>
      </c>
    </row>
    <row r="29" spans="1:11" x14ac:dyDescent="0.25">
      <c r="A29" s="34" t="s">
        <v>11</v>
      </c>
      <c r="B29" s="64">
        <v>102.96811528297494</v>
      </c>
      <c r="C29" s="64">
        <v>104.59002341256578</v>
      </c>
      <c r="D29" s="64"/>
      <c r="E29" s="64">
        <f t="shared" si="2"/>
        <v>1.5751556927438681</v>
      </c>
      <c r="F29" s="64"/>
      <c r="G29" s="64">
        <v>3.4469035180338583</v>
      </c>
      <c r="H29" s="64">
        <v>3.5011976150215571</v>
      </c>
      <c r="I29" s="64"/>
      <c r="J29" s="64">
        <f t="shared" si="1"/>
        <v>5.4294096987698826E-2</v>
      </c>
      <c r="K29" s="65">
        <f t="shared" si="3"/>
        <v>4.9903701518181471E-4</v>
      </c>
    </row>
    <row r="30" spans="1:11" ht="15.75" customHeight="1" x14ac:dyDescent="0.25">
      <c r="A30" s="53" t="s">
        <v>12</v>
      </c>
      <c r="B30" s="41">
        <v>102.87392028480383</v>
      </c>
      <c r="C30" s="41">
        <v>103.55224995641085</v>
      </c>
      <c r="D30" s="41"/>
      <c r="E30" s="41">
        <f t="shared" si="2"/>
        <v>0.65937962675970407</v>
      </c>
      <c r="F30" s="41"/>
      <c r="G30" s="41">
        <v>2.5714141081942579</v>
      </c>
      <c r="H30" s="41">
        <v>2.5883694889433158</v>
      </c>
      <c r="I30" s="41"/>
      <c r="J30" s="41">
        <f t="shared" si="1"/>
        <v>1.6955380749057891E-2</v>
      </c>
      <c r="K30" s="48">
        <f t="shared" si="3"/>
        <v>1.5584314077823422E-4</v>
      </c>
    </row>
    <row r="31" spans="1:11" x14ac:dyDescent="0.25">
      <c r="A31" s="52" t="s">
        <v>13</v>
      </c>
      <c r="B31" s="22">
        <v>101.51307920647074</v>
      </c>
      <c r="C31" s="22">
        <v>102.45682520861411</v>
      </c>
      <c r="D31" s="22"/>
      <c r="E31" s="22">
        <f t="shared" si="2"/>
        <v>0.92967921919091534</v>
      </c>
      <c r="F31" s="22"/>
      <c r="G31" s="22">
        <v>0.41150912809495255</v>
      </c>
      <c r="H31" s="22">
        <v>0.41533484294392498</v>
      </c>
      <c r="I31" s="22"/>
      <c r="J31" s="22">
        <f t="shared" si="1"/>
        <v>3.825714848972428E-3</v>
      </c>
      <c r="K31" s="47">
        <f t="shared" si="3"/>
        <v>3.5163552302941888E-5</v>
      </c>
    </row>
    <row r="32" spans="1:11" x14ac:dyDescent="0.25">
      <c r="A32" s="52" t="s">
        <v>14</v>
      </c>
      <c r="B32" s="41">
        <v>102.08311152152658</v>
      </c>
      <c r="C32" s="41">
        <v>102.79754893270599</v>
      </c>
      <c r="D32" s="41"/>
      <c r="E32" s="41">
        <f t="shared" si="2"/>
        <v>0.69985857653718231</v>
      </c>
      <c r="F32" s="41"/>
      <c r="G32" s="41">
        <v>1.8760455812442993</v>
      </c>
      <c r="H32" s="41">
        <v>1.8891752471443846</v>
      </c>
      <c r="I32" s="41"/>
      <c r="J32" s="41">
        <f t="shared" si="1"/>
        <v>1.3129665900085241E-2</v>
      </c>
      <c r="K32" s="48">
        <f t="shared" si="3"/>
        <v>1.2067958847529029E-4</v>
      </c>
    </row>
    <row r="33" spans="1:11" x14ac:dyDescent="0.25">
      <c r="A33" s="52" t="s">
        <v>15</v>
      </c>
      <c r="B33" s="22">
        <v>124.56252354080813</v>
      </c>
      <c r="C33" s="22">
        <v>124.56252354080813</v>
      </c>
      <c r="D33" s="22"/>
      <c r="E33" s="22">
        <f t="shared" si="2"/>
        <v>0</v>
      </c>
      <c r="F33" s="22"/>
      <c r="G33" s="22">
        <v>0.14052739821429544</v>
      </c>
      <c r="H33" s="22">
        <v>0.14052739821429544</v>
      </c>
      <c r="I33" s="22"/>
      <c r="J33" s="22">
        <f t="shared" si="1"/>
        <v>0</v>
      </c>
      <c r="K33" s="47">
        <f t="shared" si="3"/>
        <v>0</v>
      </c>
    </row>
    <row r="34" spans="1:11" x14ac:dyDescent="0.25">
      <c r="A34" s="52" t="s">
        <v>140</v>
      </c>
      <c r="B34" s="41">
        <v>99.797344496563994</v>
      </c>
      <c r="C34" s="41">
        <v>99.797344496563994</v>
      </c>
      <c r="D34" s="41"/>
      <c r="E34" s="41">
        <f t="shared" si="2"/>
        <v>0</v>
      </c>
      <c r="F34" s="41"/>
      <c r="G34" s="41">
        <v>0.14333200064071053</v>
      </c>
      <c r="H34" s="41">
        <v>0.14333200064071053</v>
      </c>
      <c r="I34" s="41"/>
      <c r="J34" s="41">
        <f t="shared" si="1"/>
        <v>0</v>
      </c>
      <c r="K34" s="48">
        <f>J34/$G$4</f>
        <v>0</v>
      </c>
    </row>
    <row r="35" spans="1:11" x14ac:dyDescent="0.25">
      <c r="A35" s="35" t="s">
        <v>16</v>
      </c>
      <c r="B35" s="22">
        <v>103.2457769802714</v>
      </c>
      <c r="C35" s="22">
        <v>107.64910239595027</v>
      </c>
      <c r="D35" s="22"/>
      <c r="E35" s="22">
        <f t="shared" si="2"/>
        <v>4.2648963904066139</v>
      </c>
      <c r="F35" s="22"/>
      <c r="G35" s="22">
        <v>0.87548940983960022</v>
      </c>
      <c r="H35" s="22">
        <v>0.9128281260782416</v>
      </c>
      <c r="I35" s="22"/>
      <c r="J35" s="22">
        <f t="shared" si="1"/>
        <v>3.7338716238641378E-2</v>
      </c>
      <c r="K35" s="47">
        <f t="shared" si="3"/>
        <v>3.4319387440358452E-4</v>
      </c>
    </row>
    <row r="36" spans="1:11" x14ac:dyDescent="0.25">
      <c r="A36" s="37" t="s">
        <v>17</v>
      </c>
      <c r="B36" s="41">
        <v>103.2457769802714</v>
      </c>
      <c r="C36" s="41">
        <v>107.64910239595027</v>
      </c>
      <c r="D36" s="41"/>
      <c r="E36" s="41">
        <f t="shared" si="2"/>
        <v>4.2648963904066139</v>
      </c>
      <c r="F36" s="41"/>
      <c r="G36" s="41">
        <v>0.87548940983960022</v>
      </c>
      <c r="H36" s="41">
        <v>0.9128281260782416</v>
      </c>
      <c r="I36" s="41"/>
      <c r="J36" s="41">
        <f t="shared" si="1"/>
        <v>3.7338716238641378E-2</v>
      </c>
      <c r="K36" s="48">
        <f t="shared" si="3"/>
        <v>3.4319387440358452E-4</v>
      </c>
    </row>
    <row r="37" spans="1:11" x14ac:dyDescent="0.25">
      <c r="A37" s="34" t="s">
        <v>18</v>
      </c>
      <c r="B37" s="64">
        <v>100.18345829495415</v>
      </c>
      <c r="C37" s="64">
        <v>99.785890318445922</v>
      </c>
      <c r="D37" s="64"/>
      <c r="E37" s="64">
        <f t="shared" si="2"/>
        <v>-0.39683994071928463</v>
      </c>
      <c r="F37" s="64"/>
      <c r="G37" s="64">
        <v>35.667846869117412</v>
      </c>
      <c r="H37" s="64">
        <v>35.526302606746164</v>
      </c>
      <c r="I37" s="64"/>
      <c r="J37" s="64">
        <f t="shared" si="1"/>
        <v>-0.14154426237124795</v>
      </c>
      <c r="K37" s="65">
        <f t="shared" si="3"/>
        <v>-1.3009853764740368E-3</v>
      </c>
    </row>
    <row r="38" spans="1:11" x14ac:dyDescent="0.25">
      <c r="A38" s="53" t="s">
        <v>19</v>
      </c>
      <c r="B38" s="41">
        <v>99.992162476789488</v>
      </c>
      <c r="C38" s="41">
        <v>99.992162476789488</v>
      </c>
      <c r="D38" s="41"/>
      <c r="E38" s="41">
        <f t="shared" si="2"/>
        <v>0</v>
      </c>
      <c r="F38" s="41"/>
      <c r="G38" s="41">
        <v>27.522509898899472</v>
      </c>
      <c r="H38" s="41">
        <v>27.522509898899475</v>
      </c>
      <c r="I38" s="41"/>
      <c r="J38" s="41">
        <f t="shared" si="1"/>
        <v>0</v>
      </c>
      <c r="K38" s="48">
        <f t="shared" si="3"/>
        <v>0</v>
      </c>
    </row>
    <row r="39" spans="1:11" x14ac:dyDescent="0.25">
      <c r="A39" s="52" t="s">
        <v>145</v>
      </c>
      <c r="B39" s="22">
        <v>99.992162476789488</v>
      </c>
      <c r="C39" s="22">
        <v>99.992162476789488</v>
      </c>
      <c r="D39" s="22"/>
      <c r="E39" s="22">
        <f t="shared" si="2"/>
        <v>0</v>
      </c>
      <c r="F39" s="22"/>
      <c r="G39" s="22">
        <v>27.522509898899472</v>
      </c>
      <c r="H39" s="22">
        <v>27.522509898899475</v>
      </c>
      <c r="I39" s="22"/>
      <c r="J39" s="22">
        <f t="shared" si="1"/>
        <v>0</v>
      </c>
      <c r="K39" s="47">
        <f t="shared" si="3"/>
        <v>0</v>
      </c>
    </row>
    <row r="40" spans="1:11" x14ac:dyDescent="0.25">
      <c r="A40" s="53" t="s">
        <v>146</v>
      </c>
      <c r="B40" s="41">
        <v>119.75466987010222</v>
      </c>
      <c r="C40" s="41">
        <v>119.78106063890606</v>
      </c>
      <c r="D40" s="41"/>
      <c r="E40" s="41">
        <f t="shared" si="2"/>
        <v>2.2037360908311321E-2</v>
      </c>
      <c r="F40" s="41"/>
      <c r="G40" s="41">
        <v>0.70423967264001874</v>
      </c>
      <c r="H40" s="41">
        <v>0.70439486847833799</v>
      </c>
      <c r="I40" s="41"/>
      <c r="J40" s="41">
        <f t="shared" si="1"/>
        <v>1.5519583831924422E-4</v>
      </c>
      <c r="K40" s="48">
        <f t="shared" si="3"/>
        <v>1.4264620321620284E-6</v>
      </c>
    </row>
    <row r="41" spans="1:11" x14ac:dyDescent="0.25">
      <c r="A41" s="52" t="s">
        <v>147</v>
      </c>
      <c r="B41" s="22">
        <v>108.06882009667524</v>
      </c>
      <c r="C41" s="22">
        <v>108.10854285014949</v>
      </c>
      <c r="D41" s="22"/>
      <c r="E41" s="22">
        <f t="shared" si="2"/>
        <v>3.6756904941426249E-2</v>
      </c>
      <c r="F41" s="22"/>
      <c r="G41" s="22">
        <v>0.42222226971104243</v>
      </c>
      <c r="H41" s="22">
        <v>0.42237746554936162</v>
      </c>
      <c r="I41" s="22"/>
      <c r="J41" s="22">
        <f t="shared" si="1"/>
        <v>1.5519583831918871E-4</v>
      </c>
      <c r="K41" s="47">
        <f t="shared" si="3"/>
        <v>1.4264620321615181E-6</v>
      </c>
    </row>
    <row r="42" spans="1:11" x14ac:dyDescent="0.25">
      <c r="A42" s="52" t="s">
        <v>148</v>
      </c>
      <c r="B42" s="41">
        <v>142.88690166235207</v>
      </c>
      <c r="C42" s="41">
        <v>142.88690166235207</v>
      </c>
      <c r="D42" s="41"/>
      <c r="E42" s="41">
        <f t="shared" si="2"/>
        <v>0</v>
      </c>
      <c r="F42" s="41"/>
      <c r="G42" s="41">
        <v>0.28201740292897631</v>
      </c>
      <c r="H42" s="41">
        <v>0.28201740292897631</v>
      </c>
      <c r="I42" s="41"/>
      <c r="J42" s="41">
        <f t="shared" si="1"/>
        <v>0</v>
      </c>
      <c r="K42" s="48">
        <f t="shared" si="3"/>
        <v>0</v>
      </c>
    </row>
    <row r="43" spans="1:11" x14ac:dyDescent="0.25">
      <c r="A43" s="53" t="s">
        <v>21</v>
      </c>
      <c r="B43" s="22">
        <v>103.57703029221094</v>
      </c>
      <c r="C43" s="22">
        <v>103.31591241874517</v>
      </c>
      <c r="D43" s="22"/>
      <c r="E43" s="22">
        <f t="shared" si="2"/>
        <v>-0.25210017387937711</v>
      </c>
      <c r="F43" s="22"/>
      <c r="G43" s="22">
        <v>3.3066013675053556</v>
      </c>
      <c r="H43" s="22">
        <v>3.2982654197083763</v>
      </c>
      <c r="I43" s="22"/>
      <c r="J43" s="22">
        <f t="shared" si="1"/>
        <v>-8.3359477969793261E-3</v>
      </c>
      <c r="K43" s="47">
        <f t="shared" si="3"/>
        <v>-7.6618762224896878E-5</v>
      </c>
    </row>
    <row r="44" spans="1:11" x14ac:dyDescent="0.25">
      <c r="A44" s="52" t="s">
        <v>149</v>
      </c>
      <c r="B44" s="41">
        <v>101.29634534480945</v>
      </c>
      <c r="C44" s="41">
        <v>101.00371383390907</v>
      </c>
      <c r="D44" s="41"/>
      <c r="E44" s="41">
        <f t="shared" si="2"/>
        <v>-0.28888654364012112</v>
      </c>
      <c r="F44" s="41"/>
      <c r="G44" s="41">
        <v>2.8855438165938883</v>
      </c>
      <c r="H44" s="41">
        <v>2.8772078687969089</v>
      </c>
      <c r="I44" s="41"/>
      <c r="J44" s="41">
        <f t="shared" si="1"/>
        <v>-8.3359477969793261E-3</v>
      </c>
      <c r="K44" s="48">
        <f t="shared" si="3"/>
        <v>-7.6618762224896878E-5</v>
      </c>
    </row>
    <row r="45" spans="1:11" x14ac:dyDescent="0.25">
      <c r="A45" s="52" t="s">
        <v>151</v>
      </c>
      <c r="B45" s="22">
        <v>122.4744871391589</v>
      </c>
      <c r="C45" s="22">
        <v>122.4744871391589</v>
      </c>
      <c r="D45" s="22"/>
      <c r="E45" s="22">
        <f t="shared" si="2"/>
        <v>0</v>
      </c>
      <c r="F45" s="22"/>
      <c r="G45" s="22">
        <v>0.42105755091146746</v>
      </c>
      <c r="H45" s="22">
        <v>0.42105755091146746</v>
      </c>
      <c r="I45" s="22"/>
      <c r="J45" s="22">
        <f t="shared" si="1"/>
        <v>0</v>
      </c>
      <c r="K45" s="47">
        <f t="shared" si="3"/>
        <v>0</v>
      </c>
    </row>
    <row r="46" spans="1:11" x14ac:dyDescent="0.25">
      <c r="A46" s="53" t="s">
        <v>22</v>
      </c>
      <c r="B46" s="41">
        <v>96.209525445797397</v>
      </c>
      <c r="C46" s="41">
        <v>93.106162843537888</v>
      </c>
      <c r="D46" s="41"/>
      <c r="E46" s="41">
        <f t="shared" si="2"/>
        <v>-3.2256292585164936</v>
      </c>
      <c r="F46" s="41"/>
      <c r="G46" s="41">
        <v>4.1344959300725659</v>
      </c>
      <c r="H46" s="41">
        <v>4.0011324196599709</v>
      </c>
      <c r="I46" s="41"/>
      <c r="J46" s="41">
        <f t="shared" si="1"/>
        <v>-0.13336351041259498</v>
      </c>
      <c r="K46" s="48">
        <f t="shared" si="3"/>
        <v>-1.2257930762813673E-3</v>
      </c>
    </row>
    <row r="47" spans="1:11" x14ac:dyDescent="0.25">
      <c r="A47" s="52" t="s">
        <v>152</v>
      </c>
      <c r="B47" s="22">
        <v>95.120089517716423</v>
      </c>
      <c r="C47" s="22">
        <v>91.509914666177835</v>
      </c>
      <c r="D47" s="22"/>
      <c r="E47" s="22">
        <f t="shared" si="2"/>
        <v>-3.7953863057142989</v>
      </c>
      <c r="F47" s="22"/>
      <c r="G47" s="22">
        <v>3.5138323129796754</v>
      </c>
      <c r="H47" s="22">
        <v>3.3804688025670813</v>
      </c>
      <c r="I47" s="22"/>
      <c r="J47" s="22">
        <f t="shared" si="1"/>
        <v>-0.13336351041259409</v>
      </c>
      <c r="K47" s="47">
        <f t="shared" si="3"/>
        <v>-1.225793076281359E-3</v>
      </c>
    </row>
    <row r="48" spans="1:11" x14ac:dyDescent="0.25">
      <c r="A48" s="52" t="s">
        <v>23</v>
      </c>
      <c r="B48" s="41">
        <v>102.88046665050146</v>
      </c>
      <c r="C48" s="41">
        <v>102.88046665050146</v>
      </c>
      <c r="D48" s="41"/>
      <c r="E48" s="41">
        <f t="shared" si="2"/>
        <v>0</v>
      </c>
      <c r="F48" s="41"/>
      <c r="G48" s="41">
        <v>0.62066361709288986</v>
      </c>
      <c r="H48" s="41">
        <v>0.62066361709288986</v>
      </c>
      <c r="I48" s="41"/>
      <c r="J48" s="41">
        <f t="shared" si="1"/>
        <v>0</v>
      </c>
      <c r="K48" s="48">
        <f t="shared" si="3"/>
        <v>0</v>
      </c>
    </row>
    <row r="49" spans="1:103" s="68" customFormat="1" x14ac:dyDescent="0.25">
      <c r="A49" s="34" t="s">
        <v>24</v>
      </c>
      <c r="B49" s="64">
        <v>104.99252709456849</v>
      </c>
      <c r="C49" s="64">
        <v>104.90412594808529</v>
      </c>
      <c r="D49" s="64"/>
      <c r="E49" s="64">
        <f t="shared" si="2"/>
        <v>-8.4197560464061016E-2</v>
      </c>
      <c r="F49" s="64"/>
      <c r="G49" s="64">
        <v>4.6375023581671391</v>
      </c>
      <c r="H49" s="64">
        <v>4.6335976943150987</v>
      </c>
      <c r="I49" s="64"/>
      <c r="J49" s="64">
        <f t="shared" si="1"/>
        <v>-3.9046638520403576E-3</v>
      </c>
      <c r="K49" s="65">
        <f t="shared" si="3"/>
        <v>-3.5889201628162749E-5</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100.18972988491701</v>
      </c>
      <c r="C50" s="41">
        <v>99.901300489058826</v>
      </c>
      <c r="D50" s="41"/>
      <c r="E50" s="41">
        <f t="shared" si="2"/>
        <v>-0.28788319540284935</v>
      </c>
      <c r="F50" s="41"/>
      <c r="G50" s="41">
        <v>1.1778463204907319</v>
      </c>
      <c r="H50" s="41">
        <v>1.1744554988663682</v>
      </c>
      <c r="I50" s="41"/>
      <c r="J50" s="41">
        <f t="shared" si="1"/>
        <v>-3.3908216243636602E-3</v>
      </c>
      <c r="K50" s="48">
        <f t="shared" si="3"/>
        <v>-3.1166288718638698E-5</v>
      </c>
    </row>
    <row r="51" spans="1:103" s="68" customFormat="1" x14ac:dyDescent="0.25">
      <c r="A51" s="52" t="s">
        <v>155</v>
      </c>
      <c r="B51" s="22">
        <v>100.18972988491701</v>
      </c>
      <c r="C51" s="22">
        <v>99.901300489058826</v>
      </c>
      <c r="D51" s="22"/>
      <c r="E51" s="22">
        <f t="shared" si="2"/>
        <v>-0.28788319540284935</v>
      </c>
      <c r="F51" s="22"/>
      <c r="G51" s="22">
        <v>1.1778463204907319</v>
      </c>
      <c r="H51" s="22">
        <v>1.1744554988663682</v>
      </c>
      <c r="I51" s="22"/>
      <c r="J51" s="22">
        <f t="shared" si="1"/>
        <v>-3.3908216243636602E-3</v>
      </c>
      <c r="K51" s="47">
        <f t="shared" si="3"/>
        <v>-3.1166288718638698E-5</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92.672292197898457</v>
      </c>
      <c r="C52" s="41">
        <v>91.094338004000647</v>
      </c>
      <c r="D52" s="41"/>
      <c r="E52" s="41">
        <f t="shared" si="2"/>
        <v>-1.7027248991836164</v>
      </c>
      <c r="F52" s="41"/>
      <c r="G52" s="41">
        <v>0.10626642375997544</v>
      </c>
      <c r="H52" s="41">
        <v>0.10445699890314236</v>
      </c>
      <c r="I52" s="41"/>
      <c r="J52" s="41">
        <f t="shared" si="1"/>
        <v>-1.8094248568330806E-3</v>
      </c>
      <c r="K52" s="48">
        <f t="shared" si="3"/>
        <v>-1.6631089378912495E-5</v>
      </c>
    </row>
    <row r="53" spans="1:103" s="68" customFormat="1" x14ac:dyDescent="0.25">
      <c r="A53" s="52" t="s">
        <v>26</v>
      </c>
      <c r="B53" s="22">
        <v>92.672292197898457</v>
      </c>
      <c r="C53" s="22">
        <v>91.094338004000647</v>
      </c>
      <c r="D53" s="22"/>
      <c r="E53" s="22">
        <f t="shared" si="2"/>
        <v>-1.7027248991836164</v>
      </c>
      <c r="F53" s="22"/>
      <c r="G53" s="22">
        <v>0.10626642375997544</v>
      </c>
      <c r="H53" s="22">
        <v>0.10445699890314236</v>
      </c>
      <c r="I53" s="22"/>
      <c r="J53" s="22">
        <f t="shared" si="1"/>
        <v>-1.8094248568330806E-3</v>
      </c>
      <c r="K53" s="47">
        <f t="shared" si="3"/>
        <v>-1.6631089378912495E-5</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105.89407379360085</v>
      </c>
      <c r="C54" s="41">
        <v>105.51949086644775</v>
      </c>
      <c r="D54" s="41"/>
      <c r="E54" s="41">
        <f t="shared" si="2"/>
        <v>-0.35373360730572845</v>
      </c>
      <c r="F54" s="41"/>
      <c r="G54" s="41">
        <v>1.8009570671754627</v>
      </c>
      <c r="H54" s="41">
        <v>1.7945864767757154</v>
      </c>
      <c r="I54" s="41"/>
      <c r="J54" s="41">
        <f t="shared" si="1"/>
        <v>-6.3705903997473001E-3</v>
      </c>
      <c r="K54" s="48">
        <f t="shared" si="3"/>
        <v>-5.8554439514043387E-5</v>
      </c>
    </row>
    <row r="55" spans="1:103" s="68" customFormat="1" x14ac:dyDescent="0.25">
      <c r="A55" s="52" t="s">
        <v>159</v>
      </c>
      <c r="B55" s="22">
        <v>106.12044763325403</v>
      </c>
      <c r="C55" s="22">
        <v>106.20483145986516</v>
      </c>
      <c r="D55" s="22"/>
      <c r="E55" s="22">
        <f t="shared" si="2"/>
        <v>7.9517028520981192E-2</v>
      </c>
      <c r="F55" s="22"/>
      <c r="G55" s="22">
        <v>1.2027946171303705</v>
      </c>
      <c r="H55" s="22">
        <v>1.203751043669123</v>
      </c>
      <c r="I55" s="22"/>
      <c r="J55" s="22">
        <f t="shared" si="1"/>
        <v>9.5642653875249728E-4</v>
      </c>
      <c r="K55" s="47">
        <f t="shared" si="3"/>
        <v>8.7908680983838525E-6</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110.78122331407535</v>
      </c>
      <c r="C56" s="41">
        <v>107.63293160367634</v>
      </c>
      <c r="D56" s="41"/>
      <c r="E56" s="41">
        <f t="shared" si="2"/>
        <v>-2.841900112867779</v>
      </c>
      <c r="F56" s="41"/>
      <c r="G56" s="41">
        <v>0.25782105800706628</v>
      </c>
      <c r="H56" s="41">
        <v>0.2504940410685666</v>
      </c>
      <c r="I56" s="41"/>
      <c r="J56" s="41">
        <f t="shared" si="1"/>
        <v>-7.3270169384996864E-3</v>
      </c>
      <c r="K56" s="48">
        <f t="shared" si="3"/>
        <v>-6.7345307612426213E-5</v>
      </c>
    </row>
    <row r="57" spans="1:103" s="68" customFormat="1" x14ac:dyDescent="0.25">
      <c r="A57" s="52" t="s">
        <v>166</v>
      </c>
      <c r="B57" s="22">
        <v>101.72753760393837</v>
      </c>
      <c r="C57" s="22">
        <v>101.72753760393837</v>
      </c>
      <c r="D57" s="22"/>
      <c r="E57" s="22">
        <f t="shared" si="2"/>
        <v>0</v>
      </c>
      <c r="F57" s="22"/>
      <c r="G57" s="22">
        <v>0.34034139203802577</v>
      </c>
      <c r="H57" s="22">
        <v>0.34034139203802583</v>
      </c>
      <c r="I57" s="22"/>
      <c r="J57" s="22">
        <f t="shared" si="1"/>
        <v>0</v>
      </c>
      <c r="K57" s="47">
        <f t="shared" si="3"/>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98.062737874996998</v>
      </c>
      <c r="C58" s="41">
        <v>99.508689499525261</v>
      </c>
      <c r="D58" s="41"/>
      <c r="E58" s="41">
        <f t="shared" si="2"/>
        <v>1.4745168816023169</v>
      </c>
      <c r="F58" s="41"/>
      <c r="G58" s="41">
        <v>9.2205380399238701E-2</v>
      </c>
      <c r="H58" s="41">
        <v>9.3564964298971098E-2</v>
      </c>
      <c r="I58" s="41"/>
      <c r="J58" s="41">
        <f t="shared" si="1"/>
        <v>1.3595838997323972E-3</v>
      </c>
      <c r="K58" s="48">
        <f t="shared" si="3"/>
        <v>1.2496435687390251E-5</v>
      </c>
    </row>
    <row r="59" spans="1:103" s="68" customFormat="1" x14ac:dyDescent="0.25">
      <c r="A59" s="52" t="s">
        <v>29</v>
      </c>
      <c r="B59" s="22">
        <v>98.062737874996998</v>
      </c>
      <c r="C59" s="22">
        <v>99.508689499525261</v>
      </c>
      <c r="D59" s="22"/>
      <c r="E59" s="22">
        <f t="shared" si="2"/>
        <v>1.4745168816023169</v>
      </c>
      <c r="F59" s="22"/>
      <c r="G59" s="22">
        <v>9.2205380399238701E-2</v>
      </c>
      <c r="H59" s="22">
        <v>9.3564964298971098E-2</v>
      </c>
      <c r="I59" s="22"/>
      <c r="J59" s="22">
        <f t="shared" si="1"/>
        <v>1.3595838997323972E-3</v>
      </c>
      <c r="K59" s="47">
        <f t="shared" si="3"/>
        <v>1.2496435687390251E-5</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98.119506363479545</v>
      </c>
      <c r="C60" s="41">
        <v>99.482604737782921</v>
      </c>
      <c r="D60" s="41"/>
      <c r="E60" s="41">
        <f t="shared" si="2"/>
        <v>1.3892226172172562</v>
      </c>
      <c r="F60" s="41"/>
      <c r="G60" s="41">
        <v>6.0999754766596255E-2</v>
      </c>
      <c r="H60" s="41">
        <v>6.1847177156260875E-2</v>
      </c>
      <c r="I60" s="41"/>
      <c r="J60" s="41">
        <f t="shared" si="1"/>
        <v>8.4742238966462047E-4</v>
      </c>
      <c r="K60" s="48">
        <f t="shared" si="3"/>
        <v>7.7889708715900798E-6</v>
      </c>
    </row>
    <row r="61" spans="1:103" s="68" customFormat="1" x14ac:dyDescent="0.25">
      <c r="A61" s="52" t="s">
        <v>169</v>
      </c>
      <c r="B61" s="22">
        <v>105.33911237885235</v>
      </c>
      <c r="C61" s="22">
        <v>106.57126860482738</v>
      </c>
      <c r="D61" s="22"/>
      <c r="E61" s="22">
        <f t="shared" si="2"/>
        <v>1.1697043938851293</v>
      </c>
      <c r="F61" s="22"/>
      <c r="G61" s="22">
        <v>1.0630417089955536E-2</v>
      </c>
      <c r="H61" s="22">
        <v>1.0754761545745062E-2</v>
      </c>
      <c r="I61" s="22"/>
      <c r="J61" s="22">
        <f t="shared" si="1"/>
        <v>1.243444557895261E-4</v>
      </c>
      <c r="K61" s="47">
        <f t="shared" si="3"/>
        <v>1.1428956279661705E-6</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96.720478562550753</v>
      </c>
      <c r="C62" s="41">
        <v>98.108951133927292</v>
      </c>
      <c r="D62" s="41"/>
      <c r="E62" s="41">
        <f t="shared" si="2"/>
        <v>1.435551800416901</v>
      </c>
      <c r="F62" s="41"/>
      <c r="G62" s="41">
        <v>5.0369337676640723E-2</v>
      </c>
      <c r="H62" s="41">
        <v>5.1092415610515807E-2</v>
      </c>
      <c r="I62" s="41"/>
      <c r="J62" s="41">
        <f t="shared" si="1"/>
        <v>7.2307793387508396E-4</v>
      </c>
      <c r="K62" s="48">
        <f t="shared" si="3"/>
        <v>6.6460752436238134E-6</v>
      </c>
    </row>
    <row r="63" spans="1:103" s="68" customFormat="1" x14ac:dyDescent="0.25">
      <c r="A63" s="53" t="s">
        <v>31</v>
      </c>
      <c r="B63" s="22">
        <v>110.19386694350224</v>
      </c>
      <c r="C63" s="22">
        <v>110.62379469387307</v>
      </c>
      <c r="D63" s="22"/>
      <c r="E63" s="22">
        <f t="shared" si="2"/>
        <v>0.39015578842627185</v>
      </c>
      <c r="F63" s="22"/>
      <c r="G63" s="22">
        <v>1.3992274115751338</v>
      </c>
      <c r="H63" s="22">
        <v>1.4046865783146414</v>
      </c>
      <c r="I63" s="22"/>
      <c r="J63" s="22">
        <f t="shared" si="1"/>
        <v>5.4591667395076371E-3</v>
      </c>
      <c r="K63" s="47">
        <f t="shared" si="3"/>
        <v>5.017720942446043E-5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114.84179484798501</v>
      </c>
      <c r="C64" s="41">
        <v>115.62364450688675</v>
      </c>
      <c r="D64" s="41"/>
      <c r="E64" s="41">
        <f t="shared" si="2"/>
        <v>0.68080585115954939</v>
      </c>
      <c r="F64" s="41"/>
      <c r="G64" s="41">
        <v>0.80186836382346527</v>
      </c>
      <c r="H64" s="41">
        <v>0.80732753056297268</v>
      </c>
      <c r="I64" s="41"/>
      <c r="J64" s="41">
        <f t="shared" si="1"/>
        <v>5.459166739507415E-3</v>
      </c>
      <c r="K64" s="48">
        <f t="shared" si="3"/>
        <v>5.017720942445839E-5</v>
      </c>
    </row>
    <row r="65" spans="1:103" s="68" customFormat="1" x14ac:dyDescent="0.25">
      <c r="A65" s="52" t="s">
        <v>174</v>
      </c>
      <c r="B65" s="22">
        <v>104.51569477115339</v>
      </c>
      <c r="C65" s="22">
        <v>104.51569477115339</v>
      </c>
      <c r="D65" s="22"/>
      <c r="E65" s="22">
        <f t="shared" si="2"/>
        <v>0</v>
      </c>
      <c r="F65" s="22"/>
      <c r="G65" s="22">
        <v>0.59735904775166859</v>
      </c>
      <c r="H65" s="22">
        <v>0.59735904775166859</v>
      </c>
      <c r="I65" s="22"/>
      <c r="J65" s="22">
        <f t="shared" si="1"/>
        <v>0</v>
      </c>
      <c r="K65" s="47">
        <f t="shared" si="3"/>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113.0916226825363</v>
      </c>
      <c r="C66" s="21">
        <v>113.31780039455477</v>
      </c>
      <c r="D66" s="21"/>
      <c r="E66" s="21">
        <f t="shared" si="2"/>
        <v>0.19999510720027924</v>
      </c>
      <c r="F66" s="21"/>
      <c r="G66" s="21">
        <v>6.011157940512124</v>
      </c>
      <c r="H66" s="21">
        <v>6.0231799622792295</v>
      </c>
      <c r="I66" s="21"/>
      <c r="J66" s="21">
        <f t="shared" si="1"/>
        <v>1.2022021767105429E-2</v>
      </c>
      <c r="K66" s="46">
        <f t="shared" si="3"/>
        <v>1.1049882384942074E-4</v>
      </c>
    </row>
    <row r="67" spans="1:103" s="68" customFormat="1" x14ac:dyDescent="0.25">
      <c r="A67" s="53" t="s">
        <v>176</v>
      </c>
      <c r="B67" s="22">
        <v>115.94289005981251</v>
      </c>
      <c r="C67" s="22">
        <v>116.7064847747983</v>
      </c>
      <c r="D67" s="22"/>
      <c r="E67" s="22">
        <f t="shared" si="2"/>
        <v>0.6585955504402774</v>
      </c>
      <c r="F67" s="22"/>
      <c r="G67" s="22">
        <v>1.8254028225770704</v>
      </c>
      <c r="H67" s="22">
        <v>1.8374248443441743</v>
      </c>
      <c r="I67" s="22"/>
      <c r="J67" s="22">
        <f t="shared" si="1"/>
        <v>1.2022021767103874E-2</v>
      </c>
      <c r="K67" s="47">
        <f t="shared" si="3"/>
        <v>1.1049882384940646E-4</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110.71721114206498</v>
      </c>
      <c r="C68" s="41">
        <v>112.82222652857706</v>
      </c>
      <c r="D68" s="41"/>
      <c r="E68" s="41">
        <f t="shared" si="2"/>
        <v>1.9012539828257236</v>
      </c>
      <c r="F68" s="41"/>
      <c r="G68" s="41">
        <v>0.63232066182110647</v>
      </c>
      <c r="H68" s="41">
        <v>0.64434268358821012</v>
      </c>
      <c r="I68" s="41"/>
      <c r="J68" s="41">
        <f t="shared" si="1"/>
        <v>1.2022021767103652E-2</v>
      </c>
      <c r="K68" s="48">
        <f t="shared" si="3"/>
        <v>1.1049882384940441E-4</v>
      </c>
    </row>
    <row r="69" spans="1:103" s="68" customFormat="1" x14ac:dyDescent="0.25">
      <c r="A69" s="52" t="s">
        <v>179</v>
      </c>
      <c r="B69" s="22">
        <v>118.91757271418402</v>
      </c>
      <c r="C69" s="22">
        <v>118.91757271418402</v>
      </c>
      <c r="D69" s="22"/>
      <c r="E69" s="22">
        <f t="shared" si="2"/>
        <v>0</v>
      </c>
      <c r="F69" s="22"/>
      <c r="G69" s="22">
        <v>1.1930821607559641</v>
      </c>
      <c r="H69" s="22">
        <v>1.1930821607559641</v>
      </c>
      <c r="I69" s="22"/>
      <c r="J69" s="22">
        <f t="shared" si="1"/>
        <v>0</v>
      </c>
      <c r="K69" s="47">
        <f t="shared" si="3"/>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115.29924040808736</v>
      </c>
      <c r="C70" s="41">
        <v>115.29924040808736</v>
      </c>
      <c r="D70" s="41"/>
      <c r="E70" s="41">
        <f t="shared" si="2"/>
        <v>0</v>
      </c>
      <c r="F70" s="41"/>
      <c r="G70" s="41">
        <v>3.052411643253353</v>
      </c>
      <c r="H70" s="41">
        <v>3.052411643253353</v>
      </c>
      <c r="I70" s="41"/>
      <c r="J70" s="41">
        <f t="shared" si="1"/>
        <v>0</v>
      </c>
      <c r="K70" s="48">
        <f t="shared" si="3"/>
        <v>0</v>
      </c>
    </row>
    <row r="71" spans="1:103" s="68" customFormat="1" x14ac:dyDescent="0.25">
      <c r="A71" s="52" t="s">
        <v>263</v>
      </c>
      <c r="B71" s="22">
        <v>107.57037398427833</v>
      </c>
      <c r="C71" s="22">
        <v>107.57037398427833</v>
      </c>
      <c r="D71" s="22"/>
      <c r="E71" s="22">
        <f t="shared" si="2"/>
        <v>0</v>
      </c>
      <c r="F71" s="22"/>
      <c r="G71" s="22">
        <v>0.43380150399883333</v>
      </c>
      <c r="H71" s="22">
        <v>0.43380150399883333</v>
      </c>
      <c r="I71" s="22"/>
      <c r="J71" s="22">
        <f t="shared" si="1"/>
        <v>0</v>
      </c>
      <c r="K71" s="47">
        <f t="shared" si="3"/>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116.68813740511418</v>
      </c>
      <c r="C72" s="41">
        <v>116.68813740511418</v>
      </c>
      <c r="D72" s="41"/>
      <c r="E72" s="41">
        <f t="shared" si="2"/>
        <v>0</v>
      </c>
      <c r="F72" s="41"/>
      <c r="G72" s="41">
        <v>2.6186101392545194</v>
      </c>
      <c r="H72" s="41">
        <v>2.6186101392545198</v>
      </c>
      <c r="I72" s="41"/>
      <c r="J72" s="41">
        <f t="shared" si="1"/>
        <v>0</v>
      </c>
      <c r="K72" s="48">
        <f t="shared" si="3"/>
        <v>0</v>
      </c>
    </row>
    <row r="73" spans="1:103" s="68" customFormat="1" x14ac:dyDescent="0.25">
      <c r="A73" s="53" t="s">
        <v>184</v>
      </c>
      <c r="B73" s="22">
        <v>100</v>
      </c>
      <c r="C73" s="22">
        <v>100</v>
      </c>
      <c r="D73" s="22"/>
      <c r="E73" s="22">
        <f t="shared" ref="E73:E134" si="4">((C73/B73-1)*100)</f>
        <v>0</v>
      </c>
      <c r="F73" s="22"/>
      <c r="G73" s="22">
        <v>0.73360692867995136</v>
      </c>
      <c r="H73" s="22">
        <v>0.73360692867995136</v>
      </c>
      <c r="I73" s="22"/>
      <c r="J73" s="22">
        <f t="shared" si="1"/>
        <v>0</v>
      </c>
      <c r="K73" s="47">
        <f t="shared" ref="K73:K134" si="5">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4"/>
        <v>0</v>
      </c>
      <c r="F74" s="41"/>
      <c r="G74" s="41">
        <v>0.73360692867995136</v>
      </c>
      <c r="H74" s="41">
        <v>0.73360692867995136</v>
      </c>
      <c r="I74" s="41"/>
      <c r="J74" s="41">
        <f t="shared" si="1"/>
        <v>0</v>
      </c>
      <c r="K74" s="48">
        <f t="shared" si="5"/>
        <v>0</v>
      </c>
    </row>
    <row r="75" spans="1:103" s="68" customFormat="1" x14ac:dyDescent="0.25">
      <c r="A75" s="53" t="s">
        <v>186</v>
      </c>
      <c r="B75" s="22">
        <v>111.06519942521984</v>
      </c>
      <c r="C75" s="22">
        <v>111.06519942521984</v>
      </c>
      <c r="D75" s="22"/>
      <c r="E75" s="22">
        <f t="shared" si="4"/>
        <v>0</v>
      </c>
      <c r="F75" s="22"/>
      <c r="G75" s="22">
        <v>0.39973654600175001</v>
      </c>
      <c r="H75" s="22">
        <v>0.39973654600175001</v>
      </c>
      <c r="I75" s="22"/>
      <c r="J75" s="22">
        <f t="shared" si="1"/>
        <v>0</v>
      </c>
      <c r="K75" s="47">
        <f t="shared" si="5"/>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111.06519942521984</v>
      </c>
      <c r="C76" s="41">
        <v>111.06519942521984</v>
      </c>
      <c r="D76" s="41"/>
      <c r="E76" s="41">
        <f t="shared" si="4"/>
        <v>0</v>
      </c>
      <c r="F76" s="41"/>
      <c r="G76" s="41">
        <v>0.39973654600175001</v>
      </c>
      <c r="H76" s="41">
        <v>0.39973654600175001</v>
      </c>
      <c r="I76" s="41"/>
      <c r="J76" s="41">
        <f t="shared" si="1"/>
        <v>0</v>
      </c>
      <c r="K76" s="48">
        <f t="shared" si="5"/>
        <v>0</v>
      </c>
    </row>
    <row r="77" spans="1:103" s="68" customFormat="1" x14ac:dyDescent="0.25">
      <c r="A77" s="34" t="s">
        <v>34</v>
      </c>
      <c r="B77" s="64">
        <v>107.08162521706674</v>
      </c>
      <c r="C77" s="64">
        <v>105.23627246852037</v>
      </c>
      <c r="D77" s="64"/>
      <c r="E77" s="64">
        <f t="shared" si="4"/>
        <v>-1.7233141024948329</v>
      </c>
      <c r="F77" s="64"/>
      <c r="G77" s="64">
        <v>5.5114824242170117</v>
      </c>
      <c r="H77" s="64">
        <v>5.4165022703439556</v>
      </c>
      <c r="I77" s="64"/>
      <c r="J77" s="64">
        <f t="shared" si="1"/>
        <v>-9.4980153873056139E-2</v>
      </c>
      <c r="K77" s="65">
        <f t="shared" si="5"/>
        <v>-8.7299752864585455E-4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98.512372926116754</v>
      </c>
      <c r="C78" s="41">
        <v>98.514026582766689</v>
      </c>
      <c r="D78" s="41"/>
      <c r="E78" s="41">
        <f t="shared" si="4"/>
        <v>1.6786283801861757E-3</v>
      </c>
      <c r="F78" s="41"/>
      <c r="G78" s="41">
        <v>2.058080573314931</v>
      </c>
      <c r="H78" s="41">
        <v>2.0581151208395219</v>
      </c>
      <c r="I78" s="41"/>
      <c r="J78" s="41">
        <f t="shared" si="1"/>
        <v>3.454752459086663E-5</v>
      </c>
      <c r="K78" s="48">
        <f t="shared" si="5"/>
        <v>3.1753900534808651E-7</v>
      </c>
    </row>
    <row r="79" spans="1:103" s="68" customFormat="1" x14ac:dyDescent="0.25">
      <c r="A79" s="52" t="s">
        <v>189</v>
      </c>
      <c r="B79" s="22">
        <v>98.702791188124209</v>
      </c>
      <c r="C79" s="22">
        <v>98.702791188124209</v>
      </c>
      <c r="D79" s="22"/>
      <c r="E79" s="22">
        <f t="shared" si="4"/>
        <v>0</v>
      </c>
      <c r="F79" s="22"/>
      <c r="G79" s="22">
        <v>2.0423413201086369</v>
      </c>
      <c r="H79" s="22">
        <v>2.0423413201086369</v>
      </c>
      <c r="I79" s="22"/>
      <c r="J79" s="22">
        <f t="shared" si="1"/>
        <v>0</v>
      </c>
      <c r="K79" s="47">
        <f t="shared" si="5"/>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78.788717898011299</v>
      </c>
      <c r="C80" s="41">
        <v>78.961658452012671</v>
      </c>
      <c r="D80" s="41"/>
      <c r="E80" s="41">
        <f t="shared" si="4"/>
        <v>0.21949913466701165</v>
      </c>
      <c r="F80" s="41"/>
      <c r="G80" s="41">
        <v>1.5739253206294056E-2</v>
      </c>
      <c r="H80" s="41">
        <v>1.5773800730884923E-2</v>
      </c>
      <c r="I80" s="41"/>
      <c r="J80" s="41">
        <f t="shared" si="1"/>
        <v>3.454752459086663E-5</v>
      </c>
      <c r="K80" s="48">
        <f t="shared" si="5"/>
        <v>3.1753900534808651E-7</v>
      </c>
    </row>
    <row r="81" spans="1:103" s="68" customFormat="1" x14ac:dyDescent="0.25">
      <c r="A81" s="53" t="s">
        <v>191</v>
      </c>
      <c r="B81" s="22">
        <v>111.83240884010704</v>
      </c>
      <c r="C81" s="22">
        <v>111.83240884010704</v>
      </c>
      <c r="D81" s="22"/>
      <c r="E81" s="22">
        <f t="shared" si="4"/>
        <v>0</v>
      </c>
      <c r="F81" s="22"/>
      <c r="G81" s="22">
        <v>0.78634036194387769</v>
      </c>
      <c r="H81" s="22">
        <v>0.7863403619438778</v>
      </c>
      <c r="I81" s="22"/>
      <c r="J81" s="22">
        <f t="shared" si="1"/>
        <v>0</v>
      </c>
      <c r="K81" s="47">
        <f t="shared" si="5"/>
        <v>0</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110.41700464684834</v>
      </c>
      <c r="C82" s="41">
        <v>110.41700464684834</v>
      </c>
      <c r="D82" s="41"/>
      <c r="E82" s="41">
        <f t="shared" si="4"/>
        <v>0</v>
      </c>
      <c r="F82" s="41"/>
      <c r="G82" s="41">
        <v>0.68524939376576544</v>
      </c>
      <c r="H82" s="41">
        <v>0.68524939376576555</v>
      </c>
      <c r="I82" s="41"/>
      <c r="J82" s="41">
        <f t="shared" si="1"/>
        <v>0</v>
      </c>
      <c r="K82" s="48">
        <f t="shared" si="5"/>
        <v>0</v>
      </c>
    </row>
    <row r="83" spans="1:103" s="68" customFormat="1" x14ac:dyDescent="0.25">
      <c r="A83" s="52" t="s">
        <v>194</v>
      </c>
      <c r="B83" s="22">
        <v>122.4744871391589</v>
      </c>
      <c r="C83" s="22">
        <v>122.4744871391589</v>
      </c>
      <c r="D83" s="22"/>
      <c r="E83" s="22">
        <f t="shared" si="4"/>
        <v>0</v>
      </c>
      <c r="F83" s="22"/>
      <c r="G83" s="22">
        <v>0.10109096817811222</v>
      </c>
      <c r="H83" s="22">
        <v>0.10109096817811222</v>
      </c>
      <c r="I83" s="22"/>
      <c r="J83" s="22">
        <f t="shared" si="1"/>
        <v>0</v>
      </c>
      <c r="K83" s="47">
        <f t="shared" si="5"/>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113.26590298688464</v>
      </c>
      <c r="C84" s="41">
        <v>109.23077818927923</v>
      </c>
      <c r="D84" s="41"/>
      <c r="E84" s="41">
        <f t="shared" si="4"/>
        <v>-3.5625238409767834</v>
      </c>
      <c r="F84" s="41"/>
      <c r="G84" s="41">
        <v>2.6670614889582027</v>
      </c>
      <c r="H84" s="41">
        <v>2.5720467875605562</v>
      </c>
      <c r="I84" s="41"/>
      <c r="J84" s="41">
        <f t="shared" si="1"/>
        <v>-9.5014701397646562E-2</v>
      </c>
      <c r="K84" s="48">
        <f t="shared" si="5"/>
        <v>-8.733150676511985E-4</v>
      </c>
    </row>
    <row r="85" spans="1:103" s="68" customFormat="1" x14ac:dyDescent="0.25">
      <c r="A85" s="52" t="s">
        <v>35</v>
      </c>
      <c r="B85" s="22">
        <v>100.76909023854199</v>
      </c>
      <c r="C85" s="22">
        <v>100.76909023854199</v>
      </c>
      <c r="D85" s="22"/>
      <c r="E85" s="22">
        <f t="shared" si="4"/>
        <v>0</v>
      </c>
      <c r="F85" s="22"/>
      <c r="G85" s="22">
        <v>0.66477342483155299</v>
      </c>
      <c r="H85" s="22">
        <v>0.66477342483155311</v>
      </c>
      <c r="I85" s="22"/>
      <c r="J85" s="22">
        <f t="shared" si="1"/>
        <v>0</v>
      </c>
      <c r="K85" s="47">
        <f t="shared" si="5"/>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124.52925845930432</v>
      </c>
      <c r="C86" s="41">
        <v>116.51430946167575</v>
      </c>
      <c r="D86" s="41"/>
      <c r="E86" s="41">
        <f t="shared" si="4"/>
        <v>-6.4361974822550021</v>
      </c>
      <c r="F86" s="41"/>
      <c r="G86" s="41">
        <v>1.4762552214969766</v>
      </c>
      <c r="H86" s="41">
        <v>1.3812405200993303</v>
      </c>
      <c r="I86" s="41"/>
      <c r="J86" s="41">
        <f t="shared" si="1"/>
        <v>-9.5014701397646339E-2</v>
      </c>
      <c r="K86" s="48">
        <f t="shared" si="5"/>
        <v>-8.7331506765119644E-4</v>
      </c>
    </row>
    <row r="87" spans="1:103" s="68" customFormat="1" x14ac:dyDescent="0.25">
      <c r="A87" s="52" t="s">
        <v>37</v>
      </c>
      <c r="B87" s="22">
        <v>103.2404131397536</v>
      </c>
      <c r="C87" s="22">
        <v>103.2404131397536</v>
      </c>
      <c r="D87" s="22"/>
      <c r="E87" s="22">
        <f t="shared" si="4"/>
        <v>0</v>
      </c>
      <c r="F87" s="22"/>
      <c r="G87" s="22">
        <v>0.52603284262967265</v>
      </c>
      <c r="H87" s="22">
        <v>0.52603284262967265</v>
      </c>
      <c r="I87" s="22"/>
      <c r="J87" s="22">
        <f t="shared" si="1"/>
        <v>0</v>
      </c>
      <c r="K87" s="47">
        <f t="shared" si="5"/>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80.378273423705053</v>
      </c>
      <c r="C88" s="21">
        <v>81.031806355129973</v>
      </c>
      <c r="D88" s="21"/>
      <c r="E88" s="21">
        <f t="shared" si="4"/>
        <v>0.81307162195423111</v>
      </c>
      <c r="F88" s="21"/>
      <c r="G88" s="21">
        <v>7.7482594749582319</v>
      </c>
      <c r="H88" s="21">
        <v>7.8112583739444981</v>
      </c>
      <c r="I88" s="21"/>
      <c r="J88" s="21">
        <f t="shared" si="1"/>
        <v>6.2998898986266205E-2</v>
      </c>
      <c r="K88" s="46">
        <f t="shared" si="5"/>
        <v>5.7904605204079339E-4</v>
      </c>
    </row>
    <row r="89" spans="1:103" s="68" customFormat="1" x14ac:dyDescent="0.25">
      <c r="A89" s="35" t="s">
        <v>201</v>
      </c>
      <c r="B89" s="22">
        <v>82.290261358065834</v>
      </c>
      <c r="C89" s="22">
        <v>82.208613209894096</v>
      </c>
      <c r="D89" s="22"/>
      <c r="E89" s="22">
        <f t="shared" si="4"/>
        <v>-9.9219697233021709E-2</v>
      </c>
      <c r="F89" s="22"/>
      <c r="G89" s="22">
        <v>2.1261861584085802</v>
      </c>
      <c r="H89" s="22">
        <v>2.1240765629395972</v>
      </c>
      <c r="I89" s="22"/>
      <c r="J89" s="22">
        <f t="shared" si="1"/>
        <v>-2.1095954689829277E-3</v>
      </c>
      <c r="K89" s="47">
        <f t="shared" si="5"/>
        <v>-1.9390067880138816E-5</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79.230772851623854</v>
      </c>
      <c r="C90" s="41">
        <v>79.230772851623854</v>
      </c>
      <c r="D90" s="41"/>
      <c r="E90" s="41">
        <f t="shared" si="4"/>
        <v>0</v>
      </c>
      <c r="F90" s="41"/>
      <c r="G90" s="41">
        <v>1.491576286870963</v>
      </c>
      <c r="H90" s="41">
        <v>1.4915762868709632</v>
      </c>
      <c r="I90" s="41"/>
      <c r="J90" s="41">
        <f t="shared" si="1"/>
        <v>0</v>
      </c>
      <c r="K90" s="48">
        <f t="shared" si="5"/>
        <v>0</v>
      </c>
    </row>
    <row r="91" spans="1:103" s="68" customFormat="1" x14ac:dyDescent="0.25">
      <c r="A91" s="37" t="s">
        <v>38</v>
      </c>
      <c r="B91" s="22">
        <v>92.096272084629945</v>
      </c>
      <c r="C91" s="22">
        <v>92.076762434630368</v>
      </c>
      <c r="D91" s="22"/>
      <c r="E91" s="22">
        <f t="shared" si="4"/>
        <v>-2.1183973637550757E-2</v>
      </c>
      <c r="F91" s="22"/>
      <c r="G91" s="22">
        <v>0.38520849651291234</v>
      </c>
      <c r="H91" s="22">
        <v>0.38512689404656147</v>
      </c>
      <c r="I91" s="22"/>
      <c r="J91" s="22">
        <f t="shared" si="1"/>
        <v>-8.1602466350860769E-5</v>
      </c>
      <c r="K91" s="47">
        <f t="shared" si="5"/>
        <v>-7.5003828221757468E-7</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88.151090911803351</v>
      </c>
      <c r="C92" s="41">
        <v>87.43429536275778</v>
      </c>
      <c r="D92" s="41"/>
      <c r="E92" s="41">
        <f t="shared" si="4"/>
        <v>-0.81314427493895947</v>
      </c>
      <c r="F92" s="41"/>
      <c r="G92" s="41">
        <v>0.24940137502470525</v>
      </c>
      <c r="H92" s="41">
        <v>0.24737338202207279</v>
      </c>
      <c r="I92" s="41"/>
      <c r="J92" s="41">
        <f t="shared" si="1"/>
        <v>-2.0279930026324555E-3</v>
      </c>
      <c r="K92" s="48">
        <f t="shared" si="5"/>
        <v>-1.8640029597924813E-5</v>
      </c>
    </row>
    <row r="93" spans="1:103" s="68" customFormat="1" x14ac:dyDescent="0.25">
      <c r="A93" s="35" t="s">
        <v>205</v>
      </c>
      <c r="B93" s="22">
        <v>79.678140217702392</v>
      </c>
      <c r="C93" s="22">
        <v>80.600882319854961</v>
      </c>
      <c r="D93" s="22"/>
      <c r="E93" s="22">
        <f t="shared" si="4"/>
        <v>1.1580868976502012</v>
      </c>
      <c r="F93" s="22"/>
      <c r="G93" s="22">
        <v>5.6220733165496508</v>
      </c>
      <c r="H93" s="22">
        <v>5.6871818110049013</v>
      </c>
      <c r="I93" s="22"/>
      <c r="J93" s="22">
        <f t="shared" si="1"/>
        <v>6.5108494455250465E-2</v>
      </c>
      <c r="K93" s="47">
        <f t="shared" si="5"/>
        <v>5.9843611992094442E-4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65.18940915566273</v>
      </c>
      <c r="C94" s="41">
        <v>66.646103884476616</v>
      </c>
      <c r="D94" s="41"/>
      <c r="E94" s="41">
        <f t="shared" si="4"/>
        <v>2.2345573424902732</v>
      </c>
      <c r="F94" s="41"/>
      <c r="G94" s="41">
        <v>2.7285009626022436</v>
      </c>
      <c r="H94" s="41">
        <v>2.7894708812019897</v>
      </c>
      <c r="I94" s="41"/>
      <c r="J94" s="41">
        <f t="shared" ref="J94:J134" si="6">H94-G94</f>
        <v>6.0969918599746098E-2</v>
      </c>
      <c r="K94" s="48">
        <f t="shared" si="5"/>
        <v>5.6039694703439004E-4</v>
      </c>
    </row>
    <row r="95" spans="1:103" s="68" customFormat="1" x14ac:dyDescent="0.25">
      <c r="A95" s="37" t="s">
        <v>207</v>
      </c>
      <c r="B95" s="22">
        <v>99.923131758985633</v>
      </c>
      <c r="C95" s="22">
        <v>100.14659982901733</v>
      </c>
      <c r="D95" s="22"/>
      <c r="E95" s="22">
        <f t="shared" si="4"/>
        <v>0.22363997814911496</v>
      </c>
      <c r="F95" s="22"/>
      <c r="G95" s="22">
        <v>1.8505527901385406</v>
      </c>
      <c r="H95" s="22">
        <v>1.8546913659940443</v>
      </c>
      <c r="I95" s="22"/>
      <c r="J95" s="22">
        <f t="shared" si="6"/>
        <v>4.1385758555037011E-3</v>
      </c>
      <c r="K95" s="47">
        <f t="shared" si="5"/>
        <v>3.803917288654821E-5</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102.40682381478301</v>
      </c>
      <c r="C96" s="41">
        <v>102.40682381478301</v>
      </c>
      <c r="D96" s="41"/>
      <c r="E96" s="41">
        <f t="shared" si="4"/>
        <v>0</v>
      </c>
      <c r="F96" s="41"/>
      <c r="G96" s="41">
        <v>1.0430195638088668</v>
      </c>
      <c r="H96" s="41">
        <v>1.0430195638088666</v>
      </c>
      <c r="I96" s="41"/>
      <c r="J96" s="41">
        <f t="shared" si="6"/>
        <v>0</v>
      </c>
      <c r="K96" s="48">
        <f t="shared" si="5"/>
        <v>0</v>
      </c>
    </row>
    <row r="97" spans="1:103" s="68" customFormat="1" x14ac:dyDescent="0.25">
      <c r="A97" s="34" t="s">
        <v>210</v>
      </c>
      <c r="B97" s="64">
        <v>108.72383744604922</v>
      </c>
      <c r="C97" s="64">
        <v>108.853186435918</v>
      </c>
      <c r="D97" s="64"/>
      <c r="E97" s="64">
        <f t="shared" si="4"/>
        <v>0.11897022116513778</v>
      </c>
      <c r="F97" s="64"/>
      <c r="G97" s="64">
        <v>1.5694910567204834</v>
      </c>
      <c r="H97" s="64">
        <v>1.5713582837018309</v>
      </c>
      <c r="I97" s="64"/>
      <c r="J97" s="64">
        <f t="shared" si="6"/>
        <v>1.8672269813475584E-3</v>
      </c>
      <c r="K97" s="65">
        <f t="shared" si="5"/>
        <v>1.7162369965371241E-5</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109.79114794770597</v>
      </c>
      <c r="C98" s="41">
        <v>110.32374641648533</v>
      </c>
      <c r="D98" s="41"/>
      <c r="E98" s="41">
        <f t="shared" si="4"/>
        <v>0.48510146649805019</v>
      </c>
      <c r="F98" s="41"/>
      <c r="G98" s="41">
        <v>0.3847173967281089</v>
      </c>
      <c r="H98" s="41">
        <v>0.3865836664615101</v>
      </c>
      <c r="I98" s="41"/>
      <c r="J98" s="41">
        <f t="shared" si="6"/>
        <v>1.8662697334012046E-3</v>
      </c>
      <c r="K98" s="48">
        <f t="shared" si="5"/>
        <v>1.7153571547413472E-5</v>
      </c>
    </row>
    <row r="99" spans="1:103" s="68" customFormat="1" x14ac:dyDescent="0.25">
      <c r="A99" s="52" t="s">
        <v>39</v>
      </c>
      <c r="B99" s="22">
        <v>109.79114794770597</v>
      </c>
      <c r="C99" s="22">
        <v>110.32374641648533</v>
      </c>
      <c r="D99" s="22"/>
      <c r="E99" s="22">
        <f t="shared" si="4"/>
        <v>0.48510146649805019</v>
      </c>
      <c r="F99" s="22"/>
      <c r="G99" s="22">
        <v>0.3847173967281089</v>
      </c>
      <c r="H99" s="22">
        <v>0.3865836664615101</v>
      </c>
      <c r="I99" s="22"/>
      <c r="J99" s="22">
        <f t="shared" si="6"/>
        <v>1.8662697334012046E-3</v>
      </c>
      <c r="K99" s="47">
        <f t="shared" si="5"/>
        <v>1.7153571547413472E-5</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143.84239566619701</v>
      </c>
      <c r="C100" s="41">
        <v>143.84239566619701</v>
      </c>
      <c r="D100" s="41"/>
      <c r="E100" s="41">
        <f t="shared" si="4"/>
        <v>0</v>
      </c>
      <c r="F100" s="41"/>
      <c r="G100" s="41">
        <v>0.1820711188904767</v>
      </c>
      <c r="H100" s="41">
        <v>0.1820711188904767</v>
      </c>
      <c r="I100" s="41"/>
      <c r="J100" s="41">
        <f t="shared" si="6"/>
        <v>0</v>
      </c>
      <c r="K100" s="48">
        <f t="shared" si="5"/>
        <v>0</v>
      </c>
    </row>
    <row r="101" spans="1:103" s="68" customFormat="1" x14ac:dyDescent="0.25">
      <c r="A101" s="52" t="s">
        <v>215</v>
      </c>
      <c r="B101" s="22">
        <v>143.84239566619701</v>
      </c>
      <c r="C101" s="22">
        <v>143.84239566619701</v>
      </c>
      <c r="D101" s="22"/>
      <c r="E101" s="22">
        <f t="shared" si="4"/>
        <v>0</v>
      </c>
      <c r="F101" s="22"/>
      <c r="G101" s="22">
        <v>0.1820711188904767</v>
      </c>
      <c r="H101" s="22">
        <v>0.1820711188904767</v>
      </c>
      <c r="I101" s="22"/>
      <c r="J101" s="22">
        <f t="shared" si="6"/>
        <v>0</v>
      </c>
      <c r="K101" s="47">
        <f t="shared" si="5"/>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99.609874502006264</v>
      </c>
      <c r="C102" s="41">
        <v>99.609874502006264</v>
      </c>
      <c r="D102" s="41"/>
      <c r="E102" s="41">
        <f t="shared" si="4"/>
        <v>0</v>
      </c>
      <c r="F102" s="41"/>
      <c r="G102" s="41">
        <v>0.50363093982349838</v>
      </c>
      <c r="H102" s="41">
        <v>0.50363093982349849</v>
      </c>
      <c r="I102" s="41"/>
      <c r="J102" s="41">
        <f t="shared" si="6"/>
        <v>0</v>
      </c>
      <c r="K102" s="48">
        <f t="shared" si="5"/>
        <v>0</v>
      </c>
    </row>
    <row r="103" spans="1:103" s="68" customFormat="1" x14ac:dyDescent="0.25">
      <c r="A103" s="52" t="s">
        <v>40</v>
      </c>
      <c r="B103" s="22">
        <v>99.609874502006264</v>
      </c>
      <c r="C103" s="22">
        <v>99.609874502006264</v>
      </c>
      <c r="D103" s="22"/>
      <c r="E103" s="22">
        <f t="shared" si="4"/>
        <v>0</v>
      </c>
      <c r="F103" s="22"/>
      <c r="G103" s="22">
        <v>0.50363093982349838</v>
      </c>
      <c r="H103" s="22">
        <v>0.50363093982349849</v>
      </c>
      <c r="I103" s="22"/>
      <c r="J103" s="22">
        <f t="shared" si="6"/>
        <v>0</v>
      </c>
      <c r="K103" s="47">
        <f t="shared" si="5"/>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108.26580473463915</v>
      </c>
      <c r="C104" s="41">
        <v>108.26601239466019</v>
      </c>
      <c r="D104" s="41"/>
      <c r="E104" s="41">
        <f t="shared" si="4"/>
        <v>1.9180573362920228E-4</v>
      </c>
      <c r="F104" s="41"/>
      <c r="G104" s="41">
        <v>0.49907160127839939</v>
      </c>
      <c r="H104" s="41">
        <v>0.49907255852634563</v>
      </c>
      <c r="I104" s="41"/>
      <c r="J104" s="41">
        <f t="shared" si="6"/>
        <v>9.5724794624274523E-7</v>
      </c>
      <c r="K104" s="48">
        <f t="shared" si="5"/>
        <v>8.7984179567464326E-9</v>
      </c>
    </row>
    <row r="105" spans="1:103" s="68" customFormat="1" x14ac:dyDescent="0.25">
      <c r="A105" s="52" t="s">
        <v>42</v>
      </c>
      <c r="B105" s="22">
        <v>103.19789353046181</v>
      </c>
      <c r="C105" s="22">
        <v>103.19837327731244</v>
      </c>
      <c r="D105" s="22"/>
      <c r="E105" s="22">
        <f t="shared" si="4"/>
        <v>4.6488046820947204E-4</v>
      </c>
      <c r="F105" s="22"/>
      <c r="G105" s="22">
        <v>0.20591270480528701</v>
      </c>
      <c r="H105" s="22">
        <v>0.20591366205323325</v>
      </c>
      <c r="I105" s="22"/>
      <c r="J105" s="22">
        <f t="shared" si="6"/>
        <v>9.5724794624274523E-7</v>
      </c>
      <c r="K105" s="47">
        <f t="shared" si="5"/>
        <v>8.7984179567464326E-9</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112.13369701359019</v>
      </c>
      <c r="C106" s="41">
        <v>112.13369701359019</v>
      </c>
      <c r="D106" s="41"/>
      <c r="E106" s="41">
        <f t="shared" si="4"/>
        <v>0</v>
      </c>
      <c r="F106" s="41"/>
      <c r="G106" s="41">
        <v>0.29315889647311238</v>
      </c>
      <c r="H106" s="41">
        <v>0.29315889647311238</v>
      </c>
      <c r="I106" s="41"/>
      <c r="J106" s="41">
        <f t="shared" si="6"/>
        <v>0</v>
      </c>
      <c r="K106" s="48">
        <f t="shared" si="5"/>
        <v>0</v>
      </c>
    </row>
    <row r="107" spans="1:103" s="68" customFormat="1" x14ac:dyDescent="0.25">
      <c r="A107" s="34" t="s">
        <v>222</v>
      </c>
      <c r="B107" s="64">
        <v>109.07218346195627</v>
      </c>
      <c r="C107" s="64">
        <v>109.07218346195627</v>
      </c>
      <c r="D107" s="64"/>
      <c r="E107" s="64">
        <f t="shared" si="4"/>
        <v>0</v>
      </c>
      <c r="F107" s="64"/>
      <c r="G107" s="64">
        <v>4.9500729357676905</v>
      </c>
      <c r="H107" s="64">
        <v>4.9500729357676896</v>
      </c>
      <c r="I107" s="64"/>
      <c r="J107" s="64">
        <f t="shared" si="6"/>
        <v>0</v>
      </c>
      <c r="K107" s="65">
        <f t="shared" si="5"/>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115.41515922323077</v>
      </c>
      <c r="C108" s="41">
        <v>115.41515922323077</v>
      </c>
      <c r="D108" s="41"/>
      <c r="E108" s="41">
        <f t="shared" si="4"/>
        <v>0</v>
      </c>
      <c r="F108" s="41"/>
      <c r="G108" s="41">
        <v>1.2153622074151844</v>
      </c>
      <c r="H108" s="41">
        <v>1.2153622074151844</v>
      </c>
      <c r="I108" s="41"/>
      <c r="J108" s="41">
        <f t="shared" si="6"/>
        <v>0</v>
      </c>
      <c r="K108" s="48">
        <f t="shared" si="5"/>
        <v>0</v>
      </c>
    </row>
    <row r="109" spans="1:103" s="68" customFormat="1" x14ac:dyDescent="0.25">
      <c r="A109" s="37" t="s">
        <v>224</v>
      </c>
      <c r="B109" s="22">
        <v>115.41515922323077</v>
      </c>
      <c r="C109" s="22">
        <v>115.41515922323077</v>
      </c>
      <c r="D109" s="22"/>
      <c r="E109" s="22">
        <f t="shared" si="4"/>
        <v>0</v>
      </c>
      <c r="F109" s="22"/>
      <c r="G109" s="22">
        <v>1.2153622074151844</v>
      </c>
      <c r="H109" s="22">
        <v>1.2153622074151844</v>
      </c>
      <c r="I109" s="22"/>
      <c r="J109" s="22">
        <f t="shared" si="6"/>
        <v>0</v>
      </c>
      <c r="K109" s="47">
        <f t="shared" si="5"/>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121.59561431305015</v>
      </c>
      <c r="C110" s="41">
        <v>121.59561431305015</v>
      </c>
      <c r="D110" s="41"/>
      <c r="E110" s="41">
        <f t="shared" si="4"/>
        <v>0</v>
      </c>
      <c r="F110" s="41"/>
      <c r="G110" s="41">
        <v>0.23967453547352133</v>
      </c>
      <c r="H110" s="41">
        <v>0.23967453547352133</v>
      </c>
      <c r="I110" s="41"/>
      <c r="J110" s="41">
        <f t="shared" si="6"/>
        <v>0</v>
      </c>
      <c r="K110" s="48">
        <f t="shared" si="5"/>
        <v>0</v>
      </c>
    </row>
    <row r="111" spans="1:103" s="68" customFormat="1" x14ac:dyDescent="0.25">
      <c r="A111" s="36" t="s">
        <v>44</v>
      </c>
      <c r="B111" s="22">
        <v>121.59561431305015</v>
      </c>
      <c r="C111" s="22">
        <v>121.59561431305015</v>
      </c>
      <c r="D111" s="22"/>
      <c r="E111" s="22">
        <f t="shared" si="4"/>
        <v>0</v>
      </c>
      <c r="F111" s="22"/>
      <c r="G111" s="22">
        <v>0.23967453547352133</v>
      </c>
      <c r="H111" s="22">
        <v>0.23967453547352133</v>
      </c>
      <c r="I111" s="22"/>
      <c r="J111" s="22">
        <f t="shared" si="6"/>
        <v>0</v>
      </c>
      <c r="K111" s="47">
        <f t="shared" si="5"/>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104.47099247527554</v>
      </c>
      <c r="C112" s="41">
        <v>104.47099247527554</v>
      </c>
      <c r="D112" s="41"/>
      <c r="E112" s="41">
        <f t="shared" si="4"/>
        <v>0</v>
      </c>
      <c r="F112" s="41"/>
      <c r="G112" s="41">
        <v>1.0508750718834381</v>
      </c>
      <c r="H112" s="41">
        <v>1.0508750718834381</v>
      </c>
      <c r="I112" s="41"/>
      <c r="J112" s="41">
        <f t="shared" si="6"/>
        <v>0</v>
      </c>
      <c r="K112" s="48">
        <f t="shared" si="5"/>
        <v>0</v>
      </c>
    </row>
    <row r="113" spans="1:103" s="68" customFormat="1" x14ac:dyDescent="0.25">
      <c r="A113" s="36" t="s">
        <v>228</v>
      </c>
      <c r="B113" s="22">
        <v>104.47099247527554</v>
      </c>
      <c r="C113" s="22">
        <v>104.47099247527554</v>
      </c>
      <c r="D113" s="22"/>
      <c r="E113" s="22">
        <f t="shared" si="4"/>
        <v>0</v>
      </c>
      <c r="F113" s="22"/>
      <c r="G113" s="22">
        <v>1.0508750718834381</v>
      </c>
      <c r="H113" s="22">
        <v>1.0508750718834381</v>
      </c>
      <c r="I113" s="22"/>
      <c r="J113" s="22">
        <f t="shared" si="6"/>
        <v>0</v>
      </c>
      <c r="K113" s="47">
        <f t="shared" si="5"/>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107.09194582792928</v>
      </c>
      <c r="C114" s="41">
        <v>107.09194582792928</v>
      </c>
      <c r="D114" s="41"/>
      <c r="E114" s="41">
        <f t="shared" si="4"/>
        <v>0</v>
      </c>
      <c r="F114" s="41"/>
      <c r="G114" s="41">
        <v>2.4441611209955458</v>
      </c>
      <c r="H114" s="41">
        <v>2.4441611209955463</v>
      </c>
      <c r="I114" s="41"/>
      <c r="J114" s="41">
        <f t="shared" si="6"/>
        <v>0</v>
      </c>
      <c r="K114" s="48">
        <f t="shared" si="5"/>
        <v>0</v>
      </c>
    </row>
    <row r="115" spans="1:103" s="68" customFormat="1" x14ac:dyDescent="0.25">
      <c r="A115" s="36" t="s">
        <v>230</v>
      </c>
      <c r="B115" s="22">
        <v>107.09194582792928</v>
      </c>
      <c r="C115" s="22">
        <v>107.09194582792928</v>
      </c>
      <c r="D115" s="22"/>
      <c r="E115" s="22">
        <f t="shared" si="4"/>
        <v>0</v>
      </c>
      <c r="F115" s="22"/>
      <c r="G115" s="22">
        <v>2.4441611209955458</v>
      </c>
      <c r="H115" s="22">
        <v>2.4441611209955463</v>
      </c>
      <c r="I115" s="22"/>
      <c r="J115" s="22">
        <f t="shared" si="6"/>
        <v>0</v>
      </c>
      <c r="K115" s="47">
        <f t="shared" si="5"/>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115.72343888402364</v>
      </c>
      <c r="C116" s="21">
        <v>116.59923574005084</v>
      </c>
      <c r="D116" s="21"/>
      <c r="E116" s="21">
        <f t="shared" si="4"/>
        <v>0.75680161639934962</v>
      </c>
      <c r="F116" s="21"/>
      <c r="G116" s="21">
        <v>5.9580566239273578</v>
      </c>
      <c r="H116" s="21">
        <v>6.003147292763229</v>
      </c>
      <c r="I116" s="21"/>
      <c r="J116" s="21">
        <f t="shared" si="6"/>
        <v>4.5090668835871206E-2</v>
      </c>
      <c r="K116" s="46">
        <f t="shared" si="5"/>
        <v>4.1444492194985758E-4</v>
      </c>
    </row>
    <row r="117" spans="1:103" s="68" customFormat="1" x14ac:dyDescent="0.25">
      <c r="A117" s="53" t="s">
        <v>234</v>
      </c>
      <c r="B117" s="22">
        <v>115.71449874147737</v>
      </c>
      <c r="C117" s="22">
        <v>116.40189991037803</v>
      </c>
      <c r="D117" s="22"/>
      <c r="E117" s="22">
        <f t="shared" si="4"/>
        <v>0.59404929924677941</v>
      </c>
      <c r="F117" s="22"/>
      <c r="G117" s="22">
        <v>5.8470126238653179</v>
      </c>
      <c r="H117" s="22">
        <v>5.8817467613842602</v>
      </c>
      <c r="I117" s="22"/>
      <c r="J117" s="22">
        <f t="shared" si="6"/>
        <v>3.4734137518942276E-2</v>
      </c>
      <c r="K117" s="47">
        <f t="shared" si="5"/>
        <v>3.1925423340763614E-4</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115.71449874147737</v>
      </c>
      <c r="C118" s="41">
        <v>116.40189991037803</v>
      </c>
      <c r="D118" s="41"/>
      <c r="E118" s="41">
        <f t="shared" si="4"/>
        <v>0.59404929924677941</v>
      </c>
      <c r="F118" s="41"/>
      <c r="G118" s="41">
        <v>5.8470126238653179</v>
      </c>
      <c r="H118" s="41">
        <v>5.8817467613842602</v>
      </c>
      <c r="I118" s="41"/>
      <c r="J118" s="41">
        <f t="shared" si="6"/>
        <v>3.4734137518942276E-2</v>
      </c>
      <c r="K118" s="48">
        <f t="shared" si="5"/>
        <v>3.1925423340763614E-4</v>
      </c>
    </row>
    <row r="119" spans="1:103" s="68" customFormat="1" x14ac:dyDescent="0.25">
      <c r="A119" s="53" t="s">
        <v>237</v>
      </c>
      <c r="B119" s="22">
        <v>116.19614073489291</v>
      </c>
      <c r="C119" s="22">
        <v>127.03318703865367</v>
      </c>
      <c r="D119" s="22"/>
      <c r="E119" s="22">
        <f t="shared" si="4"/>
        <v>9.3265113929093424</v>
      </c>
      <c r="F119" s="22"/>
      <c r="G119" s="22">
        <v>0.11104400006203945</v>
      </c>
      <c r="H119" s="22">
        <v>0.12140053137896784</v>
      </c>
      <c r="I119" s="22"/>
      <c r="J119" s="22">
        <f t="shared" si="6"/>
        <v>1.0356531316928388E-2</v>
      </c>
      <c r="K119" s="47">
        <f t="shared" si="5"/>
        <v>9.5190688542216449E-5</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116.19614073489291</v>
      </c>
      <c r="C120" s="41">
        <v>127.03318703865367</v>
      </c>
      <c r="D120" s="41"/>
      <c r="E120" s="41">
        <f t="shared" si="4"/>
        <v>9.3265113929093424</v>
      </c>
      <c r="F120" s="41"/>
      <c r="G120" s="41">
        <v>0.11104400006203945</v>
      </c>
      <c r="H120" s="41">
        <v>0.12140053137896784</v>
      </c>
      <c r="I120" s="41"/>
      <c r="J120" s="41">
        <f t="shared" si="6"/>
        <v>1.0356531316928388E-2</v>
      </c>
      <c r="K120" s="48">
        <f t="shared" si="5"/>
        <v>9.5190688542216449E-5</v>
      </c>
    </row>
    <row r="121" spans="1:103" s="68" customFormat="1" x14ac:dyDescent="0.25">
      <c r="A121" s="34" t="s">
        <v>240</v>
      </c>
      <c r="B121" s="64">
        <v>111.27029878856045</v>
      </c>
      <c r="C121" s="64">
        <v>111.27029878856045</v>
      </c>
      <c r="D121" s="64"/>
      <c r="E121" s="64">
        <f t="shared" si="4"/>
        <v>0</v>
      </c>
      <c r="F121" s="64"/>
      <c r="G121" s="64">
        <v>0.10621562510179537</v>
      </c>
      <c r="H121" s="64">
        <v>0.10621562510179537</v>
      </c>
      <c r="I121" s="64"/>
      <c r="J121" s="64">
        <f t="shared" si="6"/>
        <v>0</v>
      </c>
      <c r="K121" s="65">
        <f t="shared" si="5"/>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111.27029878856045</v>
      </c>
      <c r="C122" s="41">
        <v>111.27029878856045</v>
      </c>
      <c r="D122" s="41"/>
      <c r="E122" s="41">
        <f t="shared" si="4"/>
        <v>0</v>
      </c>
      <c r="F122" s="41"/>
      <c r="G122" s="41">
        <v>0.10621562510179537</v>
      </c>
      <c r="H122" s="41">
        <v>0.10621562510179537</v>
      </c>
      <c r="I122" s="41"/>
      <c r="J122" s="41">
        <f t="shared" si="6"/>
        <v>0</v>
      </c>
      <c r="K122" s="48">
        <f t="shared" si="5"/>
        <v>0</v>
      </c>
    </row>
    <row r="123" spans="1:103" s="68" customFormat="1" x14ac:dyDescent="0.25">
      <c r="A123" s="52" t="s">
        <v>242</v>
      </c>
      <c r="B123" s="22">
        <v>134.01568535150122</v>
      </c>
      <c r="C123" s="22">
        <v>134.01568535150122</v>
      </c>
      <c r="D123" s="22"/>
      <c r="E123" s="22">
        <f t="shared" si="4"/>
        <v>0</v>
      </c>
      <c r="F123" s="22"/>
      <c r="G123" s="22">
        <v>4.2385859192174795E-2</v>
      </c>
      <c r="H123" s="22">
        <v>4.2385859192174795E-2</v>
      </c>
      <c r="I123" s="22"/>
      <c r="J123" s="22">
        <f t="shared" si="6"/>
        <v>0</v>
      </c>
      <c r="K123" s="47">
        <f t="shared" si="5"/>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4"/>
        <v>0</v>
      </c>
      <c r="F124" s="41"/>
      <c r="G124" s="41">
        <v>4.2537059317885276E-2</v>
      </c>
      <c r="H124" s="41">
        <v>4.2537059317885276E-2</v>
      </c>
      <c r="I124" s="41"/>
      <c r="J124" s="41">
        <f t="shared" si="6"/>
        <v>0</v>
      </c>
      <c r="K124" s="48">
        <f t="shared" si="5"/>
        <v>0</v>
      </c>
    </row>
    <row r="125" spans="1:103" s="68" customFormat="1" x14ac:dyDescent="0.25">
      <c r="A125" s="52" t="s">
        <v>243</v>
      </c>
      <c r="B125" s="22">
        <v>100</v>
      </c>
      <c r="C125" s="22">
        <v>100</v>
      </c>
      <c r="D125" s="22"/>
      <c r="E125" s="22">
        <f t="shared" si="4"/>
        <v>0</v>
      </c>
      <c r="F125" s="22"/>
      <c r="G125" s="22">
        <v>2.1292706591735301E-2</v>
      </c>
      <c r="H125" s="22">
        <v>2.1292706591735301E-2</v>
      </c>
      <c r="I125" s="22"/>
      <c r="J125" s="22">
        <f t="shared" si="6"/>
        <v>0</v>
      </c>
      <c r="K125" s="47">
        <f t="shared" si="5"/>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113.44960930375285</v>
      </c>
      <c r="C126" s="21">
        <v>114.55424540752306</v>
      </c>
      <c r="D126" s="21"/>
      <c r="E126" s="21">
        <f t="shared" si="4"/>
        <v>0.97367995407777741</v>
      </c>
      <c r="F126" s="21"/>
      <c r="G126" s="21">
        <v>4.9330276634663939</v>
      </c>
      <c r="H126" s="21">
        <v>4.9810595649546778</v>
      </c>
      <c r="I126" s="21"/>
      <c r="J126" s="21">
        <f t="shared" si="6"/>
        <v>4.8031901488283957E-2</v>
      </c>
      <c r="K126" s="46">
        <f t="shared" si="5"/>
        <v>4.4147887306516756E-4</v>
      </c>
    </row>
    <row r="127" spans="1:103" s="68" customFormat="1" x14ac:dyDescent="0.25">
      <c r="A127" s="53" t="s">
        <v>45</v>
      </c>
      <c r="B127" s="22">
        <v>116.45488487575388</v>
      </c>
      <c r="C127" s="22">
        <v>117.25622286400095</v>
      </c>
      <c r="D127" s="22"/>
      <c r="E127" s="22">
        <f t="shared" si="4"/>
        <v>0.68811024037507273</v>
      </c>
      <c r="F127" s="22"/>
      <c r="G127" s="22">
        <v>4.5107516958504554</v>
      </c>
      <c r="H127" s="22">
        <v>4.5417906401874948</v>
      </c>
      <c r="I127" s="22"/>
      <c r="J127" s="22">
        <f t="shared" si="6"/>
        <v>3.1038944337039354E-2</v>
      </c>
      <c r="K127" s="47">
        <f t="shared" si="5"/>
        <v>2.852903537535584E-4</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115.77318899757364</v>
      </c>
      <c r="C128" s="41">
        <v>116.63197822584249</v>
      </c>
      <c r="D128" s="41"/>
      <c r="E128" s="41">
        <f t="shared" si="4"/>
        <v>0.7417859313582964</v>
      </c>
      <c r="F128" s="41"/>
      <c r="G128" s="41">
        <v>4.1843533322616553</v>
      </c>
      <c r="H128" s="41">
        <v>4.2153922765986946</v>
      </c>
      <c r="I128" s="41"/>
      <c r="J128" s="41">
        <f t="shared" si="6"/>
        <v>3.1038944337039354E-2</v>
      </c>
      <c r="K128" s="48">
        <f t="shared" si="5"/>
        <v>2.852903537535584E-4</v>
      </c>
    </row>
    <row r="129" spans="1:103" s="68" customFormat="1" x14ac:dyDescent="0.25">
      <c r="A129" s="52" t="s">
        <v>46</v>
      </c>
      <c r="B129" s="22">
        <v>125.96327500641193</v>
      </c>
      <c r="C129" s="22">
        <v>125.96327500641193</v>
      </c>
      <c r="D129" s="22"/>
      <c r="E129" s="22">
        <f t="shared" si="4"/>
        <v>0</v>
      </c>
      <c r="F129" s="22"/>
      <c r="G129" s="22">
        <v>0.32639836358879953</v>
      </c>
      <c r="H129" s="22">
        <v>0.32639836358879959</v>
      </c>
      <c r="I129" s="22"/>
      <c r="J129" s="22">
        <f t="shared" si="6"/>
        <v>0</v>
      </c>
      <c r="K129" s="47">
        <f t="shared" si="5"/>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86.59631398219139</v>
      </c>
      <c r="C130" s="41">
        <v>90.828390198125405</v>
      </c>
      <c r="D130" s="41"/>
      <c r="E130" s="41">
        <f t="shared" si="4"/>
        <v>4.887132051376164</v>
      </c>
      <c r="F130" s="41"/>
      <c r="G130" s="41">
        <v>0.34770816447365144</v>
      </c>
      <c r="H130" s="41">
        <v>0.3647011216248951</v>
      </c>
      <c r="I130" s="41"/>
      <c r="J130" s="41">
        <f t="shared" si="6"/>
        <v>1.6992957151243659E-2</v>
      </c>
      <c r="K130" s="48">
        <f t="shared" si="5"/>
        <v>1.5618851931160048E-4</v>
      </c>
    </row>
    <row r="131" spans="1:103" s="68" customFormat="1" x14ac:dyDescent="0.25">
      <c r="A131" s="37" t="s">
        <v>249</v>
      </c>
      <c r="B131" s="22">
        <v>66.332495807108003</v>
      </c>
      <c r="C131" s="22">
        <v>66.332495807108003</v>
      </c>
      <c r="D131" s="22"/>
      <c r="E131" s="22">
        <f t="shared" si="4"/>
        <v>0</v>
      </c>
      <c r="F131" s="22"/>
      <c r="G131" s="22">
        <v>9.3492058361260372E-2</v>
      </c>
      <c r="H131" s="22">
        <v>9.3492058361260372E-2</v>
      </c>
      <c r="I131" s="22"/>
      <c r="J131" s="22">
        <f t="shared" si="6"/>
        <v>0</v>
      </c>
      <c r="K131" s="47">
        <f t="shared" si="5"/>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97.556638934508584</v>
      </c>
      <c r="C132" s="41">
        <v>104.07776700379199</v>
      </c>
      <c r="D132" s="41"/>
      <c r="E132" s="41">
        <f t="shared" si="4"/>
        <v>6.6844534011274659</v>
      </c>
      <c r="F132" s="41"/>
      <c r="G132" s="41">
        <v>0.25421610611239109</v>
      </c>
      <c r="H132" s="41">
        <v>0.2712090632636347</v>
      </c>
      <c r="I132" s="41"/>
      <c r="J132" s="41">
        <f t="shared" si="6"/>
        <v>1.6992957151243604E-2</v>
      </c>
      <c r="K132" s="48">
        <f t="shared" si="5"/>
        <v>1.5618851931159999E-4</v>
      </c>
    </row>
    <row r="133" spans="1:103" s="68" customFormat="1" x14ac:dyDescent="0.25">
      <c r="A133" s="53" t="s">
        <v>252</v>
      </c>
      <c r="B133" s="22">
        <v>101.73955915345586</v>
      </c>
      <c r="C133" s="22">
        <v>101.73955915345586</v>
      </c>
      <c r="D133" s="22"/>
      <c r="E133" s="22">
        <f t="shared" si="4"/>
        <v>0</v>
      </c>
      <c r="F133" s="22"/>
      <c r="G133" s="22">
        <v>7.4567803142288003E-2</v>
      </c>
      <c r="H133" s="22">
        <v>7.4567803142288017E-2</v>
      </c>
      <c r="I133" s="22"/>
      <c r="J133" s="22">
        <f t="shared" si="6"/>
        <v>0</v>
      </c>
      <c r="K133" s="47">
        <f t="shared" si="5"/>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101.73955915345586</v>
      </c>
      <c r="C134" s="41">
        <v>101.73955915345586</v>
      </c>
      <c r="D134" s="41"/>
      <c r="E134" s="41">
        <f t="shared" si="4"/>
        <v>0</v>
      </c>
      <c r="F134" s="41"/>
      <c r="G134" s="41">
        <v>7.4567803142288003E-2</v>
      </c>
      <c r="H134" s="41">
        <v>7.4567803142288017E-2</v>
      </c>
      <c r="I134" s="41"/>
      <c r="J134" s="41">
        <f t="shared" si="6"/>
        <v>0</v>
      </c>
      <c r="K134" s="48">
        <f t="shared" si="5"/>
        <v>0</v>
      </c>
    </row>
    <row r="135" spans="1:103" ht="2.25" customHeight="1" x14ac:dyDescent="0.25">
      <c r="A135" s="57"/>
      <c r="B135" s="58"/>
      <c r="C135" s="58"/>
      <c r="D135" s="58"/>
      <c r="E135" s="58"/>
      <c r="F135" s="58"/>
      <c r="G135" s="58"/>
      <c r="H135" s="58"/>
      <c r="I135" s="58"/>
      <c r="J135" s="58"/>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Y138"/>
  <sheetViews>
    <sheetView zoomScale="115" zoomScaleNormal="115" zoomScaleSheetLayoutView="100" workbookViewId="0">
      <selection activeCell="A8" sqref="A8"/>
    </sheetView>
  </sheetViews>
  <sheetFormatPr defaultRowHeight="15" x14ac:dyDescent="0.25"/>
  <cols>
    <col min="1" max="1" width="54" style="16"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6384" width="9.140625" style="16"/>
  </cols>
  <sheetData>
    <row r="1" spans="1:14" ht="15.75" x14ac:dyDescent="0.25">
      <c r="A1" s="54" t="s">
        <v>281</v>
      </c>
    </row>
    <row r="2" spans="1:14" ht="53.25" customHeight="1" x14ac:dyDescent="0.25">
      <c r="A2" s="131" t="s">
        <v>74</v>
      </c>
      <c r="B2" s="133" t="s">
        <v>76</v>
      </c>
      <c r="C2" s="133"/>
      <c r="D2" s="133"/>
      <c r="E2" s="25" t="s">
        <v>77</v>
      </c>
      <c r="F2" s="19"/>
      <c r="G2" s="134" t="s">
        <v>78</v>
      </c>
      <c r="H2" s="134"/>
      <c r="I2" s="19"/>
      <c r="J2" s="25" t="s">
        <v>79</v>
      </c>
      <c r="K2" s="25" t="s">
        <v>260</v>
      </c>
    </row>
    <row r="3" spans="1:14" ht="30" x14ac:dyDescent="0.25">
      <c r="A3" s="132"/>
      <c r="B3" s="78">
        <v>46204</v>
      </c>
      <c r="C3" s="78">
        <v>46235</v>
      </c>
      <c r="D3" s="30"/>
      <c r="E3" s="31" t="s">
        <v>283</v>
      </c>
      <c r="F3" s="30"/>
      <c r="G3" s="78">
        <v>46204</v>
      </c>
      <c r="H3" s="78">
        <v>46235</v>
      </c>
      <c r="I3" s="30"/>
      <c r="J3" s="31" t="s">
        <v>284</v>
      </c>
      <c r="K3" s="31" t="s">
        <v>284</v>
      </c>
    </row>
    <row r="4" spans="1:14" ht="15.75" x14ac:dyDescent="0.25">
      <c r="A4" s="60" t="s">
        <v>75</v>
      </c>
      <c r="B4" s="42">
        <v>111.88679635300801</v>
      </c>
      <c r="C4" s="42">
        <v>111.28731756052798</v>
      </c>
      <c r="D4" s="26"/>
      <c r="E4" s="26">
        <f>((C4/B4-1)*100)</f>
        <v>-0.53579047038637695</v>
      </c>
      <c r="F4" s="26"/>
      <c r="G4" s="26">
        <v>111.88679635300801</v>
      </c>
      <c r="H4" s="26">
        <v>111.28731756052798</v>
      </c>
      <c r="I4" s="26"/>
      <c r="J4" s="29">
        <f t="shared" ref="J4" si="0">H4-G4</f>
        <v>-0.59947879248002778</v>
      </c>
      <c r="K4" s="45">
        <f>SUM(K6+K24+K29+K37+K49+K66+K77+K88+K97+K107+K116+K121+K126)</f>
        <v>-5.3579047038638389E-3</v>
      </c>
      <c r="N4" s="27"/>
    </row>
    <row r="5" spans="1:14" ht="13.5" customHeight="1" x14ac:dyDescent="0.25">
      <c r="A5" s="61"/>
      <c r="B5" s="20"/>
      <c r="C5" s="20"/>
      <c r="D5" s="20"/>
      <c r="E5" s="20"/>
      <c r="F5" s="20"/>
      <c r="G5" s="20"/>
      <c r="H5" s="20"/>
      <c r="I5" s="20"/>
      <c r="J5" s="20"/>
      <c r="K5" s="20"/>
    </row>
    <row r="6" spans="1:14" ht="15.75" customHeight="1" x14ac:dyDescent="0.25">
      <c r="A6" s="34" t="s">
        <v>279</v>
      </c>
      <c r="B6" s="21">
        <v>122.83352221478715</v>
      </c>
      <c r="C6" s="21">
        <v>123.42990752757659</v>
      </c>
      <c r="D6" s="21"/>
      <c r="E6" s="21">
        <f>((C6/B6-1)*100)</f>
        <v>0.48552325296558063</v>
      </c>
      <c r="F6" s="21"/>
      <c r="G6" s="21">
        <v>38.404942885167436</v>
      </c>
      <c r="H6" s="21">
        <v>38.591407813163073</v>
      </c>
      <c r="I6" s="21"/>
      <c r="J6" s="21">
        <f>H6-G6</f>
        <v>0.18646492799563674</v>
      </c>
      <c r="K6" s="46">
        <f>J6/$G$4</f>
        <v>1.6665498885796255E-3</v>
      </c>
    </row>
    <row r="7" spans="1:14" x14ac:dyDescent="0.25">
      <c r="A7" s="35" t="s">
        <v>0</v>
      </c>
      <c r="B7" s="22">
        <v>124.07178958379112</v>
      </c>
      <c r="C7" s="22">
        <v>124.69433524558679</v>
      </c>
      <c r="D7" s="22"/>
      <c r="E7" s="22">
        <f>((C7/B7-1)*100)</f>
        <v>0.50176245856052848</v>
      </c>
      <c r="F7" s="22"/>
      <c r="G7" s="22">
        <v>33.640297219335103</v>
      </c>
      <c r="H7" s="22">
        <v>33.809091601729911</v>
      </c>
      <c r="I7" s="22"/>
      <c r="J7" s="22">
        <f t="shared" ref="J7:J93" si="1">H7-G7</f>
        <v>0.16879438239480749</v>
      </c>
      <c r="K7" s="47">
        <f>J7/$G$4</f>
        <v>1.5086175303675102E-3</v>
      </c>
    </row>
    <row r="8" spans="1:14" ht="15.75" customHeight="1" x14ac:dyDescent="0.25">
      <c r="A8" s="37" t="s">
        <v>261</v>
      </c>
      <c r="B8" s="41">
        <v>112.85334164240486</v>
      </c>
      <c r="C8" s="41">
        <v>113.44865012488232</v>
      </c>
      <c r="D8" s="41"/>
      <c r="E8" s="41">
        <f>((C8/B8-1)*100)</f>
        <v>0.52750629605970989</v>
      </c>
      <c r="F8" s="41"/>
      <c r="G8" s="41">
        <v>3.8246371823251026</v>
      </c>
      <c r="H8" s="41">
        <v>3.844812384263308</v>
      </c>
      <c r="I8" s="41"/>
      <c r="J8" s="41">
        <f t="shared" si="1"/>
        <v>2.0175201938205323E-2</v>
      </c>
      <c r="K8" s="48">
        <f>J8/$G$4</f>
        <v>1.8031798742857582E-4</v>
      </c>
    </row>
    <row r="9" spans="1:14" x14ac:dyDescent="0.25">
      <c r="A9" s="37" t="s">
        <v>2</v>
      </c>
      <c r="B9" s="22">
        <v>120.33497715654369</v>
      </c>
      <c r="C9" s="22">
        <v>120.21117735471631</v>
      </c>
      <c r="D9" s="22"/>
      <c r="E9" s="22">
        <f t="shared" ref="E9:E72" si="2">((C9/B9-1)*100)</f>
        <v>-0.10287931634900271</v>
      </c>
      <c r="F9" s="22"/>
      <c r="G9" s="22">
        <v>1.4057639769582095</v>
      </c>
      <c r="H9" s="22">
        <v>1.4043177365892343</v>
      </c>
      <c r="I9" s="22"/>
      <c r="J9" s="22">
        <f t="shared" si="1"/>
        <v>-1.4462403689752268E-3</v>
      </c>
      <c r="K9" s="47">
        <f t="shared" ref="K9:K72" si="3">J9/$G$4</f>
        <v>-1.2925925275510362E-5</v>
      </c>
    </row>
    <row r="10" spans="1:14" ht="15.75" customHeight="1" x14ac:dyDescent="0.25">
      <c r="A10" s="37" t="s">
        <v>3</v>
      </c>
      <c r="B10" s="41">
        <v>131.8338671078003</v>
      </c>
      <c r="C10" s="41">
        <v>133.03577142608646</v>
      </c>
      <c r="D10" s="41"/>
      <c r="E10" s="41">
        <f>((C10/B10-1)*100)</f>
        <v>0.9116810002268716</v>
      </c>
      <c r="F10" s="41"/>
      <c r="G10" s="41">
        <v>8.6391355592470003</v>
      </c>
      <c r="H10" s="41">
        <v>8.7178969167244968</v>
      </c>
      <c r="I10" s="41"/>
      <c r="J10" s="41">
        <f t="shared" si="1"/>
        <v>7.8761357477496574E-2</v>
      </c>
      <c r="K10" s="48">
        <f t="shared" si="3"/>
        <v>7.0393790907195928E-4</v>
      </c>
    </row>
    <row r="11" spans="1:14" ht="15.75" customHeight="1" x14ac:dyDescent="0.25">
      <c r="A11" s="52" t="s">
        <v>98</v>
      </c>
      <c r="B11" s="22">
        <v>122.55268561660139</v>
      </c>
      <c r="C11" s="22">
        <v>123.81625726920457</v>
      </c>
      <c r="D11" s="22"/>
      <c r="E11" s="22">
        <f t="shared" si="2"/>
        <v>1.0310436252341182</v>
      </c>
      <c r="F11" s="22"/>
      <c r="G11" s="22">
        <v>4.3427637255663356</v>
      </c>
      <c r="H11" s="22">
        <v>4.3875395141177673</v>
      </c>
      <c r="I11" s="22"/>
      <c r="J11" s="22">
        <f t="shared" si="1"/>
        <v>4.4775788551431717E-2</v>
      </c>
      <c r="K11" s="47">
        <f t="shared" si="3"/>
        <v>4.0018831543055391E-4</v>
      </c>
    </row>
    <row r="12" spans="1:14" x14ac:dyDescent="0.25">
      <c r="A12" s="37" t="s">
        <v>4</v>
      </c>
      <c r="B12" s="41">
        <v>115.68024309550539</v>
      </c>
      <c r="C12" s="41">
        <v>117.24726529836899</v>
      </c>
      <c r="D12" s="41"/>
      <c r="E12" s="41">
        <f t="shared" si="2"/>
        <v>1.3546152401926248</v>
      </c>
      <c r="F12" s="41"/>
      <c r="G12" s="41">
        <v>0.61110354206169026</v>
      </c>
      <c r="H12" s="41">
        <v>0.61938164377581484</v>
      </c>
      <c r="I12" s="41"/>
      <c r="J12" s="41">
        <f t="shared" si="1"/>
        <v>8.278101714124575E-3</v>
      </c>
      <c r="K12" s="48">
        <f t="shared" si="3"/>
        <v>7.3986403972161122E-5</v>
      </c>
    </row>
    <row r="13" spans="1:14" x14ac:dyDescent="0.25">
      <c r="A13" s="37" t="s">
        <v>5</v>
      </c>
      <c r="B13" s="22">
        <v>128.28271259611418</v>
      </c>
      <c r="C13" s="22">
        <v>127.64159737914325</v>
      </c>
      <c r="D13" s="22"/>
      <c r="E13" s="22">
        <f t="shared" si="2"/>
        <v>-0.49976743085361486</v>
      </c>
      <c r="F13" s="22"/>
      <c r="G13" s="22">
        <v>5.6864356394381721</v>
      </c>
      <c r="H13" s="22">
        <v>5.6580166861358077</v>
      </c>
      <c r="I13" s="22"/>
      <c r="J13" s="22">
        <f t="shared" si="1"/>
        <v>-2.8418953302364436E-2</v>
      </c>
      <c r="K13" s="47">
        <f t="shared" si="3"/>
        <v>-2.53997381538223E-4</v>
      </c>
    </row>
    <row r="14" spans="1:14" ht="15.75" customHeight="1" x14ac:dyDescent="0.25">
      <c r="A14" s="37" t="s">
        <v>6</v>
      </c>
      <c r="B14" s="41">
        <v>126.2251681546449</v>
      </c>
      <c r="C14" s="41">
        <v>126.84733491183611</v>
      </c>
      <c r="D14" s="41"/>
      <c r="E14" s="41">
        <f t="shared" si="2"/>
        <v>0.49290230014109593</v>
      </c>
      <c r="F14" s="41"/>
      <c r="G14" s="41">
        <v>4.3694407346007207</v>
      </c>
      <c r="H14" s="41">
        <v>4.3909778084848705</v>
      </c>
      <c r="I14" s="41"/>
      <c r="J14" s="41">
        <f t="shared" si="1"/>
        <v>2.1537073884149827E-2</v>
      </c>
      <c r="K14" s="48">
        <f t="shared" si="3"/>
        <v>1.9248986105741524E-4</v>
      </c>
    </row>
    <row r="15" spans="1:14" x14ac:dyDescent="0.25">
      <c r="A15" s="37" t="s">
        <v>7</v>
      </c>
      <c r="B15" s="22">
        <v>116.99867402642707</v>
      </c>
      <c r="C15" s="22">
        <v>117.03519615310229</v>
      </c>
      <c r="D15" s="22"/>
      <c r="E15" s="22">
        <f t="shared" si="2"/>
        <v>3.1215846657350887E-2</v>
      </c>
      <c r="F15" s="22"/>
      <c r="G15" s="22">
        <v>1.6901095524504506</v>
      </c>
      <c r="H15" s="22">
        <v>1.6906371344566848</v>
      </c>
      <c r="I15" s="22"/>
      <c r="J15" s="22">
        <f t="shared" si="1"/>
        <v>5.2758200623426177E-4</v>
      </c>
      <c r="K15" s="47">
        <f t="shared" si="3"/>
        <v>4.7153196215370777E-6</v>
      </c>
    </row>
    <row r="16" spans="1:14" ht="15.75" customHeight="1" x14ac:dyDescent="0.25">
      <c r="A16" s="37" t="s">
        <v>8</v>
      </c>
      <c r="B16" s="41">
        <v>118.45302273028257</v>
      </c>
      <c r="C16" s="41">
        <v>119.40208227903717</v>
      </c>
      <c r="D16" s="41"/>
      <c r="E16" s="41">
        <f t="shared" si="2"/>
        <v>0.80121176047622811</v>
      </c>
      <c r="F16" s="41"/>
      <c r="G16" s="41">
        <v>3.0709073066874235</v>
      </c>
      <c r="H16" s="41">
        <v>3.0955117771819265</v>
      </c>
      <c r="I16" s="41"/>
      <c r="J16" s="41">
        <f t="shared" si="1"/>
        <v>2.4604470494502984E-2</v>
      </c>
      <c r="K16" s="48">
        <f t="shared" si="3"/>
        <v>2.1990504059902425E-4</v>
      </c>
    </row>
    <row r="17" spans="1:11" x14ac:dyDescent="0.25">
      <c r="A17" s="35" t="s">
        <v>271</v>
      </c>
      <c r="B17" s="22">
        <v>114.7478669926973</v>
      </c>
      <c r="C17" s="22">
        <v>115.17343010032413</v>
      </c>
      <c r="D17" s="22"/>
      <c r="E17" s="22">
        <f t="shared" si="2"/>
        <v>0.37086798977614688</v>
      </c>
      <c r="F17" s="22"/>
      <c r="G17" s="22">
        <v>4.7646456658323286</v>
      </c>
      <c r="H17" s="22">
        <v>4.7823162114331579</v>
      </c>
      <c r="I17" s="22"/>
      <c r="J17" s="22">
        <f t="shared" si="1"/>
        <v>1.7670545600829257E-2</v>
      </c>
      <c r="K17" s="47">
        <f t="shared" si="3"/>
        <v>1.579323582121153E-4</v>
      </c>
    </row>
    <row r="18" spans="1:11" ht="15.75" customHeight="1" x14ac:dyDescent="0.25">
      <c r="A18" s="37" t="s">
        <v>128</v>
      </c>
      <c r="B18" s="41">
        <v>111.60609277483999</v>
      </c>
      <c r="C18" s="41">
        <v>112.30632484816509</v>
      </c>
      <c r="D18" s="41"/>
      <c r="E18" s="41">
        <f t="shared" si="2"/>
        <v>0.62741384087137142</v>
      </c>
      <c r="F18" s="41"/>
      <c r="G18" s="41">
        <v>0.77313996692173437</v>
      </c>
      <c r="H18" s="41">
        <v>0.77799075408350982</v>
      </c>
      <c r="I18" s="41"/>
      <c r="J18" s="41">
        <f t="shared" si="1"/>
        <v>4.8507871617754494E-3</v>
      </c>
      <c r="K18" s="48">
        <f t="shared" si="3"/>
        <v>4.3354420002079528E-5</v>
      </c>
    </row>
    <row r="19" spans="1:11" x14ac:dyDescent="0.25">
      <c r="A19" s="37" t="s">
        <v>129</v>
      </c>
      <c r="B19" s="22">
        <v>141.54616332849429</v>
      </c>
      <c r="C19" s="22">
        <v>142.21887580269455</v>
      </c>
      <c r="D19" s="22"/>
      <c r="E19" s="22">
        <f t="shared" si="2"/>
        <v>0.47526012601208922</v>
      </c>
      <c r="F19" s="22"/>
      <c r="G19" s="22">
        <v>0.92746336947158647</v>
      </c>
      <c r="H19" s="22">
        <v>0.93187123305005326</v>
      </c>
      <c r="I19" s="22"/>
      <c r="J19" s="22">
        <f t="shared" si="1"/>
        <v>4.4078635784667863E-3</v>
      </c>
      <c r="K19" s="47">
        <f t="shared" si="3"/>
        <v>3.9395743931748416E-5</v>
      </c>
    </row>
    <row r="20" spans="1:11" ht="15.75" customHeight="1" x14ac:dyDescent="0.25">
      <c r="A20" s="37" t="s">
        <v>130</v>
      </c>
      <c r="B20" s="41">
        <v>110.53590723910257</v>
      </c>
      <c r="C20" s="41">
        <v>110.80449840081437</v>
      </c>
      <c r="D20" s="41"/>
      <c r="E20" s="41">
        <f t="shared" si="2"/>
        <v>0.24298996445635268</v>
      </c>
      <c r="F20" s="41"/>
      <c r="G20" s="41">
        <v>1.8920657971215817</v>
      </c>
      <c r="H20" s="41">
        <v>1.8966633271294986</v>
      </c>
      <c r="I20" s="41"/>
      <c r="J20" s="41">
        <f t="shared" si="1"/>
        <v>4.5975300079168502E-3</v>
      </c>
      <c r="K20" s="48">
        <f t="shared" si="3"/>
        <v>4.1090907576005934E-5</v>
      </c>
    </row>
    <row r="21" spans="1:11" x14ac:dyDescent="0.25">
      <c r="A21" s="37" t="s">
        <v>131</v>
      </c>
      <c r="B21" s="22">
        <v>105.92606973275454</v>
      </c>
      <c r="C21" s="22">
        <v>106.52162911063768</v>
      </c>
      <c r="D21" s="22"/>
      <c r="E21" s="22">
        <f t="shared" si="2"/>
        <v>0.56224060742147142</v>
      </c>
      <c r="F21" s="22"/>
      <c r="G21" s="22">
        <v>0.77744210907919609</v>
      </c>
      <c r="H21" s="22">
        <v>0.78181320431563317</v>
      </c>
      <c r="I21" s="22"/>
      <c r="J21" s="22">
        <f t="shared" si="1"/>
        <v>4.3710952364370836E-3</v>
      </c>
      <c r="K21" s="47">
        <f t="shared" si="3"/>
        <v>3.9067123011066262E-5</v>
      </c>
    </row>
    <row r="22" spans="1:11" ht="15.75" customHeight="1" x14ac:dyDescent="0.25">
      <c r="A22" s="37" t="s">
        <v>132</v>
      </c>
      <c r="B22" s="41">
        <v>110.95856591328442</v>
      </c>
      <c r="C22" s="41">
        <v>110.74765447332224</v>
      </c>
      <c r="D22" s="41"/>
      <c r="E22" s="41">
        <f t="shared" si="2"/>
        <v>-0.19008125981638813</v>
      </c>
      <c r="F22" s="41"/>
      <c r="G22" s="41">
        <v>0.23113364780824575</v>
      </c>
      <c r="H22" s="41">
        <v>0.23069430605863228</v>
      </c>
      <c r="I22" s="41"/>
      <c r="J22" s="41">
        <f t="shared" si="1"/>
        <v>-4.3934174961346439E-4</v>
      </c>
      <c r="K22" s="48">
        <f t="shared" si="3"/>
        <v>-3.9266630552842079E-6</v>
      </c>
    </row>
    <row r="23" spans="1:11" x14ac:dyDescent="0.25">
      <c r="A23" s="37" t="s">
        <v>133</v>
      </c>
      <c r="B23" s="22">
        <v>108.70057282479071</v>
      </c>
      <c r="C23" s="22">
        <v>108.62248132404896</v>
      </c>
      <c r="D23" s="22"/>
      <c r="E23" s="22">
        <f t="shared" si="2"/>
        <v>-7.1840928444433239E-2</v>
      </c>
      <c r="F23" s="22"/>
      <c r="G23" s="22">
        <v>0.16340077542998482</v>
      </c>
      <c r="H23" s="22">
        <v>0.16328338679583052</v>
      </c>
      <c r="I23" s="22"/>
      <c r="J23" s="22">
        <f t="shared" si="1"/>
        <v>-1.1738863415430845E-4</v>
      </c>
      <c r="K23" s="47">
        <f t="shared" si="3"/>
        <v>-1.0491732535083217E-6</v>
      </c>
    </row>
    <row r="24" spans="1:11" ht="15.75" customHeight="1" x14ac:dyDescent="0.25">
      <c r="A24" s="34" t="s">
        <v>274</v>
      </c>
      <c r="B24" s="21">
        <v>192.31989668319116</v>
      </c>
      <c r="C24" s="21">
        <v>172.21521999483997</v>
      </c>
      <c r="D24" s="21"/>
      <c r="E24" s="21">
        <f t="shared" si="2"/>
        <v>-10.453768453021606</v>
      </c>
      <c r="F24" s="21"/>
      <c r="G24" s="21">
        <v>7.8439659165103599</v>
      </c>
      <c r="H24" s="21">
        <v>7.0239758820644331</v>
      </c>
      <c r="I24" s="21"/>
      <c r="J24" s="21">
        <f t="shared" si="1"/>
        <v>-0.81999003444592677</v>
      </c>
      <c r="K24" s="46">
        <f t="shared" si="3"/>
        <v>-7.3287471013006788E-3</v>
      </c>
    </row>
    <row r="25" spans="1:11" x14ac:dyDescent="0.25">
      <c r="A25" s="53" t="s">
        <v>9</v>
      </c>
      <c r="B25" s="22">
        <v>213.82626841710217</v>
      </c>
      <c r="C25" s="22">
        <v>186.87049151094743</v>
      </c>
      <c r="D25" s="22"/>
      <c r="E25" s="22">
        <f t="shared" si="2"/>
        <v>-12.606391677552542</v>
      </c>
      <c r="F25" s="22"/>
      <c r="G25" s="22">
        <v>6.8279206824088465</v>
      </c>
      <c r="H25" s="22">
        <v>5.967166257751769</v>
      </c>
      <c r="I25" s="22"/>
      <c r="J25" s="22">
        <f t="shared" si="1"/>
        <v>-0.86075442465707752</v>
      </c>
      <c r="K25" s="47">
        <f t="shared" si="3"/>
        <v>-7.6930831225282166E-3</v>
      </c>
    </row>
    <row r="26" spans="1:11" ht="15.75" customHeight="1" x14ac:dyDescent="0.25">
      <c r="A26" s="52" t="s">
        <v>10</v>
      </c>
      <c r="B26" s="41">
        <v>213.82626841710217</v>
      </c>
      <c r="C26" s="41">
        <v>186.87049151094743</v>
      </c>
      <c r="D26" s="41"/>
      <c r="E26" s="41">
        <f t="shared" si="2"/>
        <v>-12.606391677552542</v>
      </c>
      <c r="F26" s="41"/>
      <c r="G26" s="41">
        <v>6.8279206824088465</v>
      </c>
      <c r="H26" s="41">
        <v>5.967166257751769</v>
      </c>
      <c r="I26" s="41"/>
      <c r="J26" s="41">
        <f t="shared" si="1"/>
        <v>-0.86075442465707752</v>
      </c>
      <c r="K26" s="48">
        <f t="shared" si="3"/>
        <v>-7.6930831225282166E-3</v>
      </c>
    </row>
    <row r="27" spans="1:11" x14ac:dyDescent="0.25">
      <c r="A27" s="53" t="s">
        <v>276</v>
      </c>
      <c r="B27" s="22">
        <v>114.7562879172052</v>
      </c>
      <c r="C27" s="22">
        <v>119.36038421413522</v>
      </c>
      <c r="D27" s="22"/>
      <c r="E27" s="22">
        <f t="shared" si="2"/>
        <v>4.0120645068719929</v>
      </c>
      <c r="F27" s="22"/>
      <c r="G27" s="22">
        <v>1.0160452341015132</v>
      </c>
      <c r="H27" s="22">
        <v>1.0568096243126641</v>
      </c>
      <c r="I27" s="22"/>
      <c r="J27" s="22">
        <f t="shared" si="1"/>
        <v>4.0764390211150969E-2</v>
      </c>
      <c r="K27" s="47">
        <f t="shared" si="3"/>
        <v>3.6433602122754001E-4</v>
      </c>
    </row>
    <row r="28" spans="1:11" ht="15.75" customHeight="1" x14ac:dyDescent="0.25">
      <c r="A28" s="52" t="s">
        <v>275</v>
      </c>
      <c r="B28" s="41">
        <v>114.7562879172052</v>
      </c>
      <c r="C28" s="41">
        <v>119.36038421413522</v>
      </c>
      <c r="D28" s="41"/>
      <c r="E28" s="41">
        <f t="shared" si="2"/>
        <v>4.0120645068719929</v>
      </c>
      <c r="F28" s="41"/>
      <c r="G28" s="41">
        <v>1.0160452341015132</v>
      </c>
      <c r="H28" s="41">
        <v>1.0568096243126641</v>
      </c>
      <c r="I28" s="41"/>
      <c r="J28" s="41">
        <f t="shared" si="1"/>
        <v>4.0764390211150969E-2</v>
      </c>
      <c r="K28" s="48">
        <f t="shared" si="3"/>
        <v>3.6433602122754001E-4</v>
      </c>
    </row>
    <row r="29" spans="1:11" x14ac:dyDescent="0.25">
      <c r="A29" s="34" t="s">
        <v>11</v>
      </c>
      <c r="B29" s="64">
        <v>100.78402875945105</v>
      </c>
      <c r="C29" s="64">
        <v>100.88426368676799</v>
      </c>
      <c r="D29" s="64"/>
      <c r="E29" s="64">
        <f t="shared" si="2"/>
        <v>9.9455170179973962E-2</v>
      </c>
      <c r="F29" s="64"/>
      <c r="G29" s="64">
        <v>4.6932614553625491</v>
      </c>
      <c r="H29" s="64">
        <v>4.6979291465299715</v>
      </c>
      <c r="I29" s="64"/>
      <c r="J29" s="64">
        <f t="shared" si="1"/>
        <v>4.6676911674223831E-3</v>
      </c>
      <c r="K29" s="65">
        <f t="shared" si="3"/>
        <v>4.1717980311953894E-5</v>
      </c>
    </row>
    <row r="30" spans="1:11" ht="15.75" customHeight="1" x14ac:dyDescent="0.25">
      <c r="A30" s="53" t="s">
        <v>12</v>
      </c>
      <c r="B30" s="41">
        <v>99.44461514280276</v>
      </c>
      <c r="C30" s="41">
        <v>99.581004418324838</v>
      </c>
      <c r="D30" s="41"/>
      <c r="E30" s="41">
        <f t="shared" si="2"/>
        <v>0.13715099135958031</v>
      </c>
      <c r="F30" s="41"/>
      <c r="G30" s="41">
        <v>3.4033229516984331</v>
      </c>
      <c r="H30" s="41">
        <v>3.4079906428658555</v>
      </c>
      <c r="I30" s="41"/>
      <c r="J30" s="41">
        <f t="shared" si="1"/>
        <v>4.6676911674223831E-3</v>
      </c>
      <c r="K30" s="48">
        <f t="shared" si="3"/>
        <v>4.1717980311953894E-5</v>
      </c>
    </row>
    <row r="31" spans="1:11" x14ac:dyDescent="0.25">
      <c r="A31" s="52" t="s">
        <v>13</v>
      </c>
      <c r="B31" s="22">
        <v>104.44407063227213</v>
      </c>
      <c r="C31" s="22">
        <v>104.68275211616417</v>
      </c>
      <c r="D31" s="22"/>
      <c r="E31" s="22">
        <f t="shared" si="2"/>
        <v>0.22852564290833932</v>
      </c>
      <c r="F31" s="22"/>
      <c r="G31" s="22">
        <v>0.67787317708531802</v>
      </c>
      <c r="H31" s="22">
        <v>0.67942229112135555</v>
      </c>
      <c r="I31" s="22"/>
      <c r="J31" s="22">
        <f t="shared" si="1"/>
        <v>1.5491140360375244E-3</v>
      </c>
      <c r="K31" s="47">
        <f t="shared" si="3"/>
        <v>1.3845369485332282E-5</v>
      </c>
    </row>
    <row r="32" spans="1:11" x14ac:dyDescent="0.25">
      <c r="A32" s="52" t="s">
        <v>14</v>
      </c>
      <c r="B32" s="41">
        <v>96.879444044276212</v>
      </c>
      <c r="C32" s="41">
        <v>96.803584551984088</v>
      </c>
      <c r="D32" s="41"/>
      <c r="E32" s="41">
        <f t="shared" si="2"/>
        <v>-7.8302980617284135E-2</v>
      </c>
      <c r="F32" s="41"/>
      <c r="G32" s="41">
        <v>2.2021736050042575</v>
      </c>
      <c r="H32" s="41">
        <v>2.2004492374331726</v>
      </c>
      <c r="I32" s="41"/>
      <c r="J32" s="41">
        <f t="shared" si="1"/>
        <v>-1.7243675710849615E-3</v>
      </c>
      <c r="K32" s="48">
        <f t="shared" si="3"/>
        <v>-1.5411716371291052E-5</v>
      </c>
    </row>
    <row r="33" spans="1:11" x14ac:dyDescent="0.25">
      <c r="A33" s="52" t="s">
        <v>15</v>
      </c>
      <c r="B33" s="22">
        <v>104.41737115053114</v>
      </c>
      <c r="C33" s="22">
        <v>106.65057818867018</v>
      </c>
      <c r="D33" s="22"/>
      <c r="E33" s="22">
        <f t="shared" si="2"/>
        <v>2.1387313370680339</v>
      </c>
      <c r="F33" s="22"/>
      <c r="G33" s="22">
        <v>0.22644006839628922</v>
      </c>
      <c r="H33" s="22">
        <v>0.23128301309875893</v>
      </c>
      <c r="I33" s="22"/>
      <c r="J33" s="22">
        <f t="shared" si="1"/>
        <v>4.8429447024697092E-3</v>
      </c>
      <c r="K33" s="47">
        <f t="shared" si="3"/>
        <v>4.3284327197911676E-5</v>
      </c>
    </row>
    <row r="34" spans="1:11" x14ac:dyDescent="0.25">
      <c r="A34" s="52" t="s">
        <v>140</v>
      </c>
      <c r="B34" s="41">
        <v>104.76599045139655</v>
      </c>
      <c r="C34" s="41">
        <v>104.76599045139655</v>
      </c>
      <c r="D34" s="41"/>
      <c r="E34" s="41">
        <f t="shared" si="2"/>
        <v>0</v>
      </c>
      <c r="F34" s="41"/>
      <c r="G34" s="41">
        <v>0.29683610121256887</v>
      </c>
      <c r="H34" s="41">
        <v>0.29683610121256887</v>
      </c>
      <c r="I34" s="41"/>
      <c r="J34" s="41">
        <f t="shared" si="1"/>
        <v>0</v>
      </c>
      <c r="K34" s="48">
        <f>J34/$G$4</f>
        <v>0</v>
      </c>
    </row>
    <row r="35" spans="1:11" x14ac:dyDescent="0.25">
      <c r="A35" s="35" t="s">
        <v>16</v>
      </c>
      <c r="B35" s="22">
        <v>104.49744175615093</v>
      </c>
      <c r="C35" s="22">
        <v>104.49744175615093</v>
      </c>
      <c r="D35" s="22"/>
      <c r="E35" s="22">
        <f t="shared" si="2"/>
        <v>0</v>
      </c>
      <c r="F35" s="22"/>
      <c r="G35" s="22">
        <v>1.2899385036641162</v>
      </c>
      <c r="H35" s="22">
        <v>1.2899385036641162</v>
      </c>
      <c r="I35" s="22"/>
      <c r="J35" s="22">
        <f t="shared" si="1"/>
        <v>0</v>
      </c>
      <c r="K35" s="47">
        <f t="shared" si="3"/>
        <v>0</v>
      </c>
    </row>
    <row r="36" spans="1:11" x14ac:dyDescent="0.25">
      <c r="A36" s="37" t="s">
        <v>17</v>
      </c>
      <c r="B36" s="41">
        <v>104.49744175615093</v>
      </c>
      <c r="C36" s="41">
        <v>104.49744175615093</v>
      </c>
      <c r="D36" s="41"/>
      <c r="E36" s="41">
        <f t="shared" si="2"/>
        <v>0</v>
      </c>
      <c r="F36" s="41"/>
      <c r="G36" s="41">
        <v>1.2899385036641162</v>
      </c>
      <c r="H36" s="41">
        <v>1.2899385036641162</v>
      </c>
      <c r="I36" s="41"/>
      <c r="J36" s="41">
        <f t="shared" si="1"/>
        <v>0</v>
      </c>
      <c r="K36" s="48">
        <f t="shared" si="3"/>
        <v>0</v>
      </c>
    </row>
    <row r="37" spans="1:11" x14ac:dyDescent="0.25">
      <c r="A37" s="34" t="s">
        <v>18</v>
      </c>
      <c r="B37" s="64">
        <v>100.417465059433</v>
      </c>
      <c r="C37" s="64">
        <v>99.45838530545781</v>
      </c>
      <c r="D37" s="64"/>
      <c r="E37" s="64">
        <f t="shared" si="2"/>
        <v>-0.95509257618437982</v>
      </c>
      <c r="F37" s="64"/>
      <c r="G37" s="64">
        <v>11.176341553169459</v>
      </c>
      <c r="H37" s="64">
        <v>11.069597144706128</v>
      </c>
      <c r="I37" s="64"/>
      <c r="J37" s="64">
        <f t="shared" si="1"/>
        <v>-0.10674440846333155</v>
      </c>
      <c r="K37" s="65">
        <f t="shared" si="3"/>
        <v>-9.5403936784951827E-4</v>
      </c>
    </row>
    <row r="38" spans="1:11" x14ac:dyDescent="0.25">
      <c r="A38" s="53" t="s">
        <v>19</v>
      </c>
      <c r="B38" s="41">
        <v>99.99216247678946</v>
      </c>
      <c r="C38" s="41">
        <v>99.99216247678946</v>
      </c>
      <c r="D38" s="41"/>
      <c r="E38" s="41">
        <f t="shared" si="2"/>
        <v>0</v>
      </c>
      <c r="F38" s="41"/>
      <c r="G38" s="41">
        <v>0.70976523123584656</v>
      </c>
      <c r="H38" s="41">
        <v>0.70976523123584656</v>
      </c>
      <c r="I38" s="41"/>
      <c r="J38" s="41">
        <f t="shared" si="1"/>
        <v>0</v>
      </c>
      <c r="K38" s="48">
        <f t="shared" si="3"/>
        <v>0</v>
      </c>
    </row>
    <row r="39" spans="1:11" x14ac:dyDescent="0.25">
      <c r="A39" s="52" t="s">
        <v>145</v>
      </c>
      <c r="B39" s="22">
        <v>99.99216247678946</v>
      </c>
      <c r="C39" s="22">
        <v>99.99216247678946</v>
      </c>
      <c r="D39" s="22"/>
      <c r="E39" s="22">
        <f t="shared" si="2"/>
        <v>0</v>
      </c>
      <c r="F39" s="22"/>
      <c r="G39" s="22">
        <v>0.70976523123584656</v>
      </c>
      <c r="H39" s="22">
        <v>0.70976523123584656</v>
      </c>
      <c r="I39" s="22"/>
      <c r="J39" s="22">
        <f t="shared" si="1"/>
        <v>0</v>
      </c>
      <c r="K39" s="47">
        <f t="shared" si="3"/>
        <v>0</v>
      </c>
    </row>
    <row r="40" spans="1:11" x14ac:dyDescent="0.25">
      <c r="A40" s="53" t="s">
        <v>146</v>
      </c>
      <c r="B40" s="41">
        <v>107.22146532564825</v>
      </c>
      <c r="C40" s="41">
        <v>107.22146532564825</v>
      </c>
      <c r="D40" s="41"/>
      <c r="E40" s="41">
        <f t="shared" si="2"/>
        <v>0</v>
      </c>
      <c r="F40" s="41"/>
      <c r="G40" s="41">
        <v>3.3137364945108509</v>
      </c>
      <c r="H40" s="41">
        <v>3.3137364945108518</v>
      </c>
      <c r="I40" s="41"/>
      <c r="J40" s="41">
        <f t="shared" si="1"/>
        <v>0</v>
      </c>
      <c r="K40" s="48">
        <f t="shared" si="3"/>
        <v>0</v>
      </c>
    </row>
    <row r="41" spans="1:11" x14ac:dyDescent="0.25">
      <c r="A41" s="52" t="s">
        <v>147</v>
      </c>
      <c r="B41" s="22">
        <v>110.33215180951248</v>
      </c>
      <c r="C41" s="22">
        <v>110.33215180951248</v>
      </c>
      <c r="D41" s="22"/>
      <c r="E41" s="22">
        <f t="shared" si="2"/>
        <v>0</v>
      </c>
      <c r="F41" s="22"/>
      <c r="G41" s="22">
        <v>2.425684252375111</v>
      </c>
      <c r="H41" s="22">
        <v>2.425684252375111</v>
      </c>
      <c r="I41" s="22"/>
      <c r="J41" s="22">
        <f t="shared" si="1"/>
        <v>0</v>
      </c>
      <c r="K41" s="47">
        <f t="shared" si="3"/>
        <v>0</v>
      </c>
    </row>
    <row r="42" spans="1:11" x14ac:dyDescent="0.25">
      <c r="A42" s="52" t="s">
        <v>148</v>
      </c>
      <c r="B42" s="41">
        <v>99.554708105679609</v>
      </c>
      <c r="C42" s="41">
        <v>99.554708105679609</v>
      </c>
      <c r="D42" s="41"/>
      <c r="E42" s="41">
        <f t="shared" si="2"/>
        <v>0</v>
      </c>
      <c r="F42" s="41"/>
      <c r="G42" s="41">
        <v>0.88805224213574074</v>
      </c>
      <c r="H42" s="41">
        <v>0.88805224213574074</v>
      </c>
      <c r="I42" s="41"/>
      <c r="J42" s="41">
        <f t="shared" si="1"/>
        <v>0</v>
      </c>
      <c r="K42" s="48">
        <f t="shared" si="3"/>
        <v>0</v>
      </c>
    </row>
    <row r="43" spans="1:11" x14ac:dyDescent="0.25">
      <c r="A43" s="53" t="s">
        <v>21</v>
      </c>
      <c r="B43" s="22">
        <v>100.99894675341655</v>
      </c>
      <c r="C43" s="22">
        <v>102.86142146805798</v>
      </c>
      <c r="D43" s="22"/>
      <c r="E43" s="22">
        <f t="shared" si="2"/>
        <v>1.8440536010623676</v>
      </c>
      <c r="F43" s="22"/>
      <c r="G43" s="22">
        <v>0.56148907224374633</v>
      </c>
      <c r="H43" s="22">
        <v>0.57184323170002893</v>
      </c>
      <c r="I43" s="22"/>
      <c r="J43" s="22">
        <f t="shared" si="1"/>
        <v>1.0354159456282597E-2</v>
      </c>
      <c r="K43" s="47">
        <f t="shared" si="3"/>
        <v>9.2541388204688116E-5</v>
      </c>
    </row>
    <row r="44" spans="1:11" x14ac:dyDescent="0.25">
      <c r="A44" s="52" t="s">
        <v>149</v>
      </c>
      <c r="B44" s="41">
        <v>102.62350281955759</v>
      </c>
      <c r="C44" s="41">
        <v>107.51486229242717</v>
      </c>
      <c r="D44" s="41"/>
      <c r="E44" s="41">
        <f t="shared" si="2"/>
        <v>4.7663150628078244</v>
      </c>
      <c r="F44" s="41"/>
      <c r="G44" s="41">
        <v>0.21723615245407024</v>
      </c>
      <c r="H44" s="41">
        <v>0.22759031191035284</v>
      </c>
      <c r="I44" s="41"/>
      <c r="J44" s="41">
        <f t="shared" si="1"/>
        <v>1.0354159456282597E-2</v>
      </c>
      <c r="K44" s="48">
        <f t="shared" si="3"/>
        <v>9.2541388204688116E-5</v>
      </c>
    </row>
    <row r="45" spans="1:11" x14ac:dyDescent="0.25">
      <c r="A45" s="52" t="s">
        <v>151</v>
      </c>
      <c r="B45" s="22">
        <v>100</v>
      </c>
      <c r="C45" s="22">
        <v>100</v>
      </c>
      <c r="D45" s="22"/>
      <c r="E45" s="22">
        <f t="shared" si="2"/>
        <v>0</v>
      </c>
      <c r="F45" s="22"/>
      <c r="G45" s="22">
        <v>0.34425291978967609</v>
      </c>
      <c r="H45" s="22">
        <v>0.34425291978967609</v>
      </c>
      <c r="I45" s="22"/>
      <c r="J45" s="22">
        <f t="shared" si="1"/>
        <v>0</v>
      </c>
      <c r="K45" s="47">
        <f t="shared" si="3"/>
        <v>0</v>
      </c>
    </row>
    <row r="46" spans="1:11" x14ac:dyDescent="0.25">
      <c r="A46" s="53" t="s">
        <v>22</v>
      </c>
      <c r="B46" s="41">
        <v>97.309870750375254</v>
      </c>
      <c r="C46" s="41">
        <v>95.58111333288258</v>
      </c>
      <c r="D46" s="41"/>
      <c r="E46" s="41">
        <f t="shared" si="2"/>
        <v>-1.7765488785072781</v>
      </c>
      <c r="F46" s="41"/>
      <c r="G46" s="41">
        <v>6.5913507551790138</v>
      </c>
      <c r="H46" s="41">
        <v>6.4742521872594008</v>
      </c>
      <c r="I46" s="41"/>
      <c r="J46" s="41">
        <f t="shared" si="1"/>
        <v>-0.11709856791961304</v>
      </c>
      <c r="K46" s="48">
        <f t="shared" si="3"/>
        <v>-1.0465807560541965E-3</v>
      </c>
    </row>
    <row r="47" spans="1:11" x14ac:dyDescent="0.25">
      <c r="A47" s="52" t="s">
        <v>152</v>
      </c>
      <c r="B47" s="22">
        <v>92.568653676582585</v>
      </c>
      <c r="C47" s="22">
        <v>90.149374056647588</v>
      </c>
      <c r="D47" s="22"/>
      <c r="E47" s="22">
        <f t="shared" si="2"/>
        <v>-2.613497683986532</v>
      </c>
      <c r="F47" s="22"/>
      <c r="G47" s="22">
        <v>5.205959663266623</v>
      </c>
      <c r="H47" s="22">
        <v>5.0699020280378777</v>
      </c>
      <c r="I47" s="22"/>
      <c r="J47" s="22">
        <f t="shared" si="1"/>
        <v>-0.13605763522874526</v>
      </c>
      <c r="K47" s="47">
        <f t="shared" si="3"/>
        <v>-1.2160294124382391E-3</v>
      </c>
    </row>
    <row r="48" spans="1:11" x14ac:dyDescent="0.25">
      <c r="A48" s="52" t="s">
        <v>23</v>
      </c>
      <c r="B48" s="41">
        <v>120.50252459076864</v>
      </c>
      <c r="C48" s="41">
        <v>122.15160078879954</v>
      </c>
      <c r="D48" s="41"/>
      <c r="E48" s="41">
        <f t="shared" si="2"/>
        <v>1.3684992937958995</v>
      </c>
      <c r="F48" s="41"/>
      <c r="G48" s="41">
        <v>1.3853910919123908</v>
      </c>
      <c r="H48" s="41">
        <v>1.4043501592215233</v>
      </c>
      <c r="I48" s="41"/>
      <c r="J48" s="41">
        <f t="shared" si="1"/>
        <v>1.8959067309132438E-2</v>
      </c>
      <c r="K48" s="48">
        <f t="shared" si="3"/>
        <v>1.6944865638404469E-4</v>
      </c>
    </row>
    <row r="49" spans="1:103" s="68" customFormat="1" x14ac:dyDescent="0.25">
      <c r="A49" s="34" t="s">
        <v>24</v>
      </c>
      <c r="B49" s="64">
        <v>102.24110310372211</v>
      </c>
      <c r="C49" s="64">
        <v>102.43049375054287</v>
      </c>
      <c r="D49" s="64"/>
      <c r="E49" s="64">
        <f t="shared" si="2"/>
        <v>0.1852392443659534</v>
      </c>
      <c r="F49" s="64"/>
      <c r="G49" s="64">
        <v>6.9745270252854557</v>
      </c>
      <c r="H49" s="64">
        <v>6.987446586445194</v>
      </c>
      <c r="I49" s="64"/>
      <c r="J49" s="64">
        <f t="shared" si="1"/>
        <v>1.2919561159738358E-2</v>
      </c>
      <c r="K49" s="65">
        <f t="shared" si="3"/>
        <v>1.1546993551389697E-4</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97.505377214574679</v>
      </c>
      <c r="C50" s="41">
        <v>97.505377214574679</v>
      </c>
      <c r="D50" s="41"/>
      <c r="E50" s="41">
        <f t="shared" si="2"/>
        <v>0</v>
      </c>
      <c r="F50" s="41"/>
      <c r="G50" s="41">
        <v>1.4012664448353518</v>
      </c>
      <c r="H50" s="41">
        <v>1.4012664448353518</v>
      </c>
      <c r="I50" s="41"/>
      <c r="J50" s="41">
        <f t="shared" si="1"/>
        <v>0</v>
      </c>
      <c r="K50" s="48">
        <f t="shared" si="3"/>
        <v>0</v>
      </c>
    </row>
    <row r="51" spans="1:103" s="68" customFormat="1" x14ac:dyDescent="0.25">
      <c r="A51" s="52" t="s">
        <v>155</v>
      </c>
      <c r="B51" s="22">
        <v>97.505377214574679</v>
      </c>
      <c r="C51" s="22">
        <v>97.505377214574679</v>
      </c>
      <c r="D51" s="22"/>
      <c r="E51" s="22">
        <f t="shared" si="2"/>
        <v>0</v>
      </c>
      <c r="F51" s="22"/>
      <c r="G51" s="22">
        <v>1.4012664448353518</v>
      </c>
      <c r="H51" s="22">
        <v>1.4012664448353518</v>
      </c>
      <c r="I51" s="22"/>
      <c r="J51" s="22">
        <f t="shared" si="1"/>
        <v>0</v>
      </c>
      <c r="K51" s="47">
        <f t="shared" si="3"/>
        <v>0</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97.711601981850009</v>
      </c>
      <c r="C52" s="41">
        <v>97.711601981850009</v>
      </c>
      <c r="D52" s="41"/>
      <c r="E52" s="41">
        <f t="shared" si="2"/>
        <v>0</v>
      </c>
      <c r="F52" s="41"/>
      <c r="G52" s="41">
        <v>0.19351465874180748</v>
      </c>
      <c r="H52" s="41">
        <v>0.19351465874180751</v>
      </c>
      <c r="I52" s="41"/>
      <c r="J52" s="41">
        <f t="shared" si="1"/>
        <v>0</v>
      </c>
      <c r="K52" s="48">
        <f t="shared" si="3"/>
        <v>0</v>
      </c>
    </row>
    <row r="53" spans="1:103" s="68" customFormat="1" x14ac:dyDescent="0.25">
      <c r="A53" s="52" t="s">
        <v>26</v>
      </c>
      <c r="B53" s="22">
        <v>97.711601981850009</v>
      </c>
      <c r="C53" s="22">
        <v>97.711601981850009</v>
      </c>
      <c r="D53" s="22"/>
      <c r="E53" s="22">
        <f t="shared" si="2"/>
        <v>0</v>
      </c>
      <c r="F53" s="22"/>
      <c r="G53" s="22">
        <v>0.19351465874180748</v>
      </c>
      <c r="H53" s="22">
        <v>0.19351465874180751</v>
      </c>
      <c r="I53" s="22"/>
      <c r="J53" s="22">
        <f t="shared" si="1"/>
        <v>0</v>
      </c>
      <c r="K53" s="47">
        <f t="shared" si="3"/>
        <v>0</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95.442135513714717</v>
      </c>
      <c r="C54" s="41">
        <v>95.548770399800006</v>
      </c>
      <c r="D54" s="41"/>
      <c r="E54" s="41">
        <f t="shared" si="2"/>
        <v>0.1117272633426758</v>
      </c>
      <c r="F54" s="41"/>
      <c r="G54" s="41">
        <v>2.765043961058069</v>
      </c>
      <c r="H54" s="41">
        <v>2.7681332690059812</v>
      </c>
      <c r="I54" s="41"/>
      <c r="J54" s="41">
        <f t="shared" si="1"/>
        <v>3.0893079479121788E-3</v>
      </c>
      <c r="K54" s="48">
        <f t="shared" si="3"/>
        <v>2.7611014423589978E-5</v>
      </c>
    </row>
    <row r="55" spans="1:103" s="68" customFormat="1" x14ac:dyDescent="0.25">
      <c r="A55" s="52" t="s">
        <v>159</v>
      </c>
      <c r="B55" s="22">
        <v>91.722294258191724</v>
      </c>
      <c r="C55" s="22">
        <v>91.800022200786316</v>
      </c>
      <c r="D55" s="22"/>
      <c r="E55" s="22">
        <f t="shared" si="2"/>
        <v>8.4742693391204327E-2</v>
      </c>
      <c r="F55" s="22"/>
      <c r="G55" s="22">
        <v>1.8364619984059101</v>
      </c>
      <c r="H55" s="22">
        <v>1.8380182657664654</v>
      </c>
      <c r="I55" s="22"/>
      <c r="J55" s="22">
        <f t="shared" si="1"/>
        <v>1.5562673605553634E-3</v>
      </c>
      <c r="K55" s="47">
        <f t="shared" si="3"/>
        <v>1.3909303074915721E-5</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101.93556953597835</v>
      </c>
      <c r="C56" s="41">
        <v>102.23568589675877</v>
      </c>
      <c r="D56" s="41"/>
      <c r="E56" s="41">
        <f t="shared" si="2"/>
        <v>0.2944177014427618</v>
      </c>
      <c r="F56" s="41"/>
      <c r="G56" s="41">
        <v>0.52070258678236236</v>
      </c>
      <c r="H56" s="41">
        <v>0.52223562736972007</v>
      </c>
      <c r="I56" s="41"/>
      <c r="J56" s="41">
        <f t="shared" si="1"/>
        <v>1.5330405873577035E-3</v>
      </c>
      <c r="K56" s="48">
        <f t="shared" si="3"/>
        <v>1.3701711348682195E-5</v>
      </c>
    </row>
    <row r="57" spans="1:103" s="68" customFormat="1" x14ac:dyDescent="0.25">
      <c r="A57" s="52" t="s">
        <v>166</v>
      </c>
      <c r="B57" s="22">
        <v>106.19759501688357</v>
      </c>
      <c r="C57" s="22">
        <v>106.19759501688357</v>
      </c>
      <c r="D57" s="22"/>
      <c r="E57" s="22">
        <f t="shared" si="2"/>
        <v>0</v>
      </c>
      <c r="F57" s="22"/>
      <c r="G57" s="22">
        <v>0.40787937586979622</v>
      </c>
      <c r="H57" s="22">
        <v>0.40787937586979628</v>
      </c>
      <c r="I57" s="22"/>
      <c r="J57" s="22">
        <f t="shared" si="1"/>
        <v>0</v>
      </c>
      <c r="K57" s="47">
        <f t="shared" si="3"/>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106.63985365763979</v>
      </c>
      <c r="C58" s="41">
        <v>106.66299477726342</v>
      </c>
      <c r="D58" s="41"/>
      <c r="E58" s="41">
        <f t="shared" si="2"/>
        <v>2.170025448264834E-2</v>
      </c>
      <c r="F58" s="41"/>
      <c r="G58" s="41">
        <v>0.15011594398484618</v>
      </c>
      <c r="H58" s="41">
        <v>0.15014851952670991</v>
      </c>
      <c r="I58" s="41"/>
      <c r="J58" s="41">
        <f t="shared" si="1"/>
        <v>3.2575541863727464E-5</v>
      </c>
      <c r="K58" s="48">
        <f t="shared" si="3"/>
        <v>2.9114732859943659E-7</v>
      </c>
    </row>
    <row r="59" spans="1:103" s="68" customFormat="1" x14ac:dyDescent="0.25">
      <c r="A59" s="52" t="s">
        <v>29</v>
      </c>
      <c r="B59" s="22">
        <v>106.63985365763979</v>
      </c>
      <c r="C59" s="22">
        <v>106.66299477726342</v>
      </c>
      <c r="D59" s="22"/>
      <c r="E59" s="22">
        <f t="shared" si="2"/>
        <v>2.170025448264834E-2</v>
      </c>
      <c r="F59" s="22"/>
      <c r="G59" s="22">
        <v>0.15011594398484618</v>
      </c>
      <c r="H59" s="22">
        <v>0.15014851952670991</v>
      </c>
      <c r="I59" s="22"/>
      <c r="J59" s="22">
        <f t="shared" si="1"/>
        <v>3.2575541863727464E-5</v>
      </c>
      <c r="K59" s="47">
        <f t="shared" si="3"/>
        <v>2.9114732859943659E-7</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103.97501467568365</v>
      </c>
      <c r="C60" s="41">
        <v>105.53924479887877</v>
      </c>
      <c r="D60" s="41"/>
      <c r="E60" s="41">
        <f t="shared" si="2"/>
        <v>1.504428855407447</v>
      </c>
      <c r="F60" s="41"/>
      <c r="G60" s="41">
        <v>0.44220915452277965</v>
      </c>
      <c r="H60" s="41">
        <v>0.4488618766446737</v>
      </c>
      <c r="I60" s="41"/>
      <c r="J60" s="41">
        <f t="shared" si="1"/>
        <v>6.6527221218940502E-3</v>
      </c>
      <c r="K60" s="48">
        <f t="shared" si="3"/>
        <v>5.9459403064007702E-5</v>
      </c>
    </row>
    <row r="61" spans="1:103" s="68" customFormat="1" x14ac:dyDescent="0.25">
      <c r="A61" s="52" t="s">
        <v>169</v>
      </c>
      <c r="B61" s="22">
        <v>105.15153067449322</v>
      </c>
      <c r="C61" s="22">
        <v>105.15153067449322</v>
      </c>
      <c r="D61" s="22"/>
      <c r="E61" s="22">
        <f t="shared" si="2"/>
        <v>0</v>
      </c>
      <c r="F61" s="22"/>
      <c r="G61" s="22">
        <v>0.23195630741363152</v>
      </c>
      <c r="H61" s="22">
        <v>0.23195630741363152</v>
      </c>
      <c r="I61" s="22"/>
      <c r="J61" s="22">
        <f t="shared" si="1"/>
        <v>0</v>
      </c>
      <c r="K61" s="47">
        <f t="shared" si="3"/>
        <v>0</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102.70722406600417</v>
      </c>
      <c r="C62" s="41">
        <v>105.95703794970164</v>
      </c>
      <c r="D62" s="41"/>
      <c r="E62" s="41">
        <f t="shared" si="2"/>
        <v>3.1641531676574131</v>
      </c>
      <c r="F62" s="41"/>
      <c r="G62" s="41">
        <v>0.2102528471091481</v>
      </c>
      <c r="H62" s="41">
        <v>0.21690556923104212</v>
      </c>
      <c r="I62" s="41"/>
      <c r="J62" s="41">
        <f t="shared" si="1"/>
        <v>6.6527221218940225E-3</v>
      </c>
      <c r="K62" s="48">
        <f t="shared" si="3"/>
        <v>5.9459403064007451E-5</v>
      </c>
    </row>
    <row r="63" spans="1:103" s="68" customFormat="1" x14ac:dyDescent="0.25">
      <c r="A63" s="53" t="s">
        <v>31</v>
      </c>
      <c r="B63" s="22">
        <v>105.91723956996803</v>
      </c>
      <c r="C63" s="22">
        <v>106.09973342975172</v>
      </c>
      <c r="D63" s="22"/>
      <c r="E63" s="22">
        <f t="shared" si="2"/>
        <v>0.17229854226246122</v>
      </c>
      <c r="F63" s="22"/>
      <c r="G63" s="22">
        <v>1.8252943447866545</v>
      </c>
      <c r="H63" s="22">
        <v>1.828439300334721</v>
      </c>
      <c r="I63" s="22"/>
      <c r="J63" s="22">
        <f t="shared" si="1"/>
        <v>3.1449555480664859E-3</v>
      </c>
      <c r="K63" s="47">
        <f t="shared" si="3"/>
        <v>2.8108370697682737E-5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106.94926701868722</v>
      </c>
      <c r="C64" s="41">
        <v>107.15113910054033</v>
      </c>
      <c r="D64" s="41"/>
      <c r="E64" s="41">
        <f t="shared" si="2"/>
        <v>0.18875499335384571</v>
      </c>
      <c r="F64" s="41"/>
      <c r="G64" s="41">
        <v>1.6585458486910578</v>
      </c>
      <c r="H64" s="41">
        <v>1.6616764367975254</v>
      </c>
      <c r="I64" s="41"/>
      <c r="J64" s="41">
        <f t="shared" si="1"/>
        <v>3.1305881064676022E-3</v>
      </c>
      <c r="K64" s="48">
        <f t="shared" si="3"/>
        <v>2.7979960178593838E-5</v>
      </c>
    </row>
    <row r="65" spans="1:103" s="68" customFormat="1" x14ac:dyDescent="0.25">
      <c r="A65" s="52" t="s">
        <v>174</v>
      </c>
      <c r="B65" s="22">
        <v>96.641614835984157</v>
      </c>
      <c r="C65" s="22">
        <v>96.64994170423023</v>
      </c>
      <c r="D65" s="22"/>
      <c r="E65" s="22">
        <f t="shared" si="2"/>
        <v>8.616234590252958E-3</v>
      </c>
      <c r="F65" s="22"/>
      <c r="G65" s="22">
        <v>0.16674849609559683</v>
      </c>
      <c r="H65" s="22">
        <v>0.16676286353719616</v>
      </c>
      <c r="I65" s="22"/>
      <c r="J65" s="22">
        <f t="shared" si="1"/>
        <v>1.436744159932779E-5</v>
      </c>
      <c r="K65" s="47">
        <f t="shared" si="3"/>
        <v>1.2841051909286819E-7</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106.56976179044548</v>
      </c>
      <c r="C66" s="21">
        <v>106.58362623848494</v>
      </c>
      <c r="D66" s="21"/>
      <c r="E66" s="21">
        <f t="shared" si="2"/>
        <v>1.3009739166647272E-2</v>
      </c>
      <c r="F66" s="21"/>
      <c r="G66" s="21">
        <v>6.9565451299278278</v>
      </c>
      <c r="H66" s="21">
        <v>6.9574501583042423</v>
      </c>
      <c r="I66" s="21"/>
      <c r="J66" s="21">
        <f t="shared" si="1"/>
        <v>9.0502837641448508E-4</v>
      </c>
      <c r="K66" s="46">
        <f t="shared" si="3"/>
        <v>8.0887862188767894E-6</v>
      </c>
    </row>
    <row r="67" spans="1:103" s="68" customFormat="1" x14ac:dyDescent="0.25">
      <c r="A67" s="53" t="s">
        <v>176</v>
      </c>
      <c r="B67" s="22">
        <v>102.18541208046064</v>
      </c>
      <c r="C67" s="22">
        <v>102.23204512107942</v>
      </c>
      <c r="D67" s="22"/>
      <c r="E67" s="22">
        <f t="shared" si="2"/>
        <v>4.56357122502693E-2</v>
      </c>
      <c r="F67" s="22"/>
      <c r="G67" s="22">
        <v>1.9831582148860871</v>
      </c>
      <c r="H67" s="22">
        <v>1.9840632432625001</v>
      </c>
      <c r="I67" s="22"/>
      <c r="J67" s="22">
        <f t="shared" si="1"/>
        <v>9.0502837641293077E-4</v>
      </c>
      <c r="K67" s="47">
        <f t="shared" si="3"/>
        <v>8.088786218862898E-6</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107.89181778123334</v>
      </c>
      <c r="C68" s="41">
        <v>107.99322701437642</v>
      </c>
      <c r="D68" s="41"/>
      <c r="E68" s="41">
        <f t="shared" si="2"/>
        <v>9.3991588267328119E-2</v>
      </c>
      <c r="F68" s="41"/>
      <c r="G68" s="41">
        <v>0.9628823101050441</v>
      </c>
      <c r="H68" s="41">
        <v>0.96378733848145703</v>
      </c>
      <c r="I68" s="41"/>
      <c r="J68" s="41">
        <f t="shared" si="1"/>
        <v>9.0502837641293077E-4</v>
      </c>
      <c r="K68" s="48">
        <f t="shared" si="3"/>
        <v>8.088786218862898E-6</v>
      </c>
    </row>
    <row r="69" spans="1:103" s="68" customFormat="1" x14ac:dyDescent="0.25">
      <c r="A69" s="52" t="s">
        <v>179</v>
      </c>
      <c r="B69" s="22">
        <v>97.32733347791067</v>
      </c>
      <c r="C69" s="22">
        <v>97.32733347791067</v>
      </c>
      <c r="D69" s="22"/>
      <c r="E69" s="22">
        <f t="shared" si="2"/>
        <v>0</v>
      </c>
      <c r="F69" s="22"/>
      <c r="G69" s="22">
        <v>1.020275904781043</v>
      </c>
      <c r="H69" s="22">
        <v>1.020275904781043</v>
      </c>
      <c r="I69" s="22"/>
      <c r="J69" s="22">
        <f t="shared" si="1"/>
        <v>0</v>
      </c>
      <c r="K69" s="47">
        <f t="shared" si="3"/>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110.30442313454482</v>
      </c>
      <c r="C70" s="41">
        <v>110.30442313454482</v>
      </c>
      <c r="D70" s="41"/>
      <c r="E70" s="41">
        <f t="shared" si="2"/>
        <v>0</v>
      </c>
      <c r="F70" s="41"/>
      <c r="G70" s="41">
        <v>3.8014195044451053</v>
      </c>
      <c r="H70" s="41">
        <v>3.8014195044451058</v>
      </c>
      <c r="I70" s="41"/>
      <c r="J70" s="41">
        <f t="shared" si="1"/>
        <v>0</v>
      </c>
      <c r="K70" s="48">
        <f t="shared" si="3"/>
        <v>0</v>
      </c>
    </row>
    <row r="71" spans="1:103" s="68" customFormat="1" x14ac:dyDescent="0.25">
      <c r="A71" s="52" t="s">
        <v>263</v>
      </c>
      <c r="B71" s="22">
        <v>109.49300646943755</v>
      </c>
      <c r="C71" s="22">
        <v>109.49300646943755</v>
      </c>
      <c r="D71" s="22"/>
      <c r="E71" s="22">
        <f t="shared" si="2"/>
        <v>0</v>
      </c>
      <c r="F71" s="22"/>
      <c r="G71" s="22">
        <v>1.2661824395015908</v>
      </c>
      <c r="H71" s="22">
        <v>1.2661824395015906</v>
      </c>
      <c r="I71" s="22"/>
      <c r="J71" s="22">
        <f t="shared" si="1"/>
        <v>0</v>
      </c>
      <c r="K71" s="47">
        <f t="shared" si="3"/>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110.71419161205837</v>
      </c>
      <c r="C72" s="41">
        <v>110.71419161205837</v>
      </c>
      <c r="D72" s="41"/>
      <c r="E72" s="41">
        <f t="shared" si="2"/>
        <v>0</v>
      </c>
      <c r="F72" s="41"/>
      <c r="G72" s="41">
        <v>2.5352370649435145</v>
      </c>
      <c r="H72" s="41">
        <v>2.5352370649435145</v>
      </c>
      <c r="I72" s="41"/>
      <c r="J72" s="41">
        <f t="shared" si="1"/>
        <v>0</v>
      </c>
      <c r="K72" s="48">
        <f t="shared" si="3"/>
        <v>0</v>
      </c>
    </row>
    <row r="73" spans="1:103" s="68" customFormat="1" x14ac:dyDescent="0.25">
      <c r="A73" s="53" t="s">
        <v>184</v>
      </c>
      <c r="B73" s="22">
        <v>100</v>
      </c>
      <c r="C73" s="22">
        <v>100</v>
      </c>
      <c r="D73" s="22"/>
      <c r="E73" s="22">
        <f t="shared" ref="E73:E134" si="4">((C73/B73-1)*100)</f>
        <v>0</v>
      </c>
      <c r="F73" s="22"/>
      <c r="G73" s="22">
        <v>0.68238950695305911</v>
      </c>
      <c r="H73" s="22">
        <v>0.68238950695305911</v>
      </c>
      <c r="I73" s="22"/>
      <c r="J73" s="22">
        <f t="shared" si="1"/>
        <v>0</v>
      </c>
      <c r="K73" s="47">
        <f t="shared" ref="K73:K134" si="5">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4"/>
        <v>0</v>
      </c>
      <c r="F74" s="41"/>
      <c r="G74" s="41">
        <v>0.68238950695305911</v>
      </c>
      <c r="H74" s="41">
        <v>0.68238950695305911</v>
      </c>
      <c r="I74" s="41"/>
      <c r="J74" s="41">
        <f t="shared" si="1"/>
        <v>0</v>
      </c>
      <c r="K74" s="48">
        <f t="shared" si="5"/>
        <v>0</v>
      </c>
    </row>
    <row r="75" spans="1:103" s="68" customFormat="1" x14ac:dyDescent="0.25">
      <c r="A75" s="53" t="s">
        <v>186</v>
      </c>
      <c r="B75" s="22">
        <v>106.83442423255974</v>
      </c>
      <c r="C75" s="22">
        <v>106.83442423255974</v>
      </c>
      <c r="D75" s="22"/>
      <c r="E75" s="22">
        <f t="shared" si="4"/>
        <v>0</v>
      </c>
      <c r="F75" s="22"/>
      <c r="G75" s="22">
        <v>0.48957790364357645</v>
      </c>
      <c r="H75" s="22">
        <v>0.48957790364357651</v>
      </c>
      <c r="I75" s="22"/>
      <c r="J75" s="22">
        <f t="shared" si="1"/>
        <v>0</v>
      </c>
      <c r="K75" s="47">
        <f t="shared" si="5"/>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106.83442423255974</v>
      </c>
      <c r="C76" s="41">
        <v>106.83442423255974</v>
      </c>
      <c r="D76" s="41"/>
      <c r="E76" s="41">
        <f t="shared" si="4"/>
        <v>0</v>
      </c>
      <c r="F76" s="41"/>
      <c r="G76" s="41">
        <v>0.48957790364357645</v>
      </c>
      <c r="H76" s="41">
        <v>0.48957790364357651</v>
      </c>
      <c r="I76" s="41"/>
      <c r="J76" s="41">
        <f t="shared" si="1"/>
        <v>0</v>
      </c>
      <c r="K76" s="48">
        <f t="shared" si="5"/>
        <v>0</v>
      </c>
    </row>
    <row r="77" spans="1:103" s="68" customFormat="1" x14ac:dyDescent="0.25">
      <c r="A77" s="34" t="s">
        <v>34</v>
      </c>
      <c r="B77" s="64">
        <v>113.52806556890604</v>
      </c>
      <c r="C77" s="64">
        <v>113.52542668353485</v>
      </c>
      <c r="D77" s="64"/>
      <c r="E77" s="64">
        <f t="shared" si="4"/>
        <v>-2.3244343660522304E-3</v>
      </c>
      <c r="F77" s="64"/>
      <c r="G77" s="64">
        <v>11.162736281083475</v>
      </c>
      <c r="H77" s="64">
        <v>11.162476810605169</v>
      </c>
      <c r="I77" s="64"/>
      <c r="J77" s="64">
        <f t="shared" si="1"/>
        <v>-2.5947047830676695E-4</v>
      </c>
      <c r="K77" s="65">
        <f t="shared" si="5"/>
        <v>-2.3190446662546814E-6</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90.305400538722751</v>
      </c>
      <c r="C78" s="41">
        <v>90.305400538722751</v>
      </c>
      <c r="D78" s="41"/>
      <c r="E78" s="41">
        <f t="shared" si="4"/>
        <v>0</v>
      </c>
      <c r="F78" s="41"/>
      <c r="G78" s="41">
        <v>2.5806064754394082</v>
      </c>
      <c r="H78" s="41">
        <v>2.5806064754394078</v>
      </c>
      <c r="I78" s="41"/>
      <c r="J78" s="41">
        <f t="shared" si="1"/>
        <v>0</v>
      </c>
      <c r="K78" s="48">
        <f t="shared" si="5"/>
        <v>0</v>
      </c>
    </row>
    <row r="79" spans="1:103" s="68" customFormat="1" x14ac:dyDescent="0.25">
      <c r="A79" s="52" t="s">
        <v>189</v>
      </c>
      <c r="B79" s="22">
        <v>89.969151036816072</v>
      </c>
      <c r="C79" s="22">
        <v>89.969151036816072</v>
      </c>
      <c r="D79" s="22"/>
      <c r="E79" s="22">
        <f t="shared" si="4"/>
        <v>0</v>
      </c>
      <c r="F79" s="22"/>
      <c r="G79" s="22">
        <v>2.4122858747401024</v>
      </c>
      <c r="H79" s="22">
        <v>2.4122858747401028</v>
      </c>
      <c r="I79" s="22"/>
      <c r="J79" s="22">
        <f t="shared" si="1"/>
        <v>0</v>
      </c>
      <c r="K79" s="47">
        <f t="shared" si="5"/>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95.41611053660877</v>
      </c>
      <c r="C80" s="41">
        <v>95.41611053660877</v>
      </c>
      <c r="D80" s="41"/>
      <c r="E80" s="41">
        <f t="shared" si="4"/>
        <v>0</v>
      </c>
      <c r="F80" s="41"/>
      <c r="G80" s="41">
        <v>0.16832060069930546</v>
      </c>
      <c r="H80" s="41">
        <v>0.16832060069930546</v>
      </c>
      <c r="I80" s="41"/>
      <c r="J80" s="41">
        <f t="shared" si="1"/>
        <v>0</v>
      </c>
      <c r="K80" s="48">
        <f t="shared" si="5"/>
        <v>0</v>
      </c>
    </row>
    <row r="81" spans="1:103" s="68" customFormat="1" x14ac:dyDescent="0.25">
      <c r="A81" s="53" t="s">
        <v>191</v>
      </c>
      <c r="B81" s="22">
        <v>103.49045753155316</v>
      </c>
      <c r="C81" s="22">
        <v>102.79493473242221</v>
      </c>
      <c r="D81" s="22"/>
      <c r="E81" s="22">
        <f t="shared" si="4"/>
        <v>-0.67206466733311654</v>
      </c>
      <c r="F81" s="22"/>
      <c r="G81" s="22">
        <v>0.74031233982380684</v>
      </c>
      <c r="H81" s="22">
        <v>0.73533696215994404</v>
      </c>
      <c r="I81" s="22"/>
      <c r="J81" s="22">
        <f t="shared" si="1"/>
        <v>-4.9753776638628011E-3</v>
      </c>
      <c r="K81" s="47">
        <f t="shared" si="5"/>
        <v>-4.4467960707045851E-5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103.17638932805544</v>
      </c>
      <c r="C82" s="41">
        <v>102.34419998117481</v>
      </c>
      <c r="D82" s="41"/>
      <c r="E82" s="41">
        <f t="shared" si="4"/>
        <v>-0.80656955753184434</v>
      </c>
      <c r="F82" s="41"/>
      <c r="G82" s="41">
        <v>0.61685661421290927</v>
      </c>
      <c r="H82" s="41">
        <v>0.61188123654904636</v>
      </c>
      <c r="I82" s="41"/>
      <c r="J82" s="41">
        <f t="shared" si="1"/>
        <v>-4.9753776638629121E-3</v>
      </c>
      <c r="K82" s="48">
        <f t="shared" si="5"/>
        <v>-4.446796070704684E-5</v>
      </c>
    </row>
    <row r="83" spans="1:103" s="68" customFormat="1" x14ac:dyDescent="0.25">
      <c r="A83" s="52" t="s">
        <v>194</v>
      </c>
      <c r="B83" s="22">
        <v>105.08881206389154</v>
      </c>
      <c r="C83" s="22">
        <v>105.08881206389154</v>
      </c>
      <c r="D83" s="22"/>
      <c r="E83" s="22">
        <f t="shared" si="4"/>
        <v>0</v>
      </c>
      <c r="F83" s="22"/>
      <c r="G83" s="22">
        <v>0.12345572561089754</v>
      </c>
      <c r="H83" s="22">
        <v>0.12345572561089757</v>
      </c>
      <c r="I83" s="22"/>
      <c r="J83" s="22">
        <f t="shared" si="1"/>
        <v>0</v>
      </c>
      <c r="K83" s="47">
        <f t="shared" si="5"/>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125.27682561195024</v>
      </c>
      <c r="C84" s="41">
        <v>125.35216450942669</v>
      </c>
      <c r="D84" s="41"/>
      <c r="E84" s="41">
        <f t="shared" si="4"/>
        <v>6.0137936213200405E-2</v>
      </c>
      <c r="F84" s="41"/>
      <c r="G84" s="41">
        <v>7.841817465820264</v>
      </c>
      <c r="H84" s="41">
        <v>7.8465333730058155</v>
      </c>
      <c r="I84" s="41"/>
      <c r="J84" s="41">
        <f t="shared" si="1"/>
        <v>4.7159071855515933E-3</v>
      </c>
      <c r="K84" s="48">
        <f t="shared" si="5"/>
        <v>4.2148916040751476E-5</v>
      </c>
    </row>
    <row r="85" spans="1:103" s="68" customFormat="1" x14ac:dyDescent="0.25">
      <c r="A85" s="52" t="s">
        <v>35</v>
      </c>
      <c r="B85" s="22">
        <v>104.47737105167296</v>
      </c>
      <c r="C85" s="22">
        <v>104.47737105167296</v>
      </c>
      <c r="D85" s="22"/>
      <c r="E85" s="22">
        <f t="shared" si="4"/>
        <v>0</v>
      </c>
      <c r="F85" s="22"/>
      <c r="G85" s="22">
        <v>1.1146630256884578</v>
      </c>
      <c r="H85" s="22">
        <v>1.1146630256884578</v>
      </c>
      <c r="I85" s="22"/>
      <c r="J85" s="22">
        <f t="shared" si="1"/>
        <v>0</v>
      </c>
      <c r="K85" s="47">
        <f t="shared" si="5"/>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101.72751071039421</v>
      </c>
      <c r="C86" s="41">
        <v>101.9051736505965</v>
      </c>
      <c r="D86" s="41"/>
      <c r="E86" s="41">
        <f t="shared" si="4"/>
        <v>0.17464591334399593</v>
      </c>
      <c r="F86" s="41"/>
      <c r="G86" s="41">
        <v>2.700267698943001</v>
      </c>
      <c r="H86" s="41">
        <v>2.7049836061285526</v>
      </c>
      <c r="I86" s="41"/>
      <c r="J86" s="41">
        <f t="shared" si="1"/>
        <v>4.7159071855515933E-3</v>
      </c>
      <c r="K86" s="48">
        <f t="shared" si="5"/>
        <v>4.2148916040751476E-5</v>
      </c>
    </row>
    <row r="87" spans="1:103" s="68" customFormat="1" x14ac:dyDescent="0.25">
      <c r="A87" s="52" t="s">
        <v>37</v>
      </c>
      <c r="B87" s="22">
        <v>158.64597795999964</v>
      </c>
      <c r="C87" s="22">
        <v>158.64597795999964</v>
      </c>
      <c r="D87" s="22"/>
      <c r="E87" s="22">
        <f t="shared" si="4"/>
        <v>0</v>
      </c>
      <c r="F87" s="22"/>
      <c r="G87" s="22">
        <v>4.026886741188803</v>
      </c>
      <c r="H87" s="22">
        <v>4.0268867411888039</v>
      </c>
      <c r="I87" s="22"/>
      <c r="J87" s="22">
        <f t="shared" si="1"/>
        <v>0</v>
      </c>
      <c r="K87" s="47">
        <f t="shared" si="5"/>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83.6654221312494</v>
      </c>
      <c r="C88" s="21">
        <v>84.344735690551801</v>
      </c>
      <c r="D88" s="21"/>
      <c r="E88" s="21">
        <f t="shared" si="4"/>
        <v>0.81194063449143705</v>
      </c>
      <c r="F88" s="21"/>
      <c r="G88" s="21">
        <v>8.7315304005934653</v>
      </c>
      <c r="H88" s="21">
        <v>8.8024252439288571</v>
      </c>
      <c r="I88" s="21"/>
      <c r="J88" s="21">
        <f t="shared" si="1"/>
        <v>7.0894843335391755E-2</v>
      </c>
      <c r="K88" s="46">
        <f t="shared" si="5"/>
        <v>6.33630112276298E-4</v>
      </c>
    </row>
    <row r="89" spans="1:103" s="68" customFormat="1" x14ac:dyDescent="0.25">
      <c r="A89" s="35" t="s">
        <v>201</v>
      </c>
      <c r="B89" s="22">
        <v>94.987843064410882</v>
      </c>
      <c r="C89" s="22">
        <v>94.987843064410882</v>
      </c>
      <c r="D89" s="22"/>
      <c r="E89" s="22">
        <f t="shared" si="4"/>
        <v>0</v>
      </c>
      <c r="F89" s="22"/>
      <c r="G89" s="22">
        <v>2.422928460169862</v>
      </c>
      <c r="H89" s="22">
        <v>2.4229284601698615</v>
      </c>
      <c r="I89" s="22"/>
      <c r="J89" s="22">
        <f t="shared" si="1"/>
        <v>0</v>
      </c>
      <c r="K89" s="47">
        <f t="shared" si="5"/>
        <v>0</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95.076642933302111</v>
      </c>
      <c r="C90" s="41">
        <v>95.076642933302111</v>
      </c>
      <c r="D90" s="41"/>
      <c r="E90" s="41">
        <f t="shared" si="4"/>
        <v>0</v>
      </c>
      <c r="F90" s="41"/>
      <c r="G90" s="41">
        <v>1.6004227104175943</v>
      </c>
      <c r="H90" s="41">
        <v>1.6004227104175943</v>
      </c>
      <c r="I90" s="41"/>
      <c r="J90" s="41">
        <f t="shared" si="1"/>
        <v>0</v>
      </c>
      <c r="K90" s="48">
        <f t="shared" si="5"/>
        <v>0</v>
      </c>
    </row>
    <row r="91" spans="1:103" s="68" customFormat="1" x14ac:dyDescent="0.25">
      <c r="A91" s="37" t="s">
        <v>38</v>
      </c>
      <c r="B91" s="22">
        <v>98.174604599612636</v>
      </c>
      <c r="C91" s="22">
        <v>98.174604599612636</v>
      </c>
      <c r="D91" s="22"/>
      <c r="E91" s="22">
        <f t="shared" si="4"/>
        <v>0</v>
      </c>
      <c r="F91" s="22"/>
      <c r="G91" s="22">
        <v>0.36693699540183244</v>
      </c>
      <c r="H91" s="22">
        <v>0.36693699540183244</v>
      </c>
      <c r="I91" s="22"/>
      <c r="J91" s="22">
        <f t="shared" si="1"/>
        <v>0</v>
      </c>
      <c r="K91" s="47">
        <f t="shared" si="5"/>
        <v>0</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92.272623482842604</v>
      </c>
      <c r="C92" s="41">
        <v>92.272623482842604</v>
      </c>
      <c r="D92" s="41"/>
      <c r="E92" s="41">
        <f t="shared" si="4"/>
        <v>0</v>
      </c>
      <c r="F92" s="41"/>
      <c r="G92" s="41">
        <v>0.45556875435043492</v>
      </c>
      <c r="H92" s="41">
        <v>0.45556875435043492</v>
      </c>
      <c r="I92" s="41"/>
      <c r="J92" s="41">
        <f t="shared" si="1"/>
        <v>0</v>
      </c>
      <c r="K92" s="48">
        <f t="shared" si="5"/>
        <v>0</v>
      </c>
    </row>
    <row r="93" spans="1:103" s="68" customFormat="1" x14ac:dyDescent="0.25">
      <c r="A93" s="35" t="s">
        <v>205</v>
      </c>
      <c r="B93" s="22">
        <v>80.002866059270247</v>
      </c>
      <c r="C93" s="22">
        <v>80.901922729704836</v>
      </c>
      <c r="D93" s="22"/>
      <c r="E93" s="22">
        <f t="shared" si="4"/>
        <v>1.1237805777714494</v>
      </c>
      <c r="F93" s="22"/>
      <c r="G93" s="22">
        <v>6.3086019404236024</v>
      </c>
      <c r="H93" s="22">
        <v>6.3794967837589951</v>
      </c>
      <c r="I93" s="22"/>
      <c r="J93" s="22">
        <f t="shared" si="1"/>
        <v>7.0894843335392643E-2</v>
      </c>
      <c r="K93" s="47">
        <f t="shared" si="5"/>
        <v>6.3363011227630592E-4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65.189409155662716</v>
      </c>
      <c r="C94" s="41">
        <v>66.646103884476602</v>
      </c>
      <c r="D94" s="41"/>
      <c r="E94" s="41">
        <f t="shared" si="4"/>
        <v>2.2345573424902732</v>
      </c>
      <c r="F94" s="41"/>
      <c r="G94" s="41">
        <v>2.9907556987251245</v>
      </c>
      <c r="H94" s="41">
        <v>3.0575858497869333</v>
      </c>
      <c r="I94" s="41"/>
      <c r="J94" s="41">
        <f t="shared" ref="J94:J134" si="6">H94-G94</f>
        <v>6.6830151061808785E-2</v>
      </c>
      <c r="K94" s="48">
        <f t="shared" si="5"/>
        <v>5.9730149794401627E-4</v>
      </c>
    </row>
    <row r="95" spans="1:103" s="68" customFormat="1" x14ac:dyDescent="0.25">
      <c r="A95" s="37" t="s">
        <v>207</v>
      </c>
      <c r="B95" s="22">
        <v>99.923131758985605</v>
      </c>
      <c r="C95" s="22">
        <v>100.1465998290173</v>
      </c>
      <c r="D95" s="22"/>
      <c r="E95" s="22">
        <f t="shared" si="4"/>
        <v>0.22363997814911496</v>
      </c>
      <c r="F95" s="22"/>
      <c r="G95" s="22">
        <v>1.8175159500662528</v>
      </c>
      <c r="H95" s="22">
        <v>1.8215806423398377</v>
      </c>
      <c r="I95" s="22"/>
      <c r="J95" s="22">
        <f t="shared" si="6"/>
        <v>4.0646922735849689E-3</v>
      </c>
      <c r="K95" s="47">
        <f t="shared" si="5"/>
        <v>3.6328614332299558E-5</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101.45853954540146</v>
      </c>
      <c r="C96" s="41">
        <v>101.45853954540146</v>
      </c>
      <c r="D96" s="41"/>
      <c r="E96" s="41">
        <f t="shared" si="4"/>
        <v>0</v>
      </c>
      <c r="F96" s="41"/>
      <c r="G96" s="41">
        <v>1.5003302916322254</v>
      </c>
      <c r="H96" s="41">
        <v>1.5003302916322254</v>
      </c>
      <c r="I96" s="41"/>
      <c r="J96" s="41">
        <f t="shared" si="6"/>
        <v>0</v>
      </c>
      <c r="K96" s="48">
        <f t="shared" si="5"/>
        <v>0</v>
      </c>
    </row>
    <row r="97" spans="1:103" s="68" customFormat="1" x14ac:dyDescent="0.25">
      <c r="A97" s="34" t="s">
        <v>210</v>
      </c>
      <c r="B97" s="64">
        <v>99.111664258848222</v>
      </c>
      <c r="C97" s="64">
        <v>99.171229173533021</v>
      </c>
      <c r="D97" s="64"/>
      <c r="E97" s="64">
        <f t="shared" si="4"/>
        <v>6.009879374968552E-2</v>
      </c>
      <c r="F97" s="64"/>
      <c r="G97" s="64">
        <v>2.1977673355199197</v>
      </c>
      <c r="H97" s="64">
        <v>2.1990881671779912</v>
      </c>
      <c r="I97" s="64"/>
      <c r="J97" s="64">
        <f t="shared" si="6"/>
        <v>1.3208316580715085E-3</v>
      </c>
      <c r="K97" s="65">
        <f t="shared" si="5"/>
        <v>1.1805071743266502E-5</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90.256811207148928</v>
      </c>
      <c r="C98" s="41">
        <v>90.256811207148928</v>
      </c>
      <c r="D98" s="41"/>
      <c r="E98" s="41">
        <f t="shared" si="4"/>
        <v>0</v>
      </c>
      <c r="F98" s="41"/>
      <c r="G98" s="41">
        <v>0.40400348735055608</v>
      </c>
      <c r="H98" s="41">
        <v>0.40400348735055608</v>
      </c>
      <c r="I98" s="41"/>
      <c r="J98" s="41">
        <f t="shared" si="6"/>
        <v>0</v>
      </c>
      <c r="K98" s="48">
        <f t="shared" si="5"/>
        <v>0</v>
      </c>
    </row>
    <row r="99" spans="1:103" s="68" customFormat="1" x14ac:dyDescent="0.25">
      <c r="A99" s="52" t="s">
        <v>39</v>
      </c>
      <c r="B99" s="22">
        <v>90.256811207148928</v>
      </c>
      <c r="C99" s="22">
        <v>90.256811207148928</v>
      </c>
      <c r="D99" s="22"/>
      <c r="E99" s="22">
        <f t="shared" si="4"/>
        <v>0</v>
      </c>
      <c r="F99" s="22"/>
      <c r="G99" s="22">
        <v>0.40400348735055608</v>
      </c>
      <c r="H99" s="22">
        <v>0.40400348735055608</v>
      </c>
      <c r="I99" s="22"/>
      <c r="J99" s="22">
        <f t="shared" si="6"/>
        <v>0</v>
      </c>
      <c r="K99" s="47">
        <f t="shared" si="5"/>
        <v>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76.272656178943848</v>
      </c>
      <c r="C100" s="41">
        <v>76.272656178943848</v>
      </c>
      <c r="D100" s="41"/>
      <c r="E100" s="41">
        <f t="shared" si="4"/>
        <v>0</v>
      </c>
      <c r="F100" s="41"/>
      <c r="G100" s="41">
        <v>0.10937183668079623</v>
      </c>
      <c r="H100" s="41">
        <v>0.10937183668079621</v>
      </c>
      <c r="I100" s="41"/>
      <c r="J100" s="41">
        <f t="shared" si="6"/>
        <v>0</v>
      </c>
      <c r="K100" s="48">
        <f t="shared" si="5"/>
        <v>0</v>
      </c>
    </row>
    <row r="101" spans="1:103" s="68" customFormat="1" x14ac:dyDescent="0.25">
      <c r="A101" s="52" t="s">
        <v>215</v>
      </c>
      <c r="B101" s="22">
        <v>76.272656178943848</v>
      </c>
      <c r="C101" s="22">
        <v>76.272656178943848</v>
      </c>
      <c r="D101" s="22"/>
      <c r="E101" s="22">
        <f t="shared" si="4"/>
        <v>0</v>
      </c>
      <c r="F101" s="22"/>
      <c r="G101" s="22">
        <v>0.10937183668079623</v>
      </c>
      <c r="H101" s="22">
        <v>0.10937183668079621</v>
      </c>
      <c r="I101" s="22"/>
      <c r="J101" s="22">
        <f t="shared" si="6"/>
        <v>0</v>
      </c>
      <c r="K101" s="47">
        <f t="shared" si="5"/>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100.03548912961915</v>
      </c>
      <c r="C102" s="41">
        <v>100.03548912961915</v>
      </c>
      <c r="D102" s="41"/>
      <c r="E102" s="41">
        <f t="shared" si="4"/>
        <v>0</v>
      </c>
      <c r="F102" s="41"/>
      <c r="G102" s="41">
        <v>0.867746892958699</v>
      </c>
      <c r="H102" s="41">
        <v>0.86774689295869911</v>
      </c>
      <c r="I102" s="41"/>
      <c r="J102" s="41">
        <f t="shared" si="6"/>
        <v>0</v>
      </c>
      <c r="K102" s="48">
        <f t="shared" si="5"/>
        <v>0</v>
      </c>
    </row>
    <row r="103" spans="1:103" s="68" customFormat="1" x14ac:dyDescent="0.25">
      <c r="A103" s="52" t="s">
        <v>40</v>
      </c>
      <c r="B103" s="22">
        <v>100.03548912961915</v>
      </c>
      <c r="C103" s="22">
        <v>100.03548912961915</v>
      </c>
      <c r="D103" s="22"/>
      <c r="E103" s="22">
        <f t="shared" si="4"/>
        <v>0</v>
      </c>
      <c r="F103" s="22"/>
      <c r="G103" s="22">
        <v>0.867746892958699</v>
      </c>
      <c r="H103" s="22">
        <v>0.86774689295869911</v>
      </c>
      <c r="I103" s="22"/>
      <c r="J103" s="22">
        <f t="shared" si="6"/>
        <v>0</v>
      </c>
      <c r="K103" s="47">
        <f t="shared" si="5"/>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107.59268682966997</v>
      </c>
      <c r="C104" s="41">
        <v>107.76670590321504</v>
      </c>
      <c r="D104" s="41"/>
      <c r="E104" s="41">
        <f t="shared" si="4"/>
        <v>0.1617387562972139</v>
      </c>
      <c r="F104" s="41"/>
      <c r="G104" s="41">
        <v>0.81664511852986787</v>
      </c>
      <c r="H104" s="41">
        <v>0.81796595018794005</v>
      </c>
      <c r="I104" s="41"/>
      <c r="J104" s="41">
        <f t="shared" si="6"/>
        <v>1.3208316580721746E-3</v>
      </c>
      <c r="K104" s="48">
        <f t="shared" si="5"/>
        <v>1.1805071743272457E-5</v>
      </c>
    </row>
    <row r="105" spans="1:103" s="68" customFormat="1" x14ac:dyDescent="0.25">
      <c r="A105" s="52" t="s">
        <v>42</v>
      </c>
      <c r="B105" s="22">
        <v>104.10767940304096</v>
      </c>
      <c r="C105" s="22">
        <v>104.73106004594476</v>
      </c>
      <c r="D105" s="22"/>
      <c r="E105" s="22">
        <f t="shared" si="4"/>
        <v>0.59878449551300506</v>
      </c>
      <c r="F105" s="22"/>
      <c r="G105" s="22">
        <v>0.22058548074802189</v>
      </c>
      <c r="H105" s="22">
        <v>0.22190631240609388</v>
      </c>
      <c r="I105" s="22"/>
      <c r="J105" s="22">
        <f t="shared" si="6"/>
        <v>1.3208316580719803E-3</v>
      </c>
      <c r="K105" s="47">
        <f t="shared" si="5"/>
        <v>1.1805071743270721E-5</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108.94228547146089</v>
      </c>
      <c r="C106" s="41">
        <v>108.94228547146089</v>
      </c>
      <c r="D106" s="41"/>
      <c r="E106" s="41">
        <f t="shared" si="4"/>
        <v>0</v>
      </c>
      <c r="F106" s="41"/>
      <c r="G106" s="41">
        <v>0.59605963778184612</v>
      </c>
      <c r="H106" s="41">
        <v>0.59605963778184612</v>
      </c>
      <c r="I106" s="41"/>
      <c r="J106" s="41">
        <f t="shared" si="6"/>
        <v>0</v>
      </c>
      <c r="K106" s="48">
        <f t="shared" si="5"/>
        <v>0</v>
      </c>
    </row>
    <row r="107" spans="1:103" s="68" customFormat="1" x14ac:dyDescent="0.25">
      <c r="A107" s="34" t="s">
        <v>222</v>
      </c>
      <c r="B107" s="64">
        <v>102.55029141792791</v>
      </c>
      <c r="C107" s="64">
        <v>102.55029141792791</v>
      </c>
      <c r="D107" s="64"/>
      <c r="E107" s="64">
        <f t="shared" si="4"/>
        <v>0</v>
      </c>
      <c r="F107" s="64"/>
      <c r="G107" s="64">
        <v>3.1331040855575671</v>
      </c>
      <c r="H107" s="64">
        <v>3.1331040855575671</v>
      </c>
      <c r="I107" s="64"/>
      <c r="J107" s="64">
        <f t="shared" si="6"/>
        <v>0</v>
      </c>
      <c r="K107" s="65">
        <f t="shared" si="5"/>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104.39926191914206</v>
      </c>
      <c r="C108" s="41">
        <v>104.39926191914206</v>
      </c>
      <c r="D108" s="41"/>
      <c r="E108" s="41">
        <f t="shared" si="4"/>
        <v>0</v>
      </c>
      <c r="F108" s="41"/>
      <c r="G108" s="41">
        <v>0.32093669340954317</v>
      </c>
      <c r="H108" s="41">
        <v>0.32093669340954317</v>
      </c>
      <c r="I108" s="41"/>
      <c r="J108" s="41">
        <f t="shared" si="6"/>
        <v>0</v>
      </c>
      <c r="K108" s="48">
        <f t="shared" si="5"/>
        <v>0</v>
      </c>
    </row>
    <row r="109" spans="1:103" s="68" customFormat="1" x14ac:dyDescent="0.25">
      <c r="A109" s="37" t="s">
        <v>224</v>
      </c>
      <c r="B109" s="22">
        <v>104.39926191914206</v>
      </c>
      <c r="C109" s="22">
        <v>104.39926191914206</v>
      </c>
      <c r="D109" s="22"/>
      <c r="E109" s="22">
        <f t="shared" si="4"/>
        <v>0</v>
      </c>
      <c r="F109" s="22"/>
      <c r="G109" s="22">
        <v>0.32093669340954317</v>
      </c>
      <c r="H109" s="22">
        <v>0.32093669340954317</v>
      </c>
      <c r="I109" s="22"/>
      <c r="J109" s="22">
        <f t="shared" si="6"/>
        <v>0</v>
      </c>
      <c r="K109" s="47">
        <f t="shared" si="5"/>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115.74569760643995</v>
      </c>
      <c r="C110" s="41">
        <v>115.74569760643995</v>
      </c>
      <c r="D110" s="41"/>
      <c r="E110" s="41">
        <f t="shared" si="4"/>
        <v>0</v>
      </c>
      <c r="F110" s="41"/>
      <c r="G110" s="41">
        <v>1.4273875168827093E-2</v>
      </c>
      <c r="H110" s="41">
        <v>1.4273875168827093E-2</v>
      </c>
      <c r="I110" s="41"/>
      <c r="J110" s="41">
        <f t="shared" si="6"/>
        <v>0</v>
      </c>
      <c r="K110" s="48">
        <f t="shared" si="5"/>
        <v>0</v>
      </c>
    </row>
    <row r="111" spans="1:103" s="68" customFormat="1" x14ac:dyDescent="0.25">
      <c r="A111" s="36" t="s">
        <v>44</v>
      </c>
      <c r="B111" s="22">
        <v>115.74569760643995</v>
      </c>
      <c r="C111" s="22">
        <v>115.74569760643995</v>
      </c>
      <c r="D111" s="22"/>
      <c r="E111" s="22">
        <f t="shared" si="4"/>
        <v>0</v>
      </c>
      <c r="F111" s="22"/>
      <c r="G111" s="22">
        <v>1.4273875168827093E-2</v>
      </c>
      <c r="H111" s="22">
        <v>1.4273875168827093E-2</v>
      </c>
      <c r="I111" s="22"/>
      <c r="J111" s="22">
        <f t="shared" si="6"/>
        <v>0</v>
      </c>
      <c r="K111" s="47">
        <f t="shared" si="5"/>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104.20298283045764</v>
      </c>
      <c r="C112" s="41">
        <v>104.20298283045764</v>
      </c>
      <c r="D112" s="41"/>
      <c r="E112" s="41">
        <f t="shared" si="4"/>
        <v>0</v>
      </c>
      <c r="F112" s="41"/>
      <c r="G112" s="41">
        <v>0.86529761708090491</v>
      </c>
      <c r="H112" s="41">
        <v>0.8652976170809048</v>
      </c>
      <c r="I112" s="41"/>
      <c r="J112" s="41">
        <f t="shared" si="6"/>
        <v>0</v>
      </c>
      <c r="K112" s="48">
        <f t="shared" si="5"/>
        <v>0</v>
      </c>
    </row>
    <row r="113" spans="1:103" s="68" customFormat="1" x14ac:dyDescent="0.25">
      <c r="A113" s="36" t="s">
        <v>228</v>
      </c>
      <c r="B113" s="22">
        <v>104.20298283045764</v>
      </c>
      <c r="C113" s="22">
        <v>104.20298283045764</v>
      </c>
      <c r="D113" s="22"/>
      <c r="E113" s="22">
        <f t="shared" si="4"/>
        <v>0</v>
      </c>
      <c r="F113" s="22"/>
      <c r="G113" s="22">
        <v>0.86529761708090491</v>
      </c>
      <c r="H113" s="22">
        <v>0.8652976170809048</v>
      </c>
      <c r="I113" s="22"/>
      <c r="J113" s="22">
        <f t="shared" si="6"/>
        <v>0</v>
      </c>
      <c r="K113" s="47">
        <f t="shared" si="5"/>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101.44611226425891</v>
      </c>
      <c r="C114" s="41">
        <v>101.44611226425891</v>
      </c>
      <c r="D114" s="41"/>
      <c r="E114" s="41">
        <f t="shared" si="4"/>
        <v>0</v>
      </c>
      <c r="F114" s="41"/>
      <c r="G114" s="41">
        <v>1.9325958998982913</v>
      </c>
      <c r="H114" s="41">
        <v>1.9325958998982917</v>
      </c>
      <c r="I114" s="41"/>
      <c r="J114" s="41">
        <f t="shared" si="6"/>
        <v>0</v>
      </c>
      <c r="K114" s="48">
        <f t="shared" si="5"/>
        <v>0</v>
      </c>
    </row>
    <row r="115" spans="1:103" s="68" customFormat="1" x14ac:dyDescent="0.25">
      <c r="A115" s="36" t="s">
        <v>230</v>
      </c>
      <c r="B115" s="22">
        <v>101.44611226425891</v>
      </c>
      <c r="C115" s="22">
        <v>101.44611226425891</v>
      </c>
      <c r="D115" s="22"/>
      <c r="E115" s="22">
        <f t="shared" si="4"/>
        <v>0</v>
      </c>
      <c r="F115" s="22"/>
      <c r="G115" s="22">
        <v>1.9325958998982913</v>
      </c>
      <c r="H115" s="22">
        <v>1.9325958998982917</v>
      </c>
      <c r="I115" s="22"/>
      <c r="J115" s="22">
        <f t="shared" si="6"/>
        <v>0</v>
      </c>
      <c r="K115" s="47">
        <f t="shared" si="5"/>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108.86341653758032</v>
      </c>
      <c r="C116" s="21">
        <v>109.74540990632821</v>
      </c>
      <c r="D116" s="21"/>
      <c r="E116" s="21">
        <f t="shared" si="4"/>
        <v>0.81018343608885157</v>
      </c>
      <c r="F116" s="21"/>
      <c r="G116" s="21">
        <v>4.0089077963583861</v>
      </c>
      <c r="H116" s="21">
        <v>4.0413873032925567</v>
      </c>
      <c r="I116" s="21"/>
      <c r="J116" s="21">
        <f t="shared" si="6"/>
        <v>3.2479506934170566E-2</v>
      </c>
      <c r="K116" s="46">
        <f t="shared" si="5"/>
        <v>2.9028900632471609E-4</v>
      </c>
    </row>
    <row r="117" spans="1:103" s="68" customFormat="1" x14ac:dyDescent="0.25">
      <c r="A117" s="53" t="s">
        <v>234</v>
      </c>
      <c r="B117" s="22">
        <v>109.30696558803497</v>
      </c>
      <c r="C117" s="22">
        <v>110.29179995717098</v>
      </c>
      <c r="D117" s="22"/>
      <c r="E117" s="22">
        <f t="shared" si="4"/>
        <v>0.90098043051320964</v>
      </c>
      <c r="F117" s="22"/>
      <c r="G117" s="22">
        <v>3.6049070361793922</v>
      </c>
      <c r="H117" s="22">
        <v>3.6373865431135632</v>
      </c>
      <c r="I117" s="22"/>
      <c r="J117" s="22">
        <f t="shared" si="6"/>
        <v>3.247950693417101E-2</v>
      </c>
      <c r="K117" s="47">
        <f t="shared" si="5"/>
        <v>2.902890063247201E-4</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109.30696558803497</v>
      </c>
      <c r="C118" s="41">
        <v>110.29179995717098</v>
      </c>
      <c r="D118" s="41"/>
      <c r="E118" s="41">
        <f t="shared" si="4"/>
        <v>0.90098043051320964</v>
      </c>
      <c r="F118" s="41"/>
      <c r="G118" s="41">
        <v>3.6049070361793922</v>
      </c>
      <c r="H118" s="41">
        <v>3.6373865431135632</v>
      </c>
      <c r="I118" s="41"/>
      <c r="J118" s="41">
        <f t="shared" si="6"/>
        <v>3.247950693417101E-2</v>
      </c>
      <c r="K118" s="48">
        <f t="shared" si="5"/>
        <v>2.902890063247201E-4</v>
      </c>
    </row>
    <row r="119" spans="1:103" s="68" customFormat="1" x14ac:dyDescent="0.25">
      <c r="A119" s="53" t="s">
        <v>237</v>
      </c>
      <c r="B119" s="22">
        <v>105.05941502321349</v>
      </c>
      <c r="C119" s="22">
        <v>105.05941502321349</v>
      </c>
      <c r="D119" s="22"/>
      <c r="E119" s="22">
        <f t="shared" si="4"/>
        <v>0</v>
      </c>
      <c r="F119" s="22"/>
      <c r="G119" s="22">
        <v>0.40400076017899328</v>
      </c>
      <c r="H119" s="22">
        <v>0.40400076017899333</v>
      </c>
      <c r="I119" s="22"/>
      <c r="J119" s="22">
        <f t="shared" si="6"/>
        <v>0</v>
      </c>
      <c r="K119" s="47">
        <f t="shared" si="5"/>
        <v>0</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105.05941502321349</v>
      </c>
      <c r="C120" s="41">
        <v>105.05941502321349</v>
      </c>
      <c r="D120" s="41"/>
      <c r="E120" s="41">
        <f t="shared" si="4"/>
        <v>0</v>
      </c>
      <c r="F120" s="41"/>
      <c r="G120" s="41">
        <v>0.40400076017899328</v>
      </c>
      <c r="H120" s="41">
        <v>0.40400076017899333</v>
      </c>
      <c r="I120" s="41"/>
      <c r="J120" s="41">
        <f t="shared" si="6"/>
        <v>0</v>
      </c>
      <c r="K120" s="48">
        <f t="shared" si="5"/>
        <v>0</v>
      </c>
    </row>
    <row r="121" spans="1:103" s="68" customFormat="1" x14ac:dyDescent="0.25">
      <c r="A121" s="34" t="s">
        <v>240</v>
      </c>
      <c r="B121" s="64">
        <v>109.56154395890026</v>
      </c>
      <c r="C121" s="64">
        <v>109.56154395890026</v>
      </c>
      <c r="D121" s="64"/>
      <c r="E121" s="64">
        <f t="shared" si="4"/>
        <v>0</v>
      </c>
      <c r="F121" s="64"/>
      <c r="G121" s="64">
        <v>7.0964422723480428E-2</v>
      </c>
      <c r="H121" s="64">
        <v>7.0964422723480428E-2</v>
      </c>
      <c r="I121" s="64"/>
      <c r="J121" s="64">
        <f t="shared" si="6"/>
        <v>0</v>
      </c>
      <c r="K121" s="65">
        <f t="shared" si="5"/>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109.56154395890026</v>
      </c>
      <c r="C122" s="41">
        <v>109.56154395890026</v>
      </c>
      <c r="D122" s="41"/>
      <c r="E122" s="41">
        <f t="shared" si="4"/>
        <v>0</v>
      </c>
      <c r="F122" s="41"/>
      <c r="G122" s="41">
        <v>7.0964422723480428E-2</v>
      </c>
      <c r="H122" s="41">
        <v>7.0964422723480428E-2</v>
      </c>
      <c r="I122" s="41"/>
      <c r="J122" s="41">
        <f t="shared" si="6"/>
        <v>0</v>
      </c>
      <c r="K122" s="48">
        <f t="shared" si="5"/>
        <v>0</v>
      </c>
    </row>
    <row r="123" spans="1:103" s="68" customFormat="1" x14ac:dyDescent="0.25">
      <c r="A123" s="52" t="s">
        <v>242</v>
      </c>
      <c r="B123" s="22">
        <v>134.01568535150116</v>
      </c>
      <c r="C123" s="22">
        <v>134.01568535150116</v>
      </c>
      <c r="D123" s="22"/>
      <c r="E123" s="22">
        <f t="shared" si="4"/>
        <v>0</v>
      </c>
      <c r="F123" s="22"/>
      <c r="G123" s="22">
        <v>2.4399839105939129E-2</v>
      </c>
      <c r="H123" s="22">
        <v>2.4399839105939129E-2</v>
      </c>
      <c r="I123" s="22"/>
      <c r="J123" s="22">
        <f t="shared" si="6"/>
        <v>0</v>
      </c>
      <c r="K123" s="47">
        <f t="shared" si="5"/>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4"/>
        <v>0</v>
      </c>
      <c r="F124" s="41"/>
      <c r="G124" s="41">
        <v>2.2147603543169476E-2</v>
      </c>
      <c r="H124" s="41">
        <v>2.214760354316948E-2</v>
      </c>
      <c r="I124" s="41"/>
      <c r="J124" s="41">
        <f t="shared" si="6"/>
        <v>0</v>
      </c>
      <c r="K124" s="48">
        <f t="shared" si="5"/>
        <v>0</v>
      </c>
    </row>
    <row r="125" spans="1:103" s="68" customFormat="1" x14ac:dyDescent="0.25">
      <c r="A125" s="52" t="s">
        <v>243</v>
      </c>
      <c r="B125" s="22">
        <v>100</v>
      </c>
      <c r="C125" s="22">
        <v>100</v>
      </c>
      <c r="D125" s="22"/>
      <c r="E125" s="22">
        <f t="shared" si="4"/>
        <v>0</v>
      </c>
      <c r="F125" s="22"/>
      <c r="G125" s="22">
        <v>2.4416980074371823E-2</v>
      </c>
      <c r="H125" s="22">
        <v>2.4416980074371823E-2</v>
      </c>
      <c r="I125" s="22"/>
      <c r="J125" s="22">
        <f t="shared" si="6"/>
        <v>0</v>
      </c>
      <c r="K125" s="47">
        <f t="shared" si="5"/>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104.83698997542403</v>
      </c>
      <c r="C126" s="21">
        <v>105.12367352509386</v>
      </c>
      <c r="D126" s="21"/>
      <c r="E126" s="21">
        <f t="shared" si="4"/>
        <v>0.27345648681542656</v>
      </c>
      <c r="F126" s="21"/>
      <c r="G126" s="21">
        <v>6.5322020657486384</v>
      </c>
      <c r="H126" s="21">
        <v>6.5500647960293206</v>
      </c>
      <c r="I126" s="21"/>
      <c r="J126" s="21">
        <f t="shared" si="6"/>
        <v>1.7862730280682193E-2</v>
      </c>
      <c r="K126" s="46">
        <f t="shared" si="5"/>
        <v>1.5965002898397817E-4</v>
      </c>
    </row>
    <row r="127" spans="1:103" s="68" customFormat="1" x14ac:dyDescent="0.25">
      <c r="A127" s="53" t="s">
        <v>45</v>
      </c>
      <c r="B127" s="22">
        <v>105.2504907868783</v>
      </c>
      <c r="C127" s="22">
        <v>105.52756659892522</v>
      </c>
      <c r="D127" s="22"/>
      <c r="E127" s="22">
        <f t="shared" si="4"/>
        <v>0.26325370074327115</v>
      </c>
      <c r="F127" s="22"/>
      <c r="G127" s="22">
        <v>5.9343511915926026</v>
      </c>
      <c r="H127" s="22">
        <v>5.9499735907195728</v>
      </c>
      <c r="I127" s="22"/>
      <c r="J127" s="22">
        <f t="shared" si="6"/>
        <v>1.5622399126970166E-2</v>
      </c>
      <c r="K127" s="47">
        <f t="shared" si="5"/>
        <v>1.3962683387305839E-4</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105.06677804280928</v>
      </c>
      <c r="C128" s="41">
        <v>105.3367926101443</v>
      </c>
      <c r="D128" s="41"/>
      <c r="E128" s="41">
        <f t="shared" si="4"/>
        <v>0.25699328785451225</v>
      </c>
      <c r="F128" s="41"/>
      <c r="G128" s="41">
        <v>5.791829385757576</v>
      </c>
      <c r="H128" s="41">
        <v>5.8067139985229579</v>
      </c>
      <c r="I128" s="41"/>
      <c r="J128" s="41">
        <f t="shared" si="6"/>
        <v>1.4884612765381888E-2</v>
      </c>
      <c r="K128" s="48">
        <f t="shared" si="5"/>
        <v>1.330327907362746E-4</v>
      </c>
    </row>
    <row r="129" spans="1:103" s="68" customFormat="1" x14ac:dyDescent="0.25">
      <c r="A129" s="52" t="s">
        <v>46</v>
      </c>
      <c r="B129" s="22">
        <v>113.30137326243647</v>
      </c>
      <c r="C129" s="22">
        <v>113.8878954963665</v>
      </c>
      <c r="D129" s="22"/>
      <c r="E129" s="22">
        <f t="shared" si="4"/>
        <v>0.51766560019663732</v>
      </c>
      <c r="F129" s="22"/>
      <c r="G129" s="22">
        <v>0.14252180583502744</v>
      </c>
      <c r="H129" s="22">
        <v>0.14325959219661444</v>
      </c>
      <c r="I129" s="22"/>
      <c r="J129" s="22">
        <f t="shared" si="6"/>
        <v>7.3778636158700062E-4</v>
      </c>
      <c r="K129" s="47">
        <f t="shared" si="5"/>
        <v>6.5940431367723726E-6</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95.819724973266972</v>
      </c>
      <c r="C130" s="41">
        <v>96.263944701899447</v>
      </c>
      <c r="D130" s="41"/>
      <c r="E130" s="41">
        <f t="shared" si="4"/>
        <v>0.46359946113017081</v>
      </c>
      <c r="F130" s="41"/>
      <c r="G130" s="41">
        <v>0.48324714361208415</v>
      </c>
      <c r="H130" s="41">
        <v>0.48548747476579679</v>
      </c>
      <c r="I130" s="41"/>
      <c r="J130" s="41">
        <f t="shared" si="6"/>
        <v>2.240331153712638E-3</v>
      </c>
      <c r="K130" s="48">
        <f t="shared" si="5"/>
        <v>2.0023195110925241E-5</v>
      </c>
    </row>
    <row r="131" spans="1:103" s="68" customFormat="1" x14ac:dyDescent="0.25">
      <c r="A131" s="37" t="s">
        <v>249</v>
      </c>
      <c r="B131" s="22">
        <v>95.724584764784368</v>
      </c>
      <c r="C131" s="22">
        <v>95.724584764784368</v>
      </c>
      <c r="D131" s="22"/>
      <c r="E131" s="22">
        <f t="shared" si="4"/>
        <v>0</v>
      </c>
      <c r="F131" s="22"/>
      <c r="G131" s="22">
        <v>0.14887759143874701</v>
      </c>
      <c r="H131" s="22">
        <v>0.14887759143874701</v>
      </c>
      <c r="I131" s="22"/>
      <c r="J131" s="22">
        <f t="shared" si="6"/>
        <v>0</v>
      </c>
      <c r="K131" s="47">
        <f t="shared" si="5"/>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95.862146898019475</v>
      </c>
      <c r="C132" s="41">
        <v>96.504439094666793</v>
      </c>
      <c r="D132" s="41"/>
      <c r="E132" s="41">
        <f t="shared" si="4"/>
        <v>0.67001649496813975</v>
      </c>
      <c r="F132" s="41"/>
      <c r="G132" s="41">
        <v>0.33436955217333725</v>
      </c>
      <c r="H132" s="41">
        <v>0.33660988332704977</v>
      </c>
      <c r="I132" s="41"/>
      <c r="J132" s="41">
        <f t="shared" si="6"/>
        <v>2.240331153712527E-3</v>
      </c>
      <c r="K132" s="48">
        <f t="shared" si="5"/>
        <v>2.0023195110924248E-5</v>
      </c>
    </row>
    <row r="133" spans="1:103" s="68" customFormat="1" x14ac:dyDescent="0.25">
      <c r="A133" s="53" t="s">
        <v>252</v>
      </c>
      <c r="B133" s="22">
        <v>129.97099965616658</v>
      </c>
      <c r="C133" s="22">
        <v>129.97099965616658</v>
      </c>
      <c r="D133" s="22"/>
      <c r="E133" s="22">
        <f t="shared" si="4"/>
        <v>0</v>
      </c>
      <c r="F133" s="22"/>
      <c r="G133" s="22">
        <v>0.11460373054395084</v>
      </c>
      <c r="H133" s="22">
        <v>0.11460373054395086</v>
      </c>
      <c r="I133" s="22"/>
      <c r="J133" s="22">
        <f t="shared" si="6"/>
        <v>0</v>
      </c>
      <c r="K133" s="47">
        <f t="shared" si="5"/>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129.97099965616658</v>
      </c>
      <c r="C134" s="41">
        <v>129.97099965616658</v>
      </c>
      <c r="D134" s="41"/>
      <c r="E134" s="41">
        <f t="shared" si="4"/>
        <v>0</v>
      </c>
      <c r="F134" s="41"/>
      <c r="G134" s="41">
        <v>0.11460373054395084</v>
      </c>
      <c r="H134" s="41">
        <v>0.11460373054395086</v>
      </c>
      <c r="I134" s="41"/>
      <c r="J134" s="41">
        <f t="shared" si="6"/>
        <v>0</v>
      </c>
      <c r="K134" s="48">
        <f t="shared" si="5"/>
        <v>0</v>
      </c>
    </row>
    <row r="135" spans="1:103" ht="2.25" customHeight="1" x14ac:dyDescent="0.25">
      <c r="A135" s="57"/>
      <c r="B135" s="58"/>
      <c r="C135" s="58"/>
      <c r="D135" s="58"/>
      <c r="E135" s="58"/>
      <c r="F135" s="58"/>
      <c r="G135" s="58"/>
      <c r="H135" s="58"/>
      <c r="I135" s="58"/>
      <c r="J135" s="58"/>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T266"/>
  <sheetViews>
    <sheetView zoomScale="115" zoomScaleNormal="115" zoomScaleSheetLayoutView="130" workbookViewId="0">
      <selection sqref="A1:XFD1048576"/>
    </sheetView>
  </sheetViews>
  <sheetFormatPr defaultRowHeight="15" x14ac:dyDescent="0.25"/>
  <cols>
    <col min="1" max="1" width="70.42578125" style="16" customWidth="1"/>
    <col min="2" max="3" width="10.7109375" style="17" customWidth="1"/>
    <col min="4" max="4" width="1.42578125" style="16" customWidth="1"/>
    <col min="5" max="5" width="10.7109375" style="16" customWidth="1"/>
    <col min="6" max="6" width="1.85546875" style="16" customWidth="1"/>
    <col min="7" max="8" width="10.7109375" style="16" customWidth="1"/>
    <col min="9" max="9" width="1.42578125" style="16" customWidth="1"/>
    <col min="10" max="11" width="11.7109375" style="16" customWidth="1"/>
    <col min="12" max="14" width="9.140625" style="16"/>
    <col min="15" max="15" width="16.7109375" style="16" bestFit="1" customWidth="1"/>
    <col min="16" max="16384" width="9.140625" style="16"/>
  </cols>
  <sheetData>
    <row r="1" spans="1:98" ht="15.75" x14ac:dyDescent="0.25">
      <c r="A1" s="54" t="s">
        <v>278</v>
      </c>
    </row>
    <row r="2" spans="1:98" ht="47.25" customHeight="1" x14ac:dyDescent="0.25">
      <c r="A2" s="131" t="s">
        <v>74</v>
      </c>
      <c r="B2" s="133" t="s">
        <v>76</v>
      </c>
      <c r="C2" s="133"/>
      <c r="D2" s="66"/>
      <c r="E2" s="67" t="s">
        <v>77</v>
      </c>
      <c r="F2" s="15"/>
      <c r="G2" s="134" t="s">
        <v>78</v>
      </c>
      <c r="H2" s="134"/>
      <c r="I2" s="67"/>
      <c r="J2" s="25" t="s">
        <v>79</v>
      </c>
      <c r="K2" s="25" t="s">
        <v>260</v>
      </c>
    </row>
    <row r="3" spans="1:98" ht="30" customHeight="1" x14ac:dyDescent="0.25">
      <c r="A3" s="132"/>
      <c r="B3" s="78">
        <v>46204</v>
      </c>
      <c r="C3" s="78">
        <v>46235</v>
      </c>
      <c r="D3" s="30"/>
      <c r="E3" s="31" t="s">
        <v>283</v>
      </c>
      <c r="F3" s="30"/>
      <c r="G3" s="78">
        <v>46204</v>
      </c>
      <c r="H3" s="78">
        <v>46235</v>
      </c>
      <c r="I3" s="30"/>
      <c r="J3" s="31" t="s">
        <v>283</v>
      </c>
      <c r="K3" s="31" t="s">
        <v>283</v>
      </c>
    </row>
    <row r="4" spans="1:98" s="68" customFormat="1" ht="15.75" x14ac:dyDescent="0.25">
      <c r="A4" s="60" t="s">
        <v>75</v>
      </c>
      <c r="B4" s="42">
        <v>110.03432368629448</v>
      </c>
      <c r="C4" s="42">
        <v>108.77308490932479</v>
      </c>
      <c r="D4" s="26"/>
      <c r="E4" s="26">
        <f>((C4/B4-1)*100)</f>
        <v>-1.1462230463336609</v>
      </c>
      <c r="F4" s="26"/>
      <c r="G4" s="26">
        <v>110.03432368629448</v>
      </c>
      <c r="H4" s="26">
        <v>108.77308490932479</v>
      </c>
      <c r="I4" s="26"/>
      <c r="J4" s="29">
        <f>H4-G4</f>
        <v>-1.2612387769696909</v>
      </c>
      <c r="K4" s="45">
        <f>SUM(K6+K71+K78+K96+K115+K148+K165+K186+K201+K218+K233+K240+K248)</f>
        <v>-1.1462230463336602E-2</v>
      </c>
      <c r="L4" s="16"/>
      <c r="M4" s="27"/>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row>
    <row r="5" spans="1:98" ht="15.75" x14ac:dyDescent="0.25">
      <c r="A5" s="61"/>
      <c r="B5" s="20"/>
      <c r="C5" s="20"/>
      <c r="D5" s="20"/>
      <c r="E5" s="20"/>
      <c r="F5" s="20"/>
      <c r="G5" s="20"/>
      <c r="H5" s="20"/>
      <c r="I5" s="20"/>
      <c r="J5" s="20"/>
      <c r="K5" s="20"/>
    </row>
    <row r="6" spans="1:98" x14ac:dyDescent="0.25">
      <c r="A6" s="34" t="s">
        <v>279</v>
      </c>
      <c r="B6" s="21">
        <v>121.95568821819259</v>
      </c>
      <c r="C6" s="21">
        <v>123.13020386996553</v>
      </c>
      <c r="D6" s="21"/>
      <c r="E6" s="21">
        <f t="shared" ref="E6:E69" si="0">((C6/B6-1)*100)</f>
        <v>0.96306754439496878</v>
      </c>
      <c r="F6" s="21"/>
      <c r="G6" s="21">
        <v>28.649091439336818</v>
      </c>
      <c r="H6" s="21">
        <v>28.925001540753101</v>
      </c>
      <c r="I6" s="21"/>
      <c r="J6" s="21">
        <f>H6-G6</f>
        <v>0.27591010141628303</v>
      </c>
      <c r="K6" s="46">
        <f>J6/$G$4</f>
        <v>2.5074912279453533E-3</v>
      </c>
      <c r="M6" s="27"/>
      <c r="N6" s="27"/>
      <c r="P6" s="27"/>
    </row>
    <row r="7" spans="1:98" s="68" customFormat="1" x14ac:dyDescent="0.25">
      <c r="A7" s="35" t="s">
        <v>0</v>
      </c>
      <c r="B7" s="22">
        <v>123.40957976613643</v>
      </c>
      <c r="C7" s="22">
        <v>124.69722776295438</v>
      </c>
      <c r="D7" s="22"/>
      <c r="E7" s="22">
        <f>((C7/B7-1)*100)</f>
        <v>1.0433938753037442</v>
      </c>
      <c r="F7" s="22"/>
      <c r="G7" s="22">
        <v>24.816161337175174</v>
      </c>
      <c r="H7" s="22">
        <v>25.075091644652755</v>
      </c>
      <c r="I7" s="22"/>
      <c r="J7" s="22">
        <f t="shared" ref="J7:J70" si="1">H7-G7</f>
        <v>0.25893030747758061</v>
      </c>
      <c r="K7" s="47">
        <f>J7/$G$4</f>
        <v>2.3531776158845254E-3</v>
      </c>
      <c r="L7" s="16"/>
      <c r="M7" s="27"/>
      <c r="N7" s="27"/>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row>
    <row r="8" spans="1:98" x14ac:dyDescent="0.25">
      <c r="A8" s="37" t="s">
        <v>261</v>
      </c>
      <c r="B8" s="41">
        <v>113.27402510621643</v>
      </c>
      <c r="C8" s="41">
        <v>113.85063113261594</v>
      </c>
      <c r="D8" s="41"/>
      <c r="E8" s="41">
        <f t="shared" si="0"/>
        <v>0.50903640605941547</v>
      </c>
      <c r="F8" s="41"/>
      <c r="G8" s="41">
        <v>3.0190519974521326</v>
      </c>
      <c r="H8" s="41">
        <v>3.0344200712370277</v>
      </c>
      <c r="I8" s="41"/>
      <c r="J8" s="41">
        <f t="shared" si="1"/>
        <v>1.5368073784895131E-2</v>
      </c>
      <c r="K8" s="48">
        <f>J8/$G$4</f>
        <v>1.3966618115188477E-4</v>
      </c>
      <c r="M8" s="27"/>
      <c r="N8" s="27"/>
    </row>
    <row r="9" spans="1:98" s="68" customFormat="1" x14ac:dyDescent="0.25">
      <c r="A9" s="38" t="s">
        <v>87</v>
      </c>
      <c r="B9" s="22">
        <v>108.08086359038384</v>
      </c>
      <c r="C9" s="22">
        <v>108.38127762003643</v>
      </c>
      <c r="D9" s="22"/>
      <c r="E9" s="22">
        <f t="shared" si="0"/>
        <v>0.27795302486768314</v>
      </c>
      <c r="F9" s="22"/>
      <c r="G9" s="22">
        <v>0.55553008522501734</v>
      </c>
      <c r="H9" s="22">
        <v>0.55707419790095025</v>
      </c>
      <c r="I9" s="22"/>
      <c r="J9" s="22">
        <f t="shared" si="1"/>
        <v>1.5441126759329071E-3</v>
      </c>
      <c r="K9" s="47">
        <f>J9/$G$4</f>
        <v>1.4033009193886987E-5</v>
      </c>
      <c r="L9" s="16"/>
      <c r="M9" s="27"/>
      <c r="N9" s="27"/>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row>
    <row r="10" spans="1:98" x14ac:dyDescent="0.25">
      <c r="A10" s="38" t="s">
        <v>88</v>
      </c>
      <c r="B10" s="41">
        <v>106.36896609420627</v>
      </c>
      <c r="C10" s="41">
        <v>106.84448872940752</v>
      </c>
      <c r="D10" s="41"/>
      <c r="E10" s="41">
        <f t="shared" si="0"/>
        <v>0.44705016196180392</v>
      </c>
      <c r="F10" s="41"/>
      <c r="G10" s="41">
        <v>0.21201291669944006</v>
      </c>
      <c r="H10" s="41">
        <v>0.21296072078692482</v>
      </c>
      <c r="I10" s="41"/>
      <c r="J10" s="41">
        <f t="shared" si="1"/>
        <v>9.4780408748476597E-4</v>
      </c>
      <c r="K10" s="48">
        <f>J10/$G$4</f>
        <v>8.6137130281905058E-6</v>
      </c>
      <c r="M10" s="27"/>
      <c r="N10" s="27"/>
    </row>
    <row r="11" spans="1:98" s="68" customFormat="1" x14ac:dyDescent="0.25">
      <c r="A11" s="38" t="s">
        <v>89</v>
      </c>
      <c r="B11" s="22">
        <v>113.03664097453679</v>
      </c>
      <c r="C11" s="22">
        <v>113.67969924821784</v>
      </c>
      <c r="D11" s="22"/>
      <c r="E11" s="22">
        <f t="shared" si="0"/>
        <v>0.56889365088785837</v>
      </c>
      <c r="F11" s="22"/>
      <c r="G11" s="22">
        <v>1.6070768299157869</v>
      </c>
      <c r="H11" s="22">
        <v>1.6162193879660673</v>
      </c>
      <c r="I11" s="22"/>
      <c r="J11" s="22">
        <f t="shared" si="1"/>
        <v>9.1425580502804138E-3</v>
      </c>
      <c r="K11" s="47">
        <f t="shared" ref="K11:K74" si="2">J11/$G$4</f>
        <v>8.3088237778837555E-5</v>
      </c>
      <c r="L11" s="16"/>
      <c r="M11" s="27"/>
      <c r="N11" s="27"/>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row>
    <row r="12" spans="1:98" x14ac:dyDescent="0.25">
      <c r="A12" s="38" t="s">
        <v>90</v>
      </c>
      <c r="B12" s="41">
        <v>130.81137591148689</v>
      </c>
      <c r="C12" s="41">
        <v>130.89089024259243</v>
      </c>
      <c r="D12" s="41"/>
      <c r="E12" s="41">
        <f t="shared" si="0"/>
        <v>6.0785486393277743E-2</v>
      </c>
      <c r="F12" s="41"/>
      <c r="G12" s="41">
        <v>0.27961198555812827</v>
      </c>
      <c r="H12" s="41">
        <v>0.27978194906356368</v>
      </c>
      <c r="I12" s="41"/>
      <c r="J12" s="41">
        <f t="shared" si="1"/>
        <v>1.6996350543541094E-4</v>
      </c>
      <c r="K12" s="48">
        <f>J12/$G$4</f>
        <v>1.544640796993248E-6</v>
      </c>
      <c r="M12" s="27"/>
      <c r="N12" s="27"/>
    </row>
    <row r="13" spans="1:98" s="68" customFormat="1" x14ac:dyDescent="0.25">
      <c r="A13" s="38" t="s">
        <v>91</v>
      </c>
      <c r="B13" s="22">
        <v>115.12573400098096</v>
      </c>
      <c r="C13" s="22">
        <v>116.46493628826305</v>
      </c>
      <c r="D13" s="22"/>
      <c r="E13" s="22">
        <f t="shared" si="0"/>
        <v>1.1632518992414687</v>
      </c>
      <c r="F13" s="22"/>
      <c r="G13" s="22">
        <v>0.30568578559451814</v>
      </c>
      <c r="H13" s="22">
        <v>0.30924168130115753</v>
      </c>
      <c r="I13" s="22"/>
      <c r="J13" s="22">
        <f t="shared" si="1"/>
        <v>3.5558957066393893E-3</v>
      </c>
      <c r="K13" s="47">
        <f t="shared" si="2"/>
        <v>3.2316240855691288E-5</v>
      </c>
      <c r="L13" s="16"/>
      <c r="M13" s="27"/>
      <c r="N13" s="27"/>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row>
    <row r="14" spans="1:98" x14ac:dyDescent="0.25">
      <c r="A14" s="38" t="s">
        <v>92</v>
      </c>
      <c r="B14" s="41">
        <v>116.07596018644041</v>
      </c>
      <c r="C14" s="41">
        <v>116.091152698006</v>
      </c>
      <c r="D14" s="41"/>
      <c r="E14" s="41">
        <f t="shared" si="0"/>
        <v>1.3088422048102011E-2</v>
      </c>
      <c r="F14" s="41"/>
      <c r="G14" s="41">
        <v>5.9134394459241763E-2</v>
      </c>
      <c r="H14" s="41">
        <v>5.9142134218364173E-2</v>
      </c>
      <c r="I14" s="41"/>
      <c r="J14" s="41">
        <f t="shared" si="1"/>
        <v>7.7397591224104278E-6</v>
      </c>
      <c r="K14" s="48">
        <f t="shared" si="2"/>
        <v>7.033949828670113E-8</v>
      </c>
      <c r="M14" s="27"/>
      <c r="N14" s="27"/>
    </row>
    <row r="15" spans="1:98" s="68" customFormat="1" x14ac:dyDescent="0.25">
      <c r="A15" s="37" t="s">
        <v>2</v>
      </c>
      <c r="B15" s="22">
        <v>128.02145242425334</v>
      </c>
      <c r="C15" s="22">
        <v>128.3973549242165</v>
      </c>
      <c r="D15" s="22"/>
      <c r="E15" s="22">
        <f t="shared" si="0"/>
        <v>0.29362461747226565</v>
      </c>
      <c r="F15" s="22"/>
      <c r="G15" s="22">
        <v>1.2814996290171767</v>
      </c>
      <c r="H15" s="22">
        <v>1.2852624274007869</v>
      </c>
      <c r="I15" s="22"/>
      <c r="J15" s="22">
        <f t="shared" si="1"/>
        <v>3.7627983836101553E-3</v>
      </c>
      <c r="K15" s="47">
        <f t="shared" si="2"/>
        <v>3.4196587551515412E-5</v>
      </c>
      <c r="L15" s="16"/>
      <c r="M15" s="27"/>
      <c r="N15" s="27"/>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row>
    <row r="16" spans="1:98" x14ac:dyDescent="0.25">
      <c r="A16" s="38" t="s">
        <v>93</v>
      </c>
      <c r="B16" s="41">
        <v>132.07822666250834</v>
      </c>
      <c r="C16" s="41">
        <v>132.59760683939535</v>
      </c>
      <c r="D16" s="41"/>
      <c r="E16" s="41">
        <f t="shared" si="0"/>
        <v>0.39323678853908639</v>
      </c>
      <c r="F16" s="41"/>
      <c r="G16" s="41">
        <v>1.0830012797801818</v>
      </c>
      <c r="H16" s="41">
        <v>1.0872600392326262</v>
      </c>
      <c r="I16" s="41"/>
      <c r="J16" s="41">
        <f t="shared" si="1"/>
        <v>4.2587594524443606E-3</v>
      </c>
      <c r="K16" s="48">
        <f t="shared" si="2"/>
        <v>3.8703918102736684E-5</v>
      </c>
      <c r="M16" s="27"/>
      <c r="N16" s="27"/>
    </row>
    <row r="17" spans="1:98" s="68" customFormat="1" x14ac:dyDescent="0.25">
      <c r="A17" s="38" t="s">
        <v>94</v>
      </c>
      <c r="B17" s="22">
        <v>109.64685400803526</v>
      </c>
      <c r="C17" s="22">
        <v>109.37289419367292</v>
      </c>
      <c r="D17" s="22"/>
      <c r="E17" s="22">
        <f t="shared" si="0"/>
        <v>-0.24985652059134056</v>
      </c>
      <c r="F17" s="22"/>
      <c r="G17" s="22">
        <v>0.19849834923699516</v>
      </c>
      <c r="H17" s="22">
        <v>0.19800238816816035</v>
      </c>
      <c r="I17" s="22"/>
      <c r="J17" s="22">
        <f t="shared" si="1"/>
        <v>-4.9596106883481594E-4</v>
      </c>
      <c r="K17" s="47">
        <f t="shared" si="2"/>
        <v>-4.5073305512268189E-6</v>
      </c>
      <c r="L17" s="16"/>
      <c r="M17" s="27"/>
      <c r="N17" s="27"/>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row>
    <row r="18" spans="1:98" x14ac:dyDescent="0.25">
      <c r="A18" s="37" t="s">
        <v>3</v>
      </c>
      <c r="B18" s="41">
        <v>130.473187777589</v>
      </c>
      <c r="C18" s="41">
        <v>131.55209931214424</v>
      </c>
      <c r="D18" s="41"/>
      <c r="E18" s="41">
        <f t="shared" si="0"/>
        <v>0.82692203121026431</v>
      </c>
      <c r="F18" s="41"/>
      <c r="G18" s="41">
        <v>5.8590522715047673</v>
      </c>
      <c r="H18" s="41">
        <v>5.9075020655579644</v>
      </c>
      <c r="I18" s="41"/>
      <c r="J18" s="41">
        <f t="shared" si="1"/>
        <v>4.8449794053197159E-2</v>
      </c>
      <c r="K18" s="48">
        <f t="shared" si="2"/>
        <v>4.4031528008775235E-4</v>
      </c>
      <c r="M18" s="27"/>
      <c r="N18" s="27"/>
    </row>
    <row r="19" spans="1:98" x14ac:dyDescent="0.25">
      <c r="A19" s="38" t="s">
        <v>95</v>
      </c>
      <c r="B19" s="22">
        <v>145.40235495242979</v>
      </c>
      <c r="C19" s="22">
        <v>146.88599517721013</v>
      </c>
      <c r="D19" s="22"/>
      <c r="E19" s="22">
        <f t="shared" si="0"/>
        <v>1.0203687727518229</v>
      </c>
      <c r="F19" s="22"/>
      <c r="G19" s="22">
        <v>3.0161721588000159</v>
      </c>
      <c r="H19" s="22">
        <v>3.0469482376408457</v>
      </c>
      <c r="I19" s="22"/>
      <c r="J19" s="22">
        <f t="shared" si="1"/>
        <v>3.0776078840829779E-2</v>
      </c>
      <c r="K19" s="47">
        <f t="shared" si="2"/>
        <v>2.7969526062223755E-4</v>
      </c>
      <c r="M19" s="27"/>
      <c r="N19" s="27"/>
    </row>
    <row r="20" spans="1:98" x14ac:dyDescent="0.25">
      <c r="A20" s="38" t="s">
        <v>96</v>
      </c>
      <c r="B20" s="41">
        <v>120.04927242477551</v>
      </c>
      <c r="C20" s="41">
        <v>121.51525188068089</v>
      </c>
      <c r="D20" s="41"/>
      <c r="E20" s="41">
        <f t="shared" si="0"/>
        <v>1.2211481388394008</v>
      </c>
      <c r="F20" s="41"/>
      <c r="G20" s="41">
        <v>0.64815234656570497</v>
      </c>
      <c r="H20" s="41">
        <v>0.65606724688263585</v>
      </c>
      <c r="I20" s="41"/>
      <c r="J20" s="41">
        <f t="shared" si="1"/>
        <v>7.9149003169308729E-3</v>
      </c>
      <c r="K20" s="48">
        <f t="shared" si="2"/>
        <v>7.19311943016625E-5</v>
      </c>
      <c r="M20" s="27"/>
      <c r="N20" s="27"/>
    </row>
    <row r="21" spans="1:98" x14ac:dyDescent="0.25">
      <c r="A21" s="38" t="s">
        <v>97</v>
      </c>
      <c r="B21" s="22">
        <v>116.96793498805286</v>
      </c>
      <c r="C21" s="22">
        <v>117.48803066636918</v>
      </c>
      <c r="D21" s="22"/>
      <c r="E21" s="22">
        <f t="shared" si="0"/>
        <v>0.44464808100566078</v>
      </c>
      <c r="F21" s="22"/>
      <c r="G21" s="22">
        <v>2.1947277661390463</v>
      </c>
      <c r="H21" s="22">
        <v>2.204486581034482</v>
      </c>
      <c r="I21" s="22"/>
      <c r="J21" s="22">
        <f t="shared" si="1"/>
        <v>9.7588148954357301E-3</v>
      </c>
      <c r="K21" s="47">
        <f t="shared" si="2"/>
        <v>8.8688825163845268E-5</v>
      </c>
      <c r="M21" s="27"/>
      <c r="N21" s="27"/>
    </row>
    <row r="22" spans="1:98" x14ac:dyDescent="0.25">
      <c r="A22" s="52" t="s">
        <v>98</v>
      </c>
      <c r="B22" s="41">
        <v>123.65512678835768</v>
      </c>
      <c r="C22" s="41">
        <v>126.11993773395342</v>
      </c>
      <c r="D22" s="41"/>
      <c r="E22" s="41">
        <f t="shared" si="0"/>
        <v>1.99329458439228</v>
      </c>
      <c r="F22" s="41"/>
      <c r="G22" s="41">
        <v>3.5197898796022766</v>
      </c>
      <c r="H22" s="41">
        <v>3.5899496606543768</v>
      </c>
      <c r="I22" s="41"/>
      <c r="J22" s="41">
        <f t="shared" si="1"/>
        <v>7.015978105210019E-2</v>
      </c>
      <c r="K22" s="48">
        <f t="shared" si="2"/>
        <v>6.3761723343821542E-4</v>
      </c>
      <c r="M22" s="27"/>
      <c r="N22" s="27"/>
    </row>
    <row r="23" spans="1:98" x14ac:dyDescent="0.25">
      <c r="A23" s="38" t="s">
        <v>99</v>
      </c>
      <c r="B23" s="22">
        <v>122.88698659832791</v>
      </c>
      <c r="C23" s="22">
        <v>124.12660714612257</v>
      </c>
      <c r="D23" s="22"/>
      <c r="E23" s="22">
        <f t="shared" si="0"/>
        <v>1.0087484298451521</v>
      </c>
      <c r="F23" s="22"/>
      <c r="G23" s="22">
        <v>1.315540964607925</v>
      </c>
      <c r="H23" s="22">
        <v>1.3288114634323771</v>
      </c>
      <c r="I23" s="22"/>
      <c r="J23" s="22">
        <f t="shared" si="1"/>
        <v>1.3270498824452082E-2</v>
      </c>
      <c r="K23" s="47">
        <f t="shared" si="2"/>
        <v>1.206032661434444E-4</v>
      </c>
      <c r="M23" s="27"/>
      <c r="N23" s="27"/>
    </row>
    <row r="24" spans="1:98" x14ac:dyDescent="0.25">
      <c r="A24" s="38" t="s">
        <v>100</v>
      </c>
      <c r="B24" s="41">
        <v>117.06333608022598</v>
      </c>
      <c r="C24" s="41">
        <v>118.44706332811585</v>
      </c>
      <c r="D24" s="41"/>
      <c r="E24" s="41">
        <f t="shared" si="0"/>
        <v>1.1820329867769708</v>
      </c>
      <c r="F24" s="41"/>
      <c r="G24" s="41">
        <v>0.13372621170802682</v>
      </c>
      <c r="H24" s="41">
        <v>0.13530689964238288</v>
      </c>
      <c r="I24" s="41"/>
      <c r="J24" s="41">
        <f t="shared" si="1"/>
        <v>1.580687934356062E-3</v>
      </c>
      <c r="K24" s="48">
        <f t="shared" si="2"/>
        <v>1.4365407823676634E-5</v>
      </c>
      <c r="M24" s="27"/>
      <c r="N24" s="27"/>
    </row>
    <row r="25" spans="1:98" x14ac:dyDescent="0.25">
      <c r="A25" s="38" t="s">
        <v>101</v>
      </c>
      <c r="B25" s="22">
        <v>134.95318449286526</v>
      </c>
      <c r="C25" s="22">
        <v>135.79843246608175</v>
      </c>
      <c r="D25" s="22"/>
      <c r="E25" s="22">
        <f t="shared" si="0"/>
        <v>0.62632680836158805</v>
      </c>
      <c r="F25" s="22"/>
      <c r="G25" s="22">
        <v>0.47079493683647122</v>
      </c>
      <c r="H25" s="22">
        <v>0.47374365173828697</v>
      </c>
      <c r="I25" s="22"/>
      <c r="J25" s="22">
        <f t="shared" si="1"/>
        <v>2.9487149018157521E-3</v>
      </c>
      <c r="K25" s="47">
        <f t="shared" si="2"/>
        <v>2.6798137190559517E-5</v>
      </c>
      <c r="M25" s="27"/>
      <c r="N25" s="27"/>
    </row>
    <row r="26" spans="1:98" x14ac:dyDescent="0.25">
      <c r="A26" s="38" t="s">
        <v>102</v>
      </c>
      <c r="B26" s="41">
        <v>123.17724500677306</v>
      </c>
      <c r="C26" s="41">
        <v>125.16882921213384</v>
      </c>
      <c r="D26" s="41"/>
      <c r="E26" s="41">
        <f t="shared" si="0"/>
        <v>1.6168442517538573</v>
      </c>
      <c r="F26" s="41"/>
      <c r="G26" s="41">
        <v>1.0656442105004582</v>
      </c>
      <c r="H26" s="41">
        <v>1.0828740176620826</v>
      </c>
      <c r="I26" s="41"/>
      <c r="J26" s="41">
        <f t="shared" si="1"/>
        <v>1.7229807161624366E-2</v>
      </c>
      <c r="K26" s="48">
        <f t="shared" si="2"/>
        <v>1.5658575055858189E-4</v>
      </c>
      <c r="M26" s="27"/>
      <c r="N26" s="27"/>
    </row>
    <row r="27" spans="1:98" x14ac:dyDescent="0.25">
      <c r="A27" s="38" t="s">
        <v>103</v>
      </c>
      <c r="B27" s="22">
        <v>119.29363049723543</v>
      </c>
      <c r="C27" s="22">
        <v>127.14033127887525</v>
      </c>
      <c r="D27" s="22"/>
      <c r="E27" s="22">
        <f t="shared" si="0"/>
        <v>6.5776359969375475</v>
      </c>
      <c r="F27" s="22"/>
      <c r="G27" s="22">
        <v>0.53408355594939572</v>
      </c>
      <c r="H27" s="22">
        <v>0.56921362817924714</v>
      </c>
      <c r="I27" s="22"/>
      <c r="J27" s="22">
        <f t="shared" si="1"/>
        <v>3.5130072229851428E-2</v>
      </c>
      <c r="K27" s="47">
        <f t="shared" si="2"/>
        <v>3.1926467172194845E-4</v>
      </c>
      <c r="M27" s="27"/>
      <c r="N27" s="27"/>
    </row>
    <row r="28" spans="1:98" x14ac:dyDescent="0.25">
      <c r="A28" s="37" t="s">
        <v>4</v>
      </c>
      <c r="B28" s="41">
        <v>118.22633741225637</v>
      </c>
      <c r="C28" s="41">
        <v>119.27738078531166</v>
      </c>
      <c r="D28" s="41"/>
      <c r="E28" s="41">
        <f t="shared" si="0"/>
        <v>0.88900950165637926</v>
      </c>
      <c r="F28" s="41"/>
      <c r="G28" s="41">
        <v>0.47033194790475769</v>
      </c>
      <c r="H28" s="41">
        <v>0.47451324361095643</v>
      </c>
      <c r="I28" s="41"/>
      <c r="J28" s="41">
        <f t="shared" si="1"/>
        <v>4.1812957061987399E-3</v>
      </c>
      <c r="K28" s="48">
        <f t="shared" si="2"/>
        <v>3.7999921898184473E-5</v>
      </c>
      <c r="M28" s="27"/>
      <c r="N28" s="27"/>
    </row>
    <row r="29" spans="1:98" x14ac:dyDescent="0.25">
      <c r="A29" s="38" t="s">
        <v>104</v>
      </c>
      <c r="B29" s="22">
        <v>115.63367143600908</v>
      </c>
      <c r="C29" s="22">
        <v>116.90721869058949</v>
      </c>
      <c r="D29" s="22"/>
      <c r="E29" s="22">
        <f t="shared" si="0"/>
        <v>1.1013636761375123</v>
      </c>
      <c r="F29" s="22"/>
      <c r="G29" s="22">
        <v>0.35545089155832765</v>
      </c>
      <c r="H29" s="22">
        <v>0.35936569856445805</v>
      </c>
      <c r="I29" s="22"/>
      <c r="J29" s="22">
        <f t="shared" si="1"/>
        <v>3.9148070061303941E-3</v>
      </c>
      <c r="K29" s="47">
        <f t="shared" si="2"/>
        <v>3.5578053056348361E-5</v>
      </c>
      <c r="M29" s="27"/>
      <c r="N29" s="27"/>
    </row>
    <row r="30" spans="1:98" x14ac:dyDescent="0.25">
      <c r="A30" s="38" t="s">
        <v>105</v>
      </c>
      <c r="B30" s="41">
        <v>127.0395094781434</v>
      </c>
      <c r="C30" s="41">
        <v>127.33420204813572</v>
      </c>
      <c r="D30" s="41"/>
      <c r="E30" s="41">
        <f t="shared" si="0"/>
        <v>0.23196922847299462</v>
      </c>
      <c r="F30" s="41"/>
      <c r="G30" s="41">
        <v>0.11488105634643003</v>
      </c>
      <c r="H30" s="41">
        <v>0.11514754504649849</v>
      </c>
      <c r="I30" s="41"/>
      <c r="J30" s="41">
        <f t="shared" si="1"/>
        <v>2.6648870006845682E-4</v>
      </c>
      <c r="K30" s="48">
        <f t="shared" si="2"/>
        <v>2.4218688418371201E-6</v>
      </c>
      <c r="M30" s="27"/>
      <c r="N30" s="27"/>
    </row>
    <row r="31" spans="1:98" x14ac:dyDescent="0.25">
      <c r="A31" s="37" t="s">
        <v>5</v>
      </c>
      <c r="B31" s="22">
        <v>128.34278332518184</v>
      </c>
      <c r="C31" s="22">
        <v>129.87467502676574</v>
      </c>
      <c r="D31" s="22"/>
      <c r="E31" s="22">
        <f t="shared" si="0"/>
        <v>1.1935939535474782</v>
      </c>
      <c r="F31" s="22"/>
      <c r="G31" s="22">
        <v>3.9446396128523875</v>
      </c>
      <c r="H31" s="22">
        <v>3.991722592760631</v>
      </c>
      <c r="I31" s="22"/>
      <c r="J31" s="22">
        <f t="shared" si="1"/>
        <v>4.7082979908243505E-2</v>
      </c>
      <c r="K31" s="47">
        <f t="shared" si="2"/>
        <v>4.2789357294071331E-4</v>
      </c>
      <c r="M31" s="27"/>
      <c r="N31" s="27"/>
    </row>
    <row r="32" spans="1:98" x14ac:dyDescent="0.25">
      <c r="A32" s="38" t="s">
        <v>106</v>
      </c>
      <c r="B32" s="41">
        <v>135.38190867435327</v>
      </c>
      <c r="C32" s="41">
        <v>135.99610142540755</v>
      </c>
      <c r="D32" s="41"/>
      <c r="E32" s="41">
        <f t="shared" si="0"/>
        <v>0.45367417040311775</v>
      </c>
      <c r="F32" s="41"/>
      <c r="G32" s="41">
        <v>2.4490615596255121</v>
      </c>
      <c r="H32" s="41">
        <v>2.4601723193388043</v>
      </c>
      <c r="I32" s="41"/>
      <c r="J32" s="41">
        <f t="shared" si="1"/>
        <v>1.1110759713292229E-2</v>
      </c>
      <c r="K32" s="48">
        <f t="shared" si="2"/>
        <v>1.0097539877619249E-4</v>
      </c>
      <c r="M32" s="27"/>
      <c r="N32" s="27"/>
    </row>
    <row r="33" spans="1:14" x14ac:dyDescent="0.25">
      <c r="A33" s="38" t="s">
        <v>107</v>
      </c>
      <c r="B33" s="22">
        <v>130.56119724620874</v>
      </c>
      <c r="C33" s="22">
        <v>132.29753189439057</v>
      </c>
      <c r="D33" s="22"/>
      <c r="E33" s="22">
        <f t="shared" si="0"/>
        <v>1.3299009849821575</v>
      </c>
      <c r="F33" s="22"/>
      <c r="G33" s="22">
        <v>0.60365893651556402</v>
      </c>
      <c r="H33" s="22">
        <v>0.61168700265821729</v>
      </c>
      <c r="I33" s="22"/>
      <c r="J33" s="22">
        <f t="shared" si="1"/>
        <v>8.0280661426532784E-3</v>
      </c>
      <c r="K33" s="47">
        <f t="shared" si="2"/>
        <v>7.29596536217292E-5</v>
      </c>
      <c r="M33" s="27"/>
      <c r="N33" s="27"/>
    </row>
    <row r="34" spans="1:14" x14ac:dyDescent="0.25">
      <c r="A34" s="38" t="s">
        <v>108</v>
      </c>
      <c r="B34" s="41">
        <v>129.08380543969287</v>
      </c>
      <c r="C34" s="41">
        <v>128.06574138381555</v>
      </c>
      <c r="D34" s="41"/>
      <c r="E34" s="41">
        <f t="shared" si="0"/>
        <v>-0.78868457000437209</v>
      </c>
      <c r="F34" s="41"/>
      <c r="G34" s="41">
        <v>0.38346497759631887</v>
      </c>
      <c r="H34" s="41">
        <v>0.38044064848664588</v>
      </c>
      <c r="I34" s="41"/>
      <c r="J34" s="41">
        <f t="shared" si="1"/>
        <v>-3.0243291096729852E-3</v>
      </c>
      <c r="K34" s="48">
        <f>J34/$G$4</f>
        <v>-2.7485324654653061E-5</v>
      </c>
      <c r="M34" s="27"/>
      <c r="N34" s="27"/>
    </row>
    <row r="35" spans="1:14" x14ac:dyDescent="0.25">
      <c r="A35" s="38" t="s">
        <v>109</v>
      </c>
      <c r="B35" s="22">
        <v>104.63478571394322</v>
      </c>
      <c r="C35" s="22">
        <v>113.28079719561148</v>
      </c>
      <c r="D35" s="22"/>
      <c r="E35" s="22">
        <f t="shared" si="0"/>
        <v>8.2630374045064237</v>
      </c>
      <c r="F35" s="22"/>
      <c r="G35" s="22">
        <v>0.37827033268439769</v>
      </c>
      <c r="H35" s="22">
        <v>0.40952695176426029</v>
      </c>
      <c r="I35" s="22"/>
      <c r="J35" s="22">
        <f t="shared" si="1"/>
        <v>3.1256619079862602E-2</v>
      </c>
      <c r="K35" s="47">
        <f t="shared" si="2"/>
        <v>2.8406244554176165E-4</v>
      </c>
      <c r="M35" s="27"/>
      <c r="N35" s="27"/>
    </row>
    <row r="36" spans="1:14" x14ac:dyDescent="0.25">
      <c r="A36" s="38" t="s">
        <v>110</v>
      </c>
      <c r="B36" s="41">
        <v>90.671083129387881</v>
      </c>
      <c r="C36" s="41">
        <v>90.4704007520631</v>
      </c>
      <c r="D36" s="41"/>
      <c r="E36" s="41">
        <f t="shared" si="0"/>
        <v>-0.22133007613729383</v>
      </c>
      <c r="F36" s="41"/>
      <c r="G36" s="41">
        <v>0.13018380643059471</v>
      </c>
      <c r="H36" s="41">
        <v>0.12989567051270345</v>
      </c>
      <c r="I36" s="41"/>
      <c r="J36" s="41">
        <f t="shared" si="1"/>
        <v>-2.8813591789125792E-4</v>
      </c>
      <c r="K36" s="48">
        <f t="shared" si="2"/>
        <v>-2.6186003443137188E-6</v>
      </c>
      <c r="M36" s="27"/>
      <c r="N36" s="27"/>
    </row>
    <row r="37" spans="1:14" x14ac:dyDescent="0.25">
      <c r="A37" s="37" t="s">
        <v>6</v>
      </c>
      <c r="B37" s="22">
        <v>120.73585925651355</v>
      </c>
      <c r="C37" s="22">
        <v>122.17134751293133</v>
      </c>
      <c r="D37" s="22"/>
      <c r="E37" s="22">
        <f t="shared" si="0"/>
        <v>1.1889493852592414</v>
      </c>
      <c r="F37" s="22"/>
      <c r="G37" s="22">
        <v>3.1200368646148235</v>
      </c>
      <c r="H37" s="22">
        <v>3.1571325237365224</v>
      </c>
      <c r="I37" s="22"/>
      <c r="J37" s="22">
        <f t="shared" si="1"/>
        <v>3.7095659121698876E-2</v>
      </c>
      <c r="K37" s="47">
        <f>J37/$G$4</f>
        <v>3.3712806948727934E-4</v>
      </c>
      <c r="M37" s="27"/>
      <c r="N37" s="27"/>
    </row>
    <row r="38" spans="1:14" x14ac:dyDescent="0.25">
      <c r="A38" s="38" t="s">
        <v>111</v>
      </c>
      <c r="B38" s="41">
        <v>123.40754750302655</v>
      </c>
      <c r="C38" s="41">
        <v>132.67594432174153</v>
      </c>
      <c r="D38" s="41"/>
      <c r="E38" s="41">
        <f t="shared" si="0"/>
        <v>7.5103970593757063</v>
      </c>
      <c r="F38" s="41"/>
      <c r="G38" s="41">
        <v>0.11194528543871457</v>
      </c>
      <c r="H38" s="41">
        <v>0.1203528208644135</v>
      </c>
      <c r="I38" s="41"/>
      <c r="J38" s="41">
        <f t="shared" si="1"/>
        <v>8.4075354256989282E-3</v>
      </c>
      <c r="K38" s="48">
        <f t="shared" si="2"/>
        <v>7.6408298283984851E-5</v>
      </c>
      <c r="M38" s="27"/>
      <c r="N38" s="27"/>
    </row>
    <row r="39" spans="1:14" x14ac:dyDescent="0.25">
      <c r="A39" s="38" t="s">
        <v>112</v>
      </c>
      <c r="B39" s="22">
        <v>121.00474697475671</v>
      </c>
      <c r="C39" s="22">
        <v>128.27066222659198</v>
      </c>
      <c r="D39" s="22"/>
      <c r="E39" s="22">
        <f t="shared" si="0"/>
        <v>6.0046530681569399</v>
      </c>
      <c r="F39" s="22"/>
      <c r="G39" s="22">
        <v>1.257816258205245</v>
      </c>
      <c r="H39" s="22">
        <v>1.3333437607453429</v>
      </c>
      <c r="I39" s="22"/>
      <c r="J39" s="22">
        <f t="shared" si="1"/>
        <v>7.5527502540097879E-2</v>
      </c>
      <c r="K39" s="47">
        <f t="shared" si="2"/>
        <v>6.8639947981527277E-4</v>
      </c>
      <c r="M39" s="27"/>
      <c r="N39" s="27"/>
    </row>
    <row r="40" spans="1:14" x14ac:dyDescent="0.25">
      <c r="A40" s="38" t="s">
        <v>113</v>
      </c>
      <c r="B40" s="41">
        <v>126.27631311839541</v>
      </c>
      <c r="C40" s="41">
        <v>132.64364720273554</v>
      </c>
      <c r="D40" s="41"/>
      <c r="E40" s="41">
        <f t="shared" si="0"/>
        <v>5.0423820011043397</v>
      </c>
      <c r="F40" s="41"/>
      <c r="G40" s="41">
        <v>0.13606570407577781</v>
      </c>
      <c r="H40" s="41">
        <v>0.14292665664777068</v>
      </c>
      <c r="I40" s="41"/>
      <c r="J40" s="41">
        <f t="shared" si="1"/>
        <v>6.8609525719928732E-3</v>
      </c>
      <c r="K40" s="48">
        <f>J40/$G$4</f>
        <v>6.2352839933412985E-5</v>
      </c>
      <c r="M40" s="27"/>
      <c r="N40" s="27"/>
    </row>
    <row r="41" spans="1:14" x14ac:dyDescent="0.25">
      <c r="A41" s="38" t="s">
        <v>114</v>
      </c>
      <c r="B41" s="22">
        <v>123.76020582611179</v>
      </c>
      <c r="C41" s="22">
        <v>115.46626109804745</v>
      </c>
      <c r="D41" s="22"/>
      <c r="E41" s="22">
        <f t="shared" si="0"/>
        <v>-6.7016248661687534</v>
      </c>
      <c r="F41" s="22"/>
      <c r="G41" s="22">
        <v>0.98134663385971244</v>
      </c>
      <c r="H41" s="22">
        <v>0.91558046382165958</v>
      </c>
      <c r="I41" s="22"/>
      <c r="J41" s="22">
        <f t="shared" si="1"/>
        <v>-6.5766170038052851E-2</v>
      </c>
      <c r="K41" s="47">
        <f t="shared" si="2"/>
        <v>-5.9768777445800279E-4</v>
      </c>
      <c r="M41" s="27"/>
      <c r="N41" s="27"/>
    </row>
    <row r="42" spans="1:14" x14ac:dyDescent="0.25">
      <c r="A42" s="38" t="s">
        <v>115</v>
      </c>
      <c r="B42" s="41">
        <v>114.98902268204277</v>
      </c>
      <c r="C42" s="41">
        <v>120.41757046440019</v>
      </c>
      <c r="D42" s="41"/>
      <c r="E42" s="41">
        <f t="shared" si="0"/>
        <v>4.7209269682793487</v>
      </c>
      <c r="F42" s="41"/>
      <c r="G42" s="41">
        <v>0.22422031379454968</v>
      </c>
      <c r="H42" s="41">
        <v>0.23480559105683713</v>
      </c>
      <c r="I42" s="41"/>
      <c r="J42" s="41">
        <f t="shared" si="1"/>
        <v>1.0585277262287446E-2</v>
      </c>
      <c r="K42" s="48">
        <f t="shared" si="2"/>
        <v>9.6199775739666885E-5</v>
      </c>
      <c r="M42" s="27"/>
      <c r="N42" s="27"/>
    </row>
    <row r="43" spans="1:14" x14ac:dyDescent="0.25">
      <c r="A43" s="38" t="s">
        <v>116</v>
      </c>
      <c r="B43" s="22">
        <v>116.34275268098973</v>
      </c>
      <c r="C43" s="22">
        <v>118.61073794657163</v>
      </c>
      <c r="D43" s="22"/>
      <c r="E43" s="22">
        <f t="shared" si="0"/>
        <v>1.9493996947112624</v>
      </c>
      <c r="F43" s="22"/>
      <c r="G43" s="22">
        <v>9.0776257716932957E-2</v>
      </c>
      <c r="H43" s="22">
        <v>9.2545849807737141E-2</v>
      </c>
      <c r="I43" s="22"/>
      <c r="J43" s="22">
        <f t="shared" si="1"/>
        <v>1.769592090804184E-3</v>
      </c>
      <c r="K43" s="47">
        <f t="shared" si="2"/>
        <v>1.6082182645564793E-5</v>
      </c>
      <c r="M43" s="27"/>
      <c r="N43" s="27"/>
    </row>
    <row r="44" spans="1:14" x14ac:dyDescent="0.25">
      <c r="A44" s="38" t="s">
        <v>117</v>
      </c>
      <c r="B44" s="41">
        <v>113.4089139650474</v>
      </c>
      <c r="C44" s="41">
        <v>113.30579309372668</v>
      </c>
      <c r="D44" s="41"/>
      <c r="E44" s="41">
        <f t="shared" si="0"/>
        <v>-9.092836507763602E-2</v>
      </c>
      <c r="F44" s="41"/>
      <c r="G44" s="41">
        <v>0.31786641152389178</v>
      </c>
      <c r="H44" s="41">
        <v>0.3175773807927621</v>
      </c>
      <c r="I44" s="41"/>
      <c r="J44" s="41">
        <f t="shared" si="1"/>
        <v>-2.8903073112968025E-4</v>
      </c>
      <c r="K44" s="48">
        <f t="shared" si="2"/>
        <v>-2.6267324726210041E-6</v>
      </c>
      <c r="M44" s="27"/>
      <c r="N44" s="27"/>
    </row>
    <row r="45" spans="1:14" x14ac:dyDescent="0.25">
      <c r="A45" s="37" t="s">
        <v>7</v>
      </c>
      <c r="B45" s="22">
        <v>118.58940434113772</v>
      </c>
      <c r="C45" s="22">
        <v>119.33034234958809</v>
      </c>
      <c r="D45" s="22"/>
      <c r="E45" s="22">
        <f t="shared" si="0"/>
        <v>0.6247927566268574</v>
      </c>
      <c r="F45" s="22"/>
      <c r="G45" s="22">
        <v>1.4710802854715326</v>
      </c>
      <c r="H45" s="22">
        <v>1.4802714885393247</v>
      </c>
      <c r="I45" s="22"/>
      <c r="J45" s="22">
        <f t="shared" si="1"/>
        <v>9.1912030677920864E-3</v>
      </c>
      <c r="K45" s="47">
        <f t="shared" si="2"/>
        <v>8.3530327264027274E-5</v>
      </c>
      <c r="M45" s="27"/>
      <c r="N45" s="27"/>
    </row>
    <row r="46" spans="1:14" x14ac:dyDescent="0.25">
      <c r="A46" s="39" t="s">
        <v>118</v>
      </c>
      <c r="B46" s="41">
        <v>101.36563011752239</v>
      </c>
      <c r="C46" s="41">
        <v>101.12599914040503</v>
      </c>
      <c r="D46" s="41"/>
      <c r="E46" s="41">
        <f t="shared" si="0"/>
        <v>-0.23640259212075465</v>
      </c>
      <c r="F46" s="41"/>
      <c r="G46" s="41">
        <v>6.0345156550882809E-2</v>
      </c>
      <c r="H46" s="41">
        <v>6.0202499036577199E-2</v>
      </c>
      <c r="I46" s="41"/>
      <c r="J46" s="41">
        <f t="shared" si="1"/>
        <v>-1.4265751430560941E-4</v>
      </c>
      <c r="K46" s="48">
        <f t="shared" si="2"/>
        <v>-1.2964819478722199E-6</v>
      </c>
      <c r="M46" s="27"/>
      <c r="N46" s="27"/>
    </row>
    <row r="47" spans="1:14" x14ac:dyDescent="0.25">
      <c r="A47" s="39" t="s">
        <v>262</v>
      </c>
      <c r="B47" s="22">
        <v>116.13458503212033</v>
      </c>
      <c r="C47" s="22">
        <v>117.02563124491773</v>
      </c>
      <c r="D47" s="22"/>
      <c r="E47" s="22">
        <f t="shared" si="0"/>
        <v>0.76725310772063349</v>
      </c>
      <c r="F47" s="22"/>
      <c r="G47" s="22">
        <v>7.9241529971893432E-2</v>
      </c>
      <c r="H47" s="22">
        <v>7.9849513073208145E-2</v>
      </c>
      <c r="I47" s="22"/>
      <c r="J47" s="22">
        <f t="shared" si="1"/>
        <v>6.07983101314713E-4</v>
      </c>
      <c r="K47" s="47">
        <f t="shared" si="2"/>
        <v>5.5253949944570013E-6</v>
      </c>
      <c r="M47" s="27"/>
      <c r="N47" s="27"/>
    </row>
    <row r="48" spans="1:14" x14ac:dyDescent="0.25">
      <c r="A48" s="39" t="s">
        <v>119</v>
      </c>
      <c r="B48" s="41">
        <v>115.49078774981147</v>
      </c>
      <c r="C48" s="41">
        <v>115.95522694224486</v>
      </c>
      <c r="D48" s="41"/>
      <c r="E48" s="41">
        <f t="shared" si="0"/>
        <v>0.40214392981672287</v>
      </c>
      <c r="F48" s="41"/>
      <c r="G48" s="41">
        <v>0.16187038852855923</v>
      </c>
      <c r="H48" s="41">
        <v>0.16252134047019753</v>
      </c>
      <c r="I48" s="41"/>
      <c r="J48" s="41">
        <f t="shared" si="1"/>
        <v>6.5095194163830583E-4</v>
      </c>
      <c r="K48" s="48">
        <f t="shared" si="2"/>
        <v>5.915898965255205E-6</v>
      </c>
      <c r="M48" s="27"/>
      <c r="N48" s="27"/>
    </row>
    <row r="49" spans="1:14" x14ac:dyDescent="0.25">
      <c r="A49" s="39" t="s">
        <v>120</v>
      </c>
      <c r="B49" s="22">
        <v>103.03937861512736</v>
      </c>
      <c r="C49" s="22">
        <v>103.14127986779846</v>
      </c>
      <c r="D49" s="22"/>
      <c r="E49" s="22">
        <f t="shared" si="0"/>
        <v>9.8895445644830993E-2</v>
      </c>
      <c r="F49" s="22"/>
      <c r="G49" s="22">
        <v>0.20243552681360927</v>
      </c>
      <c r="H49" s="22">
        <v>0.20263572632999505</v>
      </c>
      <c r="I49" s="22"/>
      <c r="J49" s="22">
        <f t="shared" si="1"/>
        <v>2.0019951638577949E-4</v>
      </c>
      <c r="K49" s="47">
        <f t="shared" si="2"/>
        <v>1.8194278810359579E-6</v>
      </c>
      <c r="M49" s="27"/>
      <c r="N49" s="27"/>
    </row>
    <row r="50" spans="1:14" x14ac:dyDescent="0.25">
      <c r="A50" s="39" t="s">
        <v>121</v>
      </c>
      <c r="B50" s="41">
        <v>130.82455514040697</v>
      </c>
      <c r="C50" s="41">
        <v>131.93964022115222</v>
      </c>
      <c r="D50" s="41"/>
      <c r="E50" s="41">
        <f t="shared" si="0"/>
        <v>0.85235151730382874</v>
      </c>
      <c r="F50" s="41"/>
      <c r="G50" s="41">
        <v>0.66418277609195009</v>
      </c>
      <c r="H50" s="41">
        <v>0.66984394806164038</v>
      </c>
      <c r="I50" s="41"/>
      <c r="J50" s="41">
        <f t="shared" si="1"/>
        <v>5.6611719696902929E-3</v>
      </c>
      <c r="K50" s="48">
        <f t="shared" si="2"/>
        <v>5.1449145866794929E-5</v>
      </c>
      <c r="M50" s="27"/>
      <c r="N50" s="27"/>
    </row>
    <row r="51" spans="1:14" x14ac:dyDescent="0.25">
      <c r="A51" s="39" t="s">
        <v>122</v>
      </c>
      <c r="B51" s="22">
        <v>112.89103000412631</v>
      </c>
      <c r="C51" s="22">
        <v>113.71573742906683</v>
      </c>
      <c r="D51" s="22"/>
      <c r="E51" s="22">
        <f t="shared" si="0"/>
        <v>0.73053406006693411</v>
      </c>
      <c r="F51" s="22"/>
      <c r="G51" s="22">
        <v>0.30300490751463782</v>
      </c>
      <c r="H51" s="22">
        <v>0.30521846156770649</v>
      </c>
      <c r="I51" s="22"/>
      <c r="J51" s="22">
        <f t="shared" si="1"/>
        <v>2.213554053068667E-3</v>
      </c>
      <c r="K51" s="47">
        <f t="shared" si="2"/>
        <v>2.0116941504356972E-5</v>
      </c>
      <c r="M51" s="27"/>
      <c r="N51" s="27"/>
    </row>
    <row r="52" spans="1:14" x14ac:dyDescent="0.25">
      <c r="A52" s="37" t="s">
        <v>8</v>
      </c>
      <c r="B52" s="41">
        <v>117.7541905731487</v>
      </c>
      <c r="C52" s="41">
        <v>119.06060924060895</v>
      </c>
      <c r="D52" s="41"/>
      <c r="E52" s="41">
        <f t="shared" si="0"/>
        <v>1.1094455841456519</v>
      </c>
      <c r="F52" s="41"/>
      <c r="G52" s="41">
        <v>2.1306788487553208</v>
      </c>
      <c r="H52" s="41">
        <v>2.1543175711551621</v>
      </c>
      <c r="I52" s="41"/>
      <c r="J52" s="41">
        <f t="shared" si="1"/>
        <v>2.3638722399841328E-2</v>
      </c>
      <c r="K52" s="48">
        <f t="shared" si="2"/>
        <v>2.148304420649217E-4</v>
      </c>
      <c r="M52" s="27"/>
      <c r="N52" s="27"/>
    </row>
    <row r="53" spans="1:14" x14ac:dyDescent="0.25">
      <c r="A53" s="39" t="s">
        <v>123</v>
      </c>
      <c r="B53" s="22">
        <v>119.3047460433703</v>
      </c>
      <c r="C53" s="22">
        <v>120.74657176897098</v>
      </c>
      <c r="D53" s="22"/>
      <c r="E53" s="22">
        <f t="shared" si="0"/>
        <v>1.2085233600652723</v>
      </c>
      <c r="F53" s="22"/>
      <c r="G53" s="22">
        <v>0.20552704626889606</v>
      </c>
      <c r="H53" s="22">
        <v>0.20801088863430783</v>
      </c>
      <c r="I53" s="22"/>
      <c r="J53" s="22">
        <f t="shared" si="1"/>
        <v>2.4838423654117703E-3</v>
      </c>
      <c r="K53" s="47">
        <f t="shared" si="2"/>
        <v>2.2573341501086079E-5</v>
      </c>
      <c r="M53" s="27"/>
      <c r="N53" s="27"/>
    </row>
    <row r="54" spans="1:14" x14ac:dyDescent="0.25">
      <c r="A54" s="39" t="s">
        <v>124</v>
      </c>
      <c r="B54" s="41">
        <v>118.56832466236872</v>
      </c>
      <c r="C54" s="41">
        <v>119.19047717038592</v>
      </c>
      <c r="D54" s="41"/>
      <c r="E54" s="41">
        <f t="shared" si="0"/>
        <v>0.52472067037196979</v>
      </c>
      <c r="F54" s="41"/>
      <c r="G54" s="41">
        <v>0.31537486071640608</v>
      </c>
      <c r="H54" s="41">
        <v>0.31702969779974188</v>
      </c>
      <c r="I54" s="41"/>
      <c r="J54" s="41">
        <f t="shared" si="1"/>
        <v>1.6548370833358028E-3</v>
      </c>
      <c r="K54" s="48">
        <f t="shared" si="2"/>
        <v>1.5039280725291757E-5</v>
      </c>
      <c r="M54" s="27"/>
      <c r="N54" s="27"/>
    </row>
    <row r="55" spans="1:14" x14ac:dyDescent="0.25">
      <c r="A55" s="39" t="s">
        <v>125</v>
      </c>
      <c r="B55" s="22">
        <v>122.30155499614521</v>
      </c>
      <c r="C55" s="22">
        <v>123.0019720085505</v>
      </c>
      <c r="D55" s="22"/>
      <c r="E55" s="22">
        <f t="shared" si="0"/>
        <v>0.57269673507205354</v>
      </c>
      <c r="F55" s="22"/>
      <c r="G55" s="22">
        <v>0.25531602694796579</v>
      </c>
      <c r="H55" s="22">
        <v>0.25677821349841246</v>
      </c>
      <c r="I55" s="22"/>
      <c r="J55" s="22">
        <f t="shared" si="1"/>
        <v>1.4621865504466647E-3</v>
      </c>
      <c r="K55" s="47">
        <f t="shared" si="2"/>
        <v>1.328845855967023E-5</v>
      </c>
      <c r="M55" s="27"/>
      <c r="N55" s="27"/>
    </row>
    <row r="56" spans="1:14" x14ac:dyDescent="0.25">
      <c r="A56" s="39" t="s">
        <v>126</v>
      </c>
      <c r="B56" s="41">
        <v>117.97128429343202</v>
      </c>
      <c r="C56" s="41">
        <v>119.91027675263334</v>
      </c>
      <c r="D56" s="41"/>
      <c r="E56" s="41">
        <f t="shared" si="0"/>
        <v>1.6436139275880279</v>
      </c>
      <c r="F56" s="41"/>
      <c r="G56" s="41">
        <v>0.97750630054824705</v>
      </c>
      <c r="H56" s="41">
        <v>0.99357273024710835</v>
      </c>
      <c r="I56" s="41"/>
      <c r="J56" s="41">
        <f t="shared" si="1"/>
        <v>1.6066429698861295E-2</v>
      </c>
      <c r="K56" s="48">
        <f t="shared" si="2"/>
        <v>1.460128908927213E-4</v>
      </c>
      <c r="M56" s="27"/>
      <c r="N56" s="27"/>
    </row>
    <row r="57" spans="1:14" x14ac:dyDescent="0.25">
      <c r="A57" s="39" t="s">
        <v>127</v>
      </c>
      <c r="B57" s="22">
        <v>112.92264167619091</v>
      </c>
      <c r="C57" s="22">
        <v>113.51321333284911</v>
      </c>
      <c r="D57" s="22"/>
      <c r="E57" s="22">
        <f t="shared" si="0"/>
        <v>0.52298781527948535</v>
      </c>
      <c r="F57" s="22"/>
      <c r="G57" s="22">
        <v>0.37695461427380578</v>
      </c>
      <c r="H57" s="22">
        <v>0.37892604097559152</v>
      </c>
      <c r="I57" s="22"/>
      <c r="J57" s="22">
        <f t="shared" si="1"/>
        <v>1.971426701785739E-3</v>
      </c>
      <c r="K57" s="47">
        <f t="shared" si="2"/>
        <v>1.7916470386151819E-5</v>
      </c>
      <c r="M57" s="27"/>
      <c r="N57" s="27"/>
    </row>
    <row r="58" spans="1:14" x14ac:dyDescent="0.25">
      <c r="A58" s="35" t="s">
        <v>271</v>
      </c>
      <c r="B58" s="41">
        <v>113.31267208162957</v>
      </c>
      <c r="C58" s="41">
        <v>113.81464466430322</v>
      </c>
      <c r="D58" s="41"/>
      <c r="E58" s="41">
        <f t="shared" si="0"/>
        <v>0.44299774548783866</v>
      </c>
      <c r="F58" s="41"/>
      <c r="G58" s="41">
        <v>3.8329301021616433</v>
      </c>
      <c r="H58" s="41">
        <v>3.8499098961003444</v>
      </c>
      <c r="I58" s="41"/>
      <c r="J58" s="41">
        <f t="shared" si="1"/>
        <v>1.6979793938701082E-2</v>
      </c>
      <c r="K58" s="48">
        <f t="shared" si="2"/>
        <v>1.5431361206081579E-4</v>
      </c>
      <c r="M58" s="27"/>
      <c r="N58" s="27"/>
    </row>
    <row r="59" spans="1:14" x14ac:dyDescent="0.25">
      <c r="A59" s="37" t="s">
        <v>128</v>
      </c>
      <c r="B59" s="22">
        <v>114.11317765647253</v>
      </c>
      <c r="C59" s="22">
        <v>115.15034201218621</v>
      </c>
      <c r="D59" s="22"/>
      <c r="E59" s="22">
        <f t="shared" si="0"/>
        <v>0.90889095984687529</v>
      </c>
      <c r="F59" s="22"/>
      <c r="G59" s="22">
        <v>0.56141209643400325</v>
      </c>
      <c r="H59" s="22">
        <v>0.56651472022597871</v>
      </c>
      <c r="I59" s="22"/>
      <c r="J59" s="22">
        <f t="shared" si="1"/>
        <v>5.102623791975458E-3</v>
      </c>
      <c r="K59" s="47">
        <f t="shared" si="2"/>
        <v>4.6373019081963275E-5</v>
      </c>
      <c r="M59" s="27"/>
      <c r="N59" s="27"/>
    </row>
    <row r="60" spans="1:14" x14ac:dyDescent="0.25">
      <c r="A60" s="39" t="s">
        <v>128</v>
      </c>
      <c r="B60" s="41">
        <v>114.11317765647253</v>
      </c>
      <c r="C60" s="41">
        <v>115.15034201218621</v>
      </c>
      <c r="D60" s="41"/>
      <c r="E60" s="41">
        <f t="shared" si="0"/>
        <v>0.90889095984687529</v>
      </c>
      <c r="F60" s="41"/>
      <c r="G60" s="41">
        <v>0.56141209643400325</v>
      </c>
      <c r="H60" s="41">
        <v>0.56651472022597871</v>
      </c>
      <c r="I60" s="41"/>
      <c r="J60" s="41">
        <f t="shared" si="1"/>
        <v>5.102623791975458E-3</v>
      </c>
      <c r="K60" s="48">
        <f t="shared" si="2"/>
        <v>4.6373019081963275E-5</v>
      </c>
      <c r="M60" s="27"/>
      <c r="N60" s="27"/>
    </row>
    <row r="61" spans="1:14" x14ac:dyDescent="0.25">
      <c r="A61" s="37" t="s">
        <v>129</v>
      </c>
      <c r="B61" s="22">
        <v>143.47320795456645</v>
      </c>
      <c r="C61" s="22">
        <v>144.88319336078158</v>
      </c>
      <c r="D61" s="22"/>
      <c r="E61" s="22">
        <f t="shared" si="0"/>
        <v>0.98275171114987625</v>
      </c>
      <c r="F61" s="22"/>
      <c r="G61" s="22">
        <v>0.70629863478000299</v>
      </c>
      <c r="H61" s="22">
        <v>0.71323979669913162</v>
      </c>
      <c r="I61" s="22"/>
      <c r="J61" s="22">
        <f t="shared" si="1"/>
        <v>6.9411619191286356E-3</v>
      </c>
      <c r="K61" s="47">
        <f t="shared" si="2"/>
        <v>6.3081788360127886E-5</v>
      </c>
      <c r="M61" s="27"/>
      <c r="N61" s="27"/>
    </row>
    <row r="62" spans="1:14" x14ac:dyDescent="0.25">
      <c r="A62" s="39" t="s">
        <v>129</v>
      </c>
      <c r="B62" s="41">
        <v>143.47320795456645</v>
      </c>
      <c r="C62" s="41">
        <v>144.88319336078158</v>
      </c>
      <c r="D62" s="41"/>
      <c r="E62" s="41">
        <f t="shared" si="0"/>
        <v>0.98275171114987625</v>
      </c>
      <c r="F62" s="41"/>
      <c r="G62" s="41">
        <v>0.70629863478000299</v>
      </c>
      <c r="H62" s="41">
        <v>0.71323979669913162</v>
      </c>
      <c r="I62" s="41"/>
      <c r="J62" s="41">
        <f t="shared" si="1"/>
        <v>6.9411619191286356E-3</v>
      </c>
      <c r="K62" s="48">
        <f t="shared" si="2"/>
        <v>6.3081788360127886E-5</v>
      </c>
      <c r="M62" s="27"/>
      <c r="N62" s="27"/>
    </row>
    <row r="63" spans="1:14" x14ac:dyDescent="0.25">
      <c r="A63" s="37" t="s">
        <v>130</v>
      </c>
      <c r="B63" s="22">
        <v>109.71201904716438</v>
      </c>
      <c r="C63" s="22">
        <v>109.91864691042002</v>
      </c>
      <c r="D63" s="22"/>
      <c r="E63" s="22">
        <f t="shared" si="0"/>
        <v>0.188336578845405</v>
      </c>
      <c r="F63" s="22"/>
      <c r="G63" s="22">
        <v>1.3735379437739348</v>
      </c>
      <c r="H63" s="22">
        <v>1.3761248181463821</v>
      </c>
      <c r="I63" s="22"/>
      <c r="J63" s="22">
        <f t="shared" si="1"/>
        <v>2.586874372447312E-3</v>
      </c>
      <c r="K63" s="47">
        <f t="shared" si="2"/>
        <v>2.3509703934041853E-5</v>
      </c>
      <c r="M63" s="27"/>
      <c r="N63" s="27"/>
    </row>
    <row r="64" spans="1:14" x14ac:dyDescent="0.25">
      <c r="A64" s="39" t="s">
        <v>130</v>
      </c>
      <c r="B64" s="41">
        <v>109.71201904716438</v>
      </c>
      <c r="C64" s="41">
        <v>109.91864691042002</v>
      </c>
      <c r="D64" s="41"/>
      <c r="E64" s="41">
        <f t="shared" si="0"/>
        <v>0.188336578845405</v>
      </c>
      <c r="F64" s="41"/>
      <c r="G64" s="41">
        <v>1.3735379437739348</v>
      </c>
      <c r="H64" s="41">
        <v>1.3761248181463821</v>
      </c>
      <c r="I64" s="41"/>
      <c r="J64" s="41">
        <f t="shared" si="1"/>
        <v>2.586874372447312E-3</v>
      </c>
      <c r="K64" s="48">
        <f t="shared" si="2"/>
        <v>2.3509703934041853E-5</v>
      </c>
      <c r="M64" s="27"/>
      <c r="N64" s="27"/>
    </row>
    <row r="65" spans="1:98" x14ac:dyDescent="0.25">
      <c r="A65" s="37" t="s">
        <v>131</v>
      </c>
      <c r="B65" s="22">
        <v>102.72493500064671</v>
      </c>
      <c r="C65" s="22">
        <v>102.91882510965969</v>
      </c>
      <c r="D65" s="22"/>
      <c r="E65" s="22">
        <f t="shared" si="0"/>
        <v>0.18874687923799982</v>
      </c>
      <c r="F65" s="22"/>
      <c r="G65" s="22">
        <v>0.92706289860249369</v>
      </c>
      <c r="H65" s="22">
        <v>0.92881270089217927</v>
      </c>
      <c r="I65" s="22"/>
      <c r="J65" s="22">
        <f t="shared" si="1"/>
        <v>1.7498022896855758E-3</v>
      </c>
      <c r="K65" s="47">
        <f t="shared" si="2"/>
        <v>1.5902331482258436E-5</v>
      </c>
      <c r="M65" s="27"/>
      <c r="N65" s="27"/>
    </row>
    <row r="66" spans="1:98" x14ac:dyDescent="0.25">
      <c r="A66" s="39" t="s">
        <v>131</v>
      </c>
      <c r="B66" s="41">
        <v>102.72493500064671</v>
      </c>
      <c r="C66" s="41">
        <v>102.91882510965969</v>
      </c>
      <c r="D66" s="41"/>
      <c r="E66" s="41">
        <f t="shared" si="0"/>
        <v>0.18874687923799982</v>
      </c>
      <c r="F66" s="41"/>
      <c r="G66" s="41">
        <v>0.92706289860249369</v>
      </c>
      <c r="H66" s="41">
        <v>0.92881270089217927</v>
      </c>
      <c r="I66" s="41"/>
      <c r="J66" s="41">
        <f t="shared" si="1"/>
        <v>1.7498022896855758E-3</v>
      </c>
      <c r="K66" s="48">
        <f t="shared" si="2"/>
        <v>1.5902331482258436E-5</v>
      </c>
      <c r="M66" s="27"/>
      <c r="N66" s="27"/>
    </row>
    <row r="67" spans="1:98" x14ac:dyDescent="0.25">
      <c r="A67" s="37" t="s">
        <v>132</v>
      </c>
      <c r="B67" s="22">
        <v>108.14009186527312</v>
      </c>
      <c r="C67" s="22">
        <v>108.40993386441907</v>
      </c>
      <c r="D67" s="22"/>
      <c r="E67" s="22">
        <f t="shared" si="0"/>
        <v>0.24953002581331596</v>
      </c>
      <c r="F67" s="22"/>
      <c r="G67" s="22">
        <v>0.17613748473592095</v>
      </c>
      <c r="H67" s="22">
        <v>0.1765770006470494</v>
      </c>
      <c r="I67" s="22"/>
      <c r="J67" s="22">
        <f t="shared" si="1"/>
        <v>4.395159111284519E-4</v>
      </c>
      <c r="K67" s="47">
        <f t="shared" si="2"/>
        <v>3.9943528201391266E-6</v>
      </c>
      <c r="M67" s="27"/>
      <c r="N67" s="27"/>
    </row>
    <row r="68" spans="1:98" x14ac:dyDescent="0.25">
      <c r="A68" s="39" t="s">
        <v>132</v>
      </c>
      <c r="B68" s="41">
        <v>108.14009186527312</v>
      </c>
      <c r="C68" s="41">
        <v>108.40993386441907</v>
      </c>
      <c r="D68" s="41"/>
      <c r="E68" s="41">
        <f t="shared" si="0"/>
        <v>0.24953002581331596</v>
      </c>
      <c r="F68" s="41"/>
      <c r="G68" s="41">
        <v>0.17613748473592095</v>
      </c>
      <c r="H68" s="41">
        <v>0.1765770006470494</v>
      </c>
      <c r="I68" s="41"/>
      <c r="J68" s="41">
        <f t="shared" si="1"/>
        <v>4.395159111284519E-4</v>
      </c>
      <c r="K68" s="48">
        <f t="shared" si="2"/>
        <v>3.9943528201391266E-6</v>
      </c>
      <c r="M68" s="27"/>
      <c r="N68" s="27"/>
    </row>
    <row r="69" spans="1:98" x14ac:dyDescent="0.25">
      <c r="A69" s="37" t="s">
        <v>133</v>
      </c>
      <c r="B69" s="22">
        <v>109.16737683117032</v>
      </c>
      <c r="C69" s="22">
        <v>109.36455641906966</v>
      </c>
      <c r="D69" s="22"/>
      <c r="E69" s="22">
        <f t="shared" si="0"/>
        <v>0.1806213482662411</v>
      </c>
      <c r="F69" s="22"/>
      <c r="G69" s="22">
        <v>8.8481043835287737E-2</v>
      </c>
      <c r="H69" s="22">
        <v>8.8640859489623067E-2</v>
      </c>
      <c r="I69" s="22"/>
      <c r="J69" s="22">
        <f t="shared" si="1"/>
        <v>1.5981565433532963E-4</v>
      </c>
      <c r="K69" s="47">
        <f t="shared" si="2"/>
        <v>1.4524163822823199E-6</v>
      </c>
      <c r="M69" s="27"/>
      <c r="N69" s="27"/>
    </row>
    <row r="70" spans="1:98" x14ac:dyDescent="0.25">
      <c r="A70" s="39" t="s">
        <v>133</v>
      </c>
      <c r="B70" s="41">
        <v>109.16737683117032</v>
      </c>
      <c r="C70" s="41">
        <v>109.36455641906966</v>
      </c>
      <c r="D70" s="41"/>
      <c r="E70" s="41">
        <f t="shared" ref="E70:E133" si="3">((C70/B70-1)*100)</f>
        <v>0.1806213482662411</v>
      </c>
      <c r="F70" s="41"/>
      <c r="G70" s="41">
        <v>8.8481043835287737E-2</v>
      </c>
      <c r="H70" s="41">
        <v>8.8640859489623067E-2</v>
      </c>
      <c r="I70" s="41"/>
      <c r="J70" s="41">
        <f t="shared" si="1"/>
        <v>1.5981565433532963E-4</v>
      </c>
      <c r="K70" s="48">
        <f t="shared" si="2"/>
        <v>1.4524163822823199E-6</v>
      </c>
      <c r="M70" s="27"/>
      <c r="N70" s="27"/>
    </row>
    <row r="71" spans="1:98" s="68" customFormat="1" x14ac:dyDescent="0.25">
      <c r="A71" s="34" t="s">
        <v>274</v>
      </c>
      <c r="B71" s="22">
        <v>211.1876817342611</v>
      </c>
      <c r="C71" s="22">
        <v>163.40077847607026</v>
      </c>
      <c r="D71" s="22"/>
      <c r="E71" s="22">
        <f t="shared" si="3"/>
        <v>-22.627694411798803</v>
      </c>
      <c r="F71" s="22"/>
      <c r="G71" s="22">
        <v>6.8107182060323348</v>
      </c>
      <c r="H71" s="22">
        <v>5.2696097031225912</v>
      </c>
      <c r="I71" s="22"/>
      <c r="J71" s="22">
        <f t="shared" ref="J71:J134" si="4">H71-G71</f>
        <v>-1.5411085029097435</v>
      </c>
      <c r="K71" s="47">
        <f t="shared" si="2"/>
        <v>-1.4005707049224122E-2</v>
      </c>
      <c r="L71" s="16"/>
      <c r="M71" s="27"/>
      <c r="N71" s="27"/>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row>
    <row r="72" spans="1:98" x14ac:dyDescent="0.25">
      <c r="A72" s="53" t="s">
        <v>9</v>
      </c>
      <c r="B72" s="41">
        <v>234.44671644969199</v>
      </c>
      <c r="C72" s="41">
        <v>174.77900454971666</v>
      </c>
      <c r="D72" s="41"/>
      <c r="E72" s="41">
        <f t="shared" si="3"/>
        <v>-25.450436160311472</v>
      </c>
      <c r="F72" s="41"/>
      <c r="G72" s="41">
        <v>6.1206606530251984</v>
      </c>
      <c r="H72" s="41">
        <v>4.5629258209377168</v>
      </c>
      <c r="I72" s="41"/>
      <c r="J72" s="41">
        <f t="shared" si="4"/>
        <v>-1.5577348320874815</v>
      </c>
      <c r="K72" s="48">
        <f t="shared" si="2"/>
        <v>-1.4156808347625695E-2</v>
      </c>
      <c r="M72" s="27"/>
      <c r="N72" s="27"/>
    </row>
    <row r="73" spans="1:98" s="68" customFormat="1" x14ac:dyDescent="0.25">
      <c r="A73" s="52" t="s">
        <v>10</v>
      </c>
      <c r="B73" s="22">
        <v>234.44671644969199</v>
      </c>
      <c r="C73" s="22">
        <v>174.77900454971666</v>
      </c>
      <c r="D73" s="22"/>
      <c r="E73" s="22">
        <f t="shared" si="3"/>
        <v>-25.450436160311472</v>
      </c>
      <c r="F73" s="22"/>
      <c r="G73" s="22">
        <v>6.1206606530251984</v>
      </c>
      <c r="H73" s="22">
        <v>4.5629258209377168</v>
      </c>
      <c r="I73" s="22"/>
      <c r="J73" s="22">
        <f t="shared" si="4"/>
        <v>-1.5577348320874815</v>
      </c>
      <c r="K73" s="47">
        <f t="shared" si="2"/>
        <v>-1.4156808347625695E-2</v>
      </c>
      <c r="L73" s="16"/>
      <c r="M73" s="27"/>
      <c r="N73" s="27"/>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row>
    <row r="74" spans="1:98" x14ac:dyDescent="0.25">
      <c r="A74" s="38" t="s">
        <v>134</v>
      </c>
      <c r="B74" s="41">
        <v>234.44671644969199</v>
      </c>
      <c r="C74" s="41">
        <v>174.77900454971666</v>
      </c>
      <c r="D74" s="41"/>
      <c r="E74" s="41">
        <f t="shared" si="3"/>
        <v>-25.450436160311472</v>
      </c>
      <c r="F74" s="41"/>
      <c r="G74" s="41">
        <v>6.1206606530251984</v>
      </c>
      <c r="H74" s="41">
        <v>4.5629258209377168</v>
      </c>
      <c r="I74" s="41"/>
      <c r="J74" s="41">
        <f t="shared" si="4"/>
        <v>-1.5577348320874815</v>
      </c>
      <c r="K74" s="48">
        <f t="shared" si="2"/>
        <v>-1.4156808347625695E-2</v>
      </c>
      <c r="M74" s="27"/>
      <c r="N74" s="27"/>
    </row>
    <row r="75" spans="1:98" s="68" customFormat="1" x14ac:dyDescent="0.25">
      <c r="A75" s="53" t="s">
        <v>276</v>
      </c>
      <c r="B75" s="22">
        <v>112.33655529271458</v>
      </c>
      <c r="C75" s="22">
        <v>115.04320568564286</v>
      </c>
      <c r="D75" s="22"/>
      <c r="E75" s="22">
        <f t="shared" si="3"/>
        <v>2.409411954884666</v>
      </c>
      <c r="F75" s="22"/>
      <c r="G75" s="22">
        <v>0.69005755300713612</v>
      </c>
      <c r="H75" s="22">
        <v>0.70668388218487443</v>
      </c>
      <c r="I75" s="22"/>
      <c r="J75" s="22">
        <f t="shared" si="4"/>
        <v>1.6626329177738319E-2</v>
      </c>
      <c r="K75" s="47">
        <f t="shared" ref="K75:K138" si="5">J75/$G$4</f>
        <v>1.511012984015754E-4</v>
      </c>
      <c r="L75" s="16"/>
      <c r="M75" s="27"/>
      <c r="N75" s="27"/>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row>
    <row r="76" spans="1:98" x14ac:dyDescent="0.25">
      <c r="A76" s="52" t="s">
        <v>275</v>
      </c>
      <c r="B76" s="41">
        <v>112.33655529271458</v>
      </c>
      <c r="C76" s="41">
        <v>115.04320568564286</v>
      </c>
      <c r="D76" s="41"/>
      <c r="E76" s="41">
        <f t="shared" si="3"/>
        <v>2.409411954884666</v>
      </c>
      <c r="F76" s="41"/>
      <c r="G76" s="41">
        <v>0.69005755300713612</v>
      </c>
      <c r="H76" s="41">
        <v>0.70668388218487443</v>
      </c>
      <c r="I76" s="41"/>
      <c r="J76" s="41">
        <f t="shared" si="4"/>
        <v>1.6626329177738319E-2</v>
      </c>
      <c r="K76" s="48">
        <f t="shared" si="5"/>
        <v>1.511012984015754E-4</v>
      </c>
      <c r="M76" s="27"/>
      <c r="N76" s="27"/>
    </row>
    <row r="77" spans="1:98" s="68" customFormat="1" x14ac:dyDescent="0.25">
      <c r="A77" s="38" t="s">
        <v>275</v>
      </c>
      <c r="B77" s="22">
        <v>112.33655529271458</v>
      </c>
      <c r="C77" s="22">
        <v>115.04320568564286</v>
      </c>
      <c r="D77" s="22"/>
      <c r="E77" s="22">
        <f t="shared" si="3"/>
        <v>2.409411954884666</v>
      </c>
      <c r="F77" s="22"/>
      <c r="G77" s="22">
        <v>0.69005755300713612</v>
      </c>
      <c r="H77" s="22">
        <v>0.70668388218487443</v>
      </c>
      <c r="I77" s="22"/>
      <c r="J77" s="22">
        <f t="shared" si="4"/>
        <v>1.6626329177738319E-2</v>
      </c>
      <c r="K77" s="47">
        <f t="shared" si="5"/>
        <v>1.511012984015754E-4</v>
      </c>
      <c r="L77" s="16"/>
      <c r="M77" s="27"/>
      <c r="N77" s="27"/>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row>
    <row r="78" spans="1:98" x14ac:dyDescent="0.25">
      <c r="A78" s="34" t="s">
        <v>11</v>
      </c>
      <c r="B78" s="41">
        <v>101.91649951724543</v>
      </c>
      <c r="C78" s="41">
        <v>102.80573725463155</v>
      </c>
      <c r="D78" s="41"/>
      <c r="E78" s="41">
        <f t="shared" si="3"/>
        <v>0.87251597297615113</v>
      </c>
      <c r="F78" s="41"/>
      <c r="G78" s="41">
        <v>3.945835674516307</v>
      </c>
      <c r="H78" s="41">
        <v>3.9802637210438525</v>
      </c>
      <c r="I78" s="41"/>
      <c r="J78" s="41">
        <f t="shared" si="4"/>
        <v>3.4428046527545497E-2</v>
      </c>
      <c r="K78" s="48">
        <f t="shared" si="5"/>
        <v>3.1288461067565721E-4</v>
      </c>
      <c r="M78" s="27"/>
      <c r="N78" s="27"/>
    </row>
    <row r="79" spans="1:98" s="68" customFormat="1" x14ac:dyDescent="0.25">
      <c r="A79" s="53" t="s">
        <v>12</v>
      </c>
      <c r="B79" s="22">
        <v>101.2363453226389</v>
      </c>
      <c r="C79" s="22">
        <v>101.65588553490471</v>
      </c>
      <c r="D79" s="22"/>
      <c r="E79" s="22">
        <f t="shared" si="3"/>
        <v>0.4144165921129872</v>
      </c>
      <c r="F79" s="22"/>
      <c r="G79" s="22">
        <v>2.9044372798330294</v>
      </c>
      <c r="H79" s="22">
        <v>2.9164737498281723</v>
      </c>
      <c r="I79" s="22"/>
      <c r="J79" s="22">
        <f t="shared" si="4"/>
        <v>1.2036469995142962E-2</v>
      </c>
      <c r="K79" s="47">
        <f t="shared" si="5"/>
        <v>1.093883216791397E-4</v>
      </c>
      <c r="L79" s="16"/>
      <c r="M79" s="27"/>
      <c r="N79" s="27"/>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row>
    <row r="80" spans="1:98" x14ac:dyDescent="0.25">
      <c r="A80" s="52" t="s">
        <v>13</v>
      </c>
      <c r="B80" s="41">
        <v>103.02728474735952</v>
      </c>
      <c r="C80" s="41">
        <v>103.60678109976932</v>
      </c>
      <c r="D80" s="41"/>
      <c r="E80" s="41">
        <f t="shared" si="3"/>
        <v>0.56246881962465078</v>
      </c>
      <c r="F80" s="41"/>
      <c r="G80" s="41">
        <v>0.51813787846581161</v>
      </c>
      <c r="H80" s="41">
        <v>0.52105224247484649</v>
      </c>
      <c r="I80" s="41"/>
      <c r="J80" s="41">
        <f t="shared" si="4"/>
        <v>2.9143640090348866E-3</v>
      </c>
      <c r="K80" s="48">
        <f t="shared" si="5"/>
        <v>2.6485953758789632E-5</v>
      </c>
      <c r="M80" s="27"/>
      <c r="N80" s="27"/>
    </row>
    <row r="81" spans="1:98" s="68" customFormat="1" x14ac:dyDescent="0.25">
      <c r="A81" s="38" t="s">
        <v>13</v>
      </c>
      <c r="B81" s="22">
        <v>103.02728474735952</v>
      </c>
      <c r="C81" s="22">
        <v>103.60678109976932</v>
      </c>
      <c r="D81" s="22"/>
      <c r="E81" s="22">
        <f t="shared" si="3"/>
        <v>0.56246881962465078</v>
      </c>
      <c r="F81" s="22"/>
      <c r="G81" s="22">
        <v>0.51813787846581161</v>
      </c>
      <c r="H81" s="22">
        <v>0.52105224247484649</v>
      </c>
      <c r="I81" s="22"/>
      <c r="J81" s="22">
        <f t="shared" si="4"/>
        <v>2.9143640090348866E-3</v>
      </c>
      <c r="K81" s="47">
        <f t="shared" si="5"/>
        <v>2.6485953758789632E-5</v>
      </c>
      <c r="L81" s="16"/>
      <c r="M81" s="27"/>
      <c r="N81" s="27"/>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row>
    <row r="82" spans="1:98" x14ac:dyDescent="0.25">
      <c r="A82" s="52" t="s">
        <v>14</v>
      </c>
      <c r="B82" s="41">
        <v>99.729730167938101</v>
      </c>
      <c r="C82" s="41">
        <v>100.08675235138445</v>
      </c>
      <c r="D82" s="41"/>
      <c r="E82" s="41">
        <f t="shared" si="3"/>
        <v>0.35798972166589671</v>
      </c>
      <c r="F82" s="41"/>
      <c r="G82" s="41">
        <v>2.0065985735353116</v>
      </c>
      <c r="H82" s="41">
        <v>2.013781990183662</v>
      </c>
      <c r="I82" s="41"/>
      <c r="J82" s="41">
        <f t="shared" si="4"/>
        <v>7.1834166483504269E-3</v>
      </c>
      <c r="K82" s="48">
        <f t="shared" si="5"/>
        <v>6.5283417098379183E-5</v>
      </c>
      <c r="M82" s="27"/>
      <c r="N82" s="27"/>
    </row>
    <row r="83" spans="1:98" s="68" customFormat="1" x14ac:dyDescent="0.25">
      <c r="A83" s="38" t="s">
        <v>135</v>
      </c>
      <c r="B83" s="22">
        <v>101.96941502859259</v>
      </c>
      <c r="C83" s="22">
        <v>102.52052951625068</v>
      </c>
      <c r="D83" s="22"/>
      <c r="E83" s="22">
        <f t="shared" si="3"/>
        <v>0.54047038271578529</v>
      </c>
      <c r="F83" s="22"/>
      <c r="G83" s="22">
        <v>0.98435182557920486</v>
      </c>
      <c r="H83" s="22">
        <v>0.98967195565818256</v>
      </c>
      <c r="I83" s="22"/>
      <c r="J83" s="22">
        <f t="shared" si="4"/>
        <v>5.3201300789776917E-3</v>
      </c>
      <c r="K83" s="47">
        <f t="shared" si="5"/>
        <v>4.8349732163077305E-5</v>
      </c>
      <c r="L83" s="16"/>
      <c r="M83" s="27"/>
      <c r="N83" s="27"/>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row>
    <row r="84" spans="1:98" x14ac:dyDescent="0.25">
      <c r="A84" s="38" t="s">
        <v>136</v>
      </c>
      <c r="B84" s="41">
        <v>96.039628678423</v>
      </c>
      <c r="C84" s="41">
        <v>96.330549306176081</v>
      </c>
      <c r="D84" s="41"/>
      <c r="E84" s="41">
        <f t="shared" si="3"/>
        <v>0.30291727670792579</v>
      </c>
      <c r="F84" s="41"/>
      <c r="G84" s="41">
        <v>0.65117625151269953</v>
      </c>
      <c r="H84" s="41">
        <v>0.65314877688035045</v>
      </c>
      <c r="I84" s="41"/>
      <c r="J84" s="41">
        <f t="shared" si="4"/>
        <v>1.9725253676509125E-3</v>
      </c>
      <c r="K84" s="48">
        <f t="shared" si="5"/>
        <v>1.7926455142074942E-5</v>
      </c>
      <c r="M84" s="27"/>
      <c r="N84" s="27"/>
    </row>
    <row r="85" spans="1:98" s="68" customFormat="1" x14ac:dyDescent="0.25">
      <c r="A85" s="38" t="s">
        <v>137</v>
      </c>
      <c r="B85" s="22">
        <v>100.49770175623124</v>
      </c>
      <c r="C85" s="22">
        <v>100.44865387433866</v>
      </c>
      <c r="D85" s="22"/>
      <c r="E85" s="22">
        <f t="shared" si="3"/>
        <v>-4.8804978656669107E-2</v>
      </c>
      <c r="F85" s="22"/>
      <c r="G85" s="22">
        <v>0.2238271612541316</v>
      </c>
      <c r="H85" s="22">
        <v>0.22371792245585365</v>
      </c>
      <c r="I85" s="22"/>
      <c r="J85" s="22">
        <f t="shared" si="4"/>
        <v>-1.0923879827795524E-4</v>
      </c>
      <c r="K85" s="47">
        <f t="shared" si="5"/>
        <v>-9.9277020677105025E-7</v>
      </c>
      <c r="L85" s="16"/>
      <c r="M85" s="27"/>
      <c r="N85" s="27"/>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row>
    <row r="86" spans="1:98" x14ac:dyDescent="0.25">
      <c r="A86" s="38" t="s">
        <v>138</v>
      </c>
      <c r="B86" s="41">
        <v>100.88695161902412</v>
      </c>
      <c r="C86" s="41">
        <v>100.88695161902412</v>
      </c>
      <c r="D86" s="41"/>
      <c r="E86" s="41">
        <f t="shared" si="3"/>
        <v>0</v>
      </c>
      <c r="F86" s="41"/>
      <c r="G86" s="41">
        <v>0.1472433351892754</v>
      </c>
      <c r="H86" s="41">
        <v>0.1472433351892754</v>
      </c>
      <c r="I86" s="41"/>
      <c r="J86" s="41">
        <f t="shared" si="4"/>
        <v>0</v>
      </c>
      <c r="K86" s="48">
        <f t="shared" si="5"/>
        <v>0</v>
      </c>
      <c r="M86" s="27"/>
      <c r="N86" s="27"/>
    </row>
    <row r="87" spans="1:98" s="68" customFormat="1" x14ac:dyDescent="0.25">
      <c r="A87" s="52" t="s">
        <v>15</v>
      </c>
      <c r="B87" s="22">
        <v>113.24074087129371</v>
      </c>
      <c r="C87" s="22">
        <v>114.49582617678109</v>
      </c>
      <c r="D87" s="22"/>
      <c r="E87" s="22">
        <f t="shared" si="3"/>
        <v>1.1083337108451774</v>
      </c>
      <c r="F87" s="22"/>
      <c r="G87" s="22">
        <v>0.17491927916539596</v>
      </c>
      <c r="H87" s="22">
        <v>0.17685796850315341</v>
      </c>
      <c r="I87" s="22"/>
      <c r="J87" s="22">
        <f t="shared" si="4"/>
        <v>1.9386893377574543E-3</v>
      </c>
      <c r="K87" s="47">
        <f t="shared" si="5"/>
        <v>1.7618950821969119E-5</v>
      </c>
      <c r="L87" s="16"/>
      <c r="M87" s="27"/>
      <c r="N87" s="27"/>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row>
    <row r="88" spans="1:98" x14ac:dyDescent="0.25">
      <c r="A88" s="38" t="s">
        <v>139</v>
      </c>
      <c r="B88" s="41">
        <v>113.24074087129371</v>
      </c>
      <c r="C88" s="41">
        <v>114.49582617678109</v>
      </c>
      <c r="D88" s="41"/>
      <c r="E88" s="41">
        <f t="shared" si="3"/>
        <v>1.1083337108451774</v>
      </c>
      <c r="F88" s="41"/>
      <c r="G88" s="41">
        <v>0.17491927916539596</v>
      </c>
      <c r="H88" s="41">
        <v>0.17685796850315341</v>
      </c>
      <c r="I88" s="41"/>
      <c r="J88" s="41">
        <f t="shared" si="4"/>
        <v>1.9386893377574543E-3</v>
      </c>
      <c r="K88" s="48">
        <f t="shared" si="5"/>
        <v>1.7618950821969119E-5</v>
      </c>
      <c r="M88" s="27"/>
      <c r="N88" s="27"/>
    </row>
    <row r="89" spans="1:98" s="68" customFormat="1" x14ac:dyDescent="0.25">
      <c r="A89" s="52" t="s">
        <v>140</v>
      </c>
      <c r="B89" s="22">
        <v>102.62144709515439</v>
      </c>
      <c r="C89" s="22">
        <v>102.62144709515439</v>
      </c>
      <c r="D89" s="22"/>
      <c r="E89" s="22">
        <f t="shared" si="3"/>
        <v>0</v>
      </c>
      <c r="F89" s="22"/>
      <c r="G89" s="22">
        <v>0.20478154866651027</v>
      </c>
      <c r="H89" s="22">
        <v>0.20478154866651024</v>
      </c>
      <c r="I89" s="22"/>
      <c r="J89" s="22">
        <f t="shared" si="4"/>
        <v>0</v>
      </c>
      <c r="K89" s="47">
        <f t="shared" si="5"/>
        <v>0</v>
      </c>
      <c r="L89" s="16"/>
      <c r="M89" s="27"/>
      <c r="N89" s="27"/>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row>
    <row r="90" spans="1:98" x14ac:dyDescent="0.25">
      <c r="A90" s="38" t="s">
        <v>141</v>
      </c>
      <c r="B90" s="41">
        <v>102.62144709515439</v>
      </c>
      <c r="C90" s="41">
        <v>102.62144709515439</v>
      </c>
      <c r="D90" s="41"/>
      <c r="E90" s="41">
        <f t="shared" si="3"/>
        <v>0</v>
      </c>
      <c r="F90" s="41"/>
      <c r="G90" s="41">
        <v>0.20478154866651027</v>
      </c>
      <c r="H90" s="41">
        <v>0.20478154866651024</v>
      </c>
      <c r="I90" s="41"/>
      <c r="J90" s="41">
        <f t="shared" si="4"/>
        <v>0</v>
      </c>
      <c r="K90" s="48">
        <f t="shared" si="5"/>
        <v>0</v>
      </c>
      <c r="M90" s="27"/>
      <c r="N90" s="27"/>
    </row>
    <row r="91" spans="1:98" s="68" customFormat="1" x14ac:dyDescent="0.25">
      <c r="A91" s="35" t="s">
        <v>16</v>
      </c>
      <c r="B91" s="22">
        <v>103.86264544111424</v>
      </c>
      <c r="C91" s="22">
        <v>106.0958430205668</v>
      </c>
      <c r="D91" s="22"/>
      <c r="E91" s="22">
        <f t="shared" si="3"/>
        <v>2.1501450978530068</v>
      </c>
      <c r="F91" s="22"/>
      <c r="G91" s="22">
        <v>1.0413983946832774</v>
      </c>
      <c r="H91" s="22">
        <v>1.0637899712156798</v>
      </c>
      <c r="I91" s="22"/>
      <c r="J91" s="22">
        <f t="shared" si="4"/>
        <v>2.2391576532402313E-2</v>
      </c>
      <c r="K91" s="47">
        <f t="shared" si="5"/>
        <v>2.034962889965155E-4</v>
      </c>
      <c r="L91" s="16"/>
      <c r="M91" s="27"/>
      <c r="N91" s="27"/>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row>
    <row r="92" spans="1:98" x14ac:dyDescent="0.25">
      <c r="A92" s="37" t="s">
        <v>17</v>
      </c>
      <c r="B92" s="41">
        <v>103.86264544111424</v>
      </c>
      <c r="C92" s="41">
        <v>106.0958430205668</v>
      </c>
      <c r="D92" s="41"/>
      <c r="E92" s="41">
        <f t="shared" si="3"/>
        <v>2.1501450978530068</v>
      </c>
      <c r="F92" s="41"/>
      <c r="G92" s="41">
        <v>1.0413983946832774</v>
      </c>
      <c r="H92" s="41">
        <v>1.0637899712156798</v>
      </c>
      <c r="I92" s="41"/>
      <c r="J92" s="41">
        <f t="shared" si="4"/>
        <v>2.2391576532402313E-2</v>
      </c>
      <c r="K92" s="48">
        <f t="shared" si="5"/>
        <v>2.034962889965155E-4</v>
      </c>
      <c r="M92" s="27"/>
      <c r="N92" s="27"/>
    </row>
    <row r="93" spans="1:98" s="68" customFormat="1" x14ac:dyDescent="0.25">
      <c r="A93" s="38" t="s">
        <v>142</v>
      </c>
      <c r="B93" s="22">
        <v>105.41853335578767</v>
      </c>
      <c r="C93" s="22">
        <v>110.60559829916454</v>
      </c>
      <c r="D93" s="22"/>
      <c r="E93" s="22">
        <f t="shared" si="3"/>
        <v>4.9204487847222422</v>
      </c>
      <c r="F93" s="22"/>
      <c r="G93" s="22">
        <v>0.41683707716229146</v>
      </c>
      <c r="H93" s="22">
        <v>0.4373473320597952</v>
      </c>
      <c r="I93" s="22"/>
      <c r="J93" s="22">
        <f t="shared" si="4"/>
        <v>2.0510254897503744E-2</v>
      </c>
      <c r="K93" s="47">
        <f t="shared" si="5"/>
        <v>1.8639870006360965E-4</v>
      </c>
      <c r="L93" s="16"/>
      <c r="M93" s="27"/>
      <c r="N93" s="27"/>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row>
    <row r="94" spans="1:98" x14ac:dyDescent="0.25">
      <c r="A94" s="38" t="s">
        <v>143</v>
      </c>
      <c r="B94" s="41">
        <v>102.81660550120753</v>
      </c>
      <c r="C94" s="41">
        <v>102.81594062333915</v>
      </c>
      <c r="D94" s="41"/>
      <c r="E94" s="41">
        <f t="shared" si="3"/>
        <v>-6.4666389747447539E-4</v>
      </c>
      <c r="F94" s="41"/>
      <c r="G94" s="41">
        <v>0.3969518053924917</v>
      </c>
      <c r="H94" s="41">
        <v>0.39694923844847585</v>
      </c>
      <c r="I94" s="41"/>
      <c r="J94" s="41">
        <f t="shared" si="4"/>
        <v>-2.5669440158471168E-6</v>
      </c>
      <c r="K94" s="48">
        <f t="shared" si="5"/>
        <v>-2.3328575392215066E-8</v>
      </c>
      <c r="M94" s="27"/>
      <c r="N94" s="27"/>
    </row>
    <row r="95" spans="1:98" s="68" customFormat="1" x14ac:dyDescent="0.25">
      <c r="A95" s="38" t="s">
        <v>144</v>
      </c>
      <c r="B95" s="22">
        <v>102.9070264757799</v>
      </c>
      <c r="C95" s="22">
        <v>103.75877195010062</v>
      </c>
      <c r="D95" s="22"/>
      <c r="E95" s="22">
        <f t="shared" si="3"/>
        <v>0.82768446770851156</v>
      </c>
      <c r="F95" s="22"/>
      <c r="G95" s="22">
        <v>0.2276095121284942</v>
      </c>
      <c r="H95" s="22">
        <v>0.22949340070740884</v>
      </c>
      <c r="I95" s="22"/>
      <c r="J95" s="22">
        <f t="shared" si="4"/>
        <v>1.8838885789146387E-3</v>
      </c>
      <c r="K95" s="47">
        <f t="shared" si="5"/>
        <v>1.7120917508300091E-5</v>
      </c>
      <c r="L95" s="16"/>
      <c r="M95" s="27"/>
      <c r="N95" s="27"/>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row>
    <row r="96" spans="1:98" x14ac:dyDescent="0.25">
      <c r="A96" s="34" t="s">
        <v>18</v>
      </c>
      <c r="B96" s="41">
        <v>100.22385999752024</v>
      </c>
      <c r="C96" s="41">
        <v>99.729345969597262</v>
      </c>
      <c r="D96" s="41"/>
      <c r="E96" s="41">
        <f t="shared" si="3"/>
        <v>-0.49340948146998631</v>
      </c>
      <c r="F96" s="41"/>
      <c r="G96" s="41">
        <v>25.863601076791078</v>
      </c>
      <c r="H96" s="41">
        <v>25.735987616828616</v>
      </c>
      <c r="I96" s="41"/>
      <c r="J96" s="41">
        <f t="shared" si="4"/>
        <v>-0.12761345996246121</v>
      </c>
      <c r="K96" s="48">
        <f t="shared" si="5"/>
        <v>-1.1597604791599798E-3</v>
      </c>
      <c r="M96" s="27"/>
      <c r="N96" s="27"/>
    </row>
    <row r="97" spans="1:98" s="68" customFormat="1" x14ac:dyDescent="0.25">
      <c r="A97" s="53" t="s">
        <v>19</v>
      </c>
      <c r="B97" s="22">
        <v>99.99216247678946</v>
      </c>
      <c r="C97" s="22">
        <v>99.99216247678946</v>
      </c>
      <c r="D97" s="22"/>
      <c r="E97" s="22">
        <f t="shared" si="3"/>
        <v>0</v>
      </c>
      <c r="F97" s="22"/>
      <c r="G97" s="22">
        <v>16.789043919677507</v>
      </c>
      <c r="H97" s="22">
        <v>16.789043919677503</v>
      </c>
      <c r="I97" s="22"/>
      <c r="J97" s="22">
        <f t="shared" si="4"/>
        <v>0</v>
      </c>
      <c r="K97" s="47">
        <f t="shared" si="5"/>
        <v>0</v>
      </c>
      <c r="L97" s="16"/>
      <c r="M97" s="27"/>
      <c r="N97" s="27"/>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row>
    <row r="98" spans="1:98" x14ac:dyDescent="0.25">
      <c r="A98" s="52" t="s">
        <v>145</v>
      </c>
      <c r="B98" s="41">
        <v>99.99216247678946</v>
      </c>
      <c r="C98" s="41">
        <v>99.99216247678946</v>
      </c>
      <c r="D98" s="41"/>
      <c r="E98" s="41">
        <f t="shared" si="3"/>
        <v>0</v>
      </c>
      <c r="F98" s="41"/>
      <c r="G98" s="41">
        <v>16.789043919677507</v>
      </c>
      <c r="H98" s="41">
        <v>16.789043919677503</v>
      </c>
      <c r="I98" s="41"/>
      <c r="J98" s="41">
        <f t="shared" si="4"/>
        <v>0</v>
      </c>
      <c r="K98" s="48">
        <f t="shared" si="5"/>
        <v>0</v>
      </c>
      <c r="M98" s="27"/>
      <c r="N98" s="27"/>
    </row>
    <row r="99" spans="1:98" s="68" customFormat="1" x14ac:dyDescent="0.25">
      <c r="A99" s="38" t="s">
        <v>145</v>
      </c>
      <c r="B99" s="22">
        <v>99.99216247678946</v>
      </c>
      <c r="C99" s="22">
        <v>99.99216247678946</v>
      </c>
      <c r="D99" s="22"/>
      <c r="E99" s="22">
        <f t="shared" si="3"/>
        <v>0</v>
      </c>
      <c r="F99" s="22"/>
      <c r="G99" s="22">
        <v>16.789043919677507</v>
      </c>
      <c r="H99" s="22">
        <v>16.789043919677503</v>
      </c>
      <c r="I99" s="22"/>
      <c r="J99" s="22">
        <f t="shared" si="4"/>
        <v>0</v>
      </c>
      <c r="K99" s="47">
        <f t="shared" si="5"/>
        <v>0</v>
      </c>
      <c r="L99" s="16"/>
      <c r="M99" s="27"/>
      <c r="N99" s="27"/>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row>
    <row r="100" spans="1:98" x14ac:dyDescent="0.25">
      <c r="A100" s="53" t="s">
        <v>146</v>
      </c>
      <c r="B100" s="41">
        <v>110.00156949368436</v>
      </c>
      <c r="C100" s="41">
        <v>110.00742347030216</v>
      </c>
      <c r="D100" s="41"/>
      <c r="E100" s="41">
        <f t="shared" si="3"/>
        <v>5.321720994300172E-3</v>
      </c>
      <c r="F100" s="41"/>
      <c r="G100" s="41">
        <v>1.7488528111904094</v>
      </c>
      <c r="H100" s="41">
        <v>1.7489458802576217</v>
      </c>
      <c r="I100" s="41"/>
      <c r="J100" s="41">
        <f t="shared" si="4"/>
        <v>9.3069067212292467E-5</v>
      </c>
      <c r="K100" s="48">
        <f t="shared" si="5"/>
        <v>8.4581850548407416E-7</v>
      </c>
      <c r="M100" s="27"/>
      <c r="N100" s="27"/>
    </row>
    <row r="101" spans="1:98" s="68" customFormat="1" x14ac:dyDescent="0.25">
      <c r="A101" s="52" t="s">
        <v>147</v>
      </c>
      <c r="B101" s="22">
        <v>109.85629604823819</v>
      </c>
      <c r="C101" s="22">
        <v>109.86464758636545</v>
      </c>
      <c r="D101" s="22"/>
      <c r="E101" s="22">
        <f t="shared" si="3"/>
        <v>7.6022389500440823E-3</v>
      </c>
      <c r="F101" s="22"/>
      <c r="G101" s="22">
        <v>1.2242323323930406</v>
      </c>
      <c r="H101" s="22">
        <v>1.2243254014602527</v>
      </c>
      <c r="I101" s="22"/>
      <c r="J101" s="22">
        <f t="shared" si="4"/>
        <v>9.3069067212070422E-5</v>
      </c>
      <c r="K101" s="47">
        <f t="shared" si="5"/>
        <v>8.4581850548205621E-7</v>
      </c>
      <c r="L101" s="16"/>
      <c r="M101" s="27"/>
      <c r="N101" s="27"/>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row>
    <row r="102" spans="1:98" x14ac:dyDescent="0.25">
      <c r="A102" s="38" t="s">
        <v>20</v>
      </c>
      <c r="B102" s="41">
        <v>109.85629604823819</v>
      </c>
      <c r="C102" s="41">
        <v>109.86464758636545</v>
      </c>
      <c r="D102" s="41"/>
      <c r="E102" s="41">
        <f t="shared" si="3"/>
        <v>7.6022389500440823E-3</v>
      </c>
      <c r="F102" s="41"/>
      <c r="G102" s="41">
        <v>1.2242323323930406</v>
      </c>
      <c r="H102" s="41">
        <v>1.2243254014602527</v>
      </c>
      <c r="I102" s="41"/>
      <c r="J102" s="41">
        <f t="shared" si="4"/>
        <v>9.3069067212070422E-5</v>
      </c>
      <c r="K102" s="48">
        <f t="shared" si="5"/>
        <v>8.4581850548205621E-7</v>
      </c>
      <c r="M102" s="27"/>
      <c r="N102" s="27"/>
    </row>
    <row r="103" spans="1:98" s="68" customFormat="1" x14ac:dyDescent="0.25">
      <c r="A103" s="52" t="s">
        <v>148</v>
      </c>
      <c r="B103" s="22">
        <v>110.34207256021661</v>
      </c>
      <c r="C103" s="22">
        <v>110.34207256021661</v>
      </c>
      <c r="D103" s="22"/>
      <c r="E103" s="22">
        <f t="shared" si="3"/>
        <v>0</v>
      </c>
      <c r="F103" s="22"/>
      <c r="G103" s="22">
        <v>0.52462047879736917</v>
      </c>
      <c r="H103" s="22">
        <v>0.52462047879736906</v>
      </c>
      <c r="I103" s="22"/>
      <c r="J103" s="22">
        <f t="shared" si="4"/>
        <v>0</v>
      </c>
      <c r="K103" s="47">
        <f t="shared" si="5"/>
        <v>0</v>
      </c>
      <c r="L103" s="16"/>
      <c r="M103" s="27"/>
      <c r="N103" s="27"/>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row>
    <row r="104" spans="1:98" x14ac:dyDescent="0.25">
      <c r="A104" s="38" t="s">
        <v>148</v>
      </c>
      <c r="B104" s="41">
        <v>110.34207256021661</v>
      </c>
      <c r="C104" s="41">
        <v>110.34207256021661</v>
      </c>
      <c r="D104" s="41"/>
      <c r="E104" s="41">
        <f t="shared" si="3"/>
        <v>0</v>
      </c>
      <c r="F104" s="41"/>
      <c r="G104" s="41">
        <v>0.52462047879736917</v>
      </c>
      <c r="H104" s="41">
        <v>0.52462047879736906</v>
      </c>
      <c r="I104" s="41"/>
      <c r="J104" s="41">
        <f t="shared" si="4"/>
        <v>0</v>
      </c>
      <c r="K104" s="48">
        <f t="shared" si="5"/>
        <v>0</v>
      </c>
      <c r="M104" s="27"/>
      <c r="N104" s="27"/>
    </row>
    <row r="105" spans="1:98" s="68" customFormat="1" x14ac:dyDescent="0.25">
      <c r="A105" s="53" t="s">
        <v>21</v>
      </c>
      <c r="B105" s="22">
        <v>103.30854752519232</v>
      </c>
      <c r="C105" s="22">
        <v>103.26858152888479</v>
      </c>
      <c r="D105" s="22"/>
      <c r="E105" s="22">
        <f t="shared" si="3"/>
        <v>-3.8686049959013591E-2</v>
      </c>
      <c r="F105" s="22"/>
      <c r="G105" s="22">
        <v>2.2076997147450954</v>
      </c>
      <c r="H105" s="22">
        <v>2.2068456429305039</v>
      </c>
      <c r="I105" s="22"/>
      <c r="J105" s="22">
        <f t="shared" si="4"/>
        <v>-8.5407181459151715E-4</v>
      </c>
      <c r="K105" s="47">
        <f t="shared" si="5"/>
        <v>-7.7618672608599633E-6</v>
      </c>
      <c r="L105" s="16"/>
      <c r="M105" s="27"/>
      <c r="N105" s="27"/>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row>
    <row r="106" spans="1:98" x14ac:dyDescent="0.25">
      <c r="A106" s="52" t="s">
        <v>149</v>
      </c>
      <c r="B106" s="41">
        <v>101.35906756037888</v>
      </c>
      <c r="C106" s="41">
        <v>101.31143440587623</v>
      </c>
      <c r="D106" s="41"/>
      <c r="E106" s="41">
        <f t="shared" si="3"/>
        <v>-4.6994467933791917E-2</v>
      </c>
      <c r="F106" s="41"/>
      <c r="G106" s="41">
        <v>1.8173879865910669</v>
      </c>
      <c r="H106" s="41">
        <v>1.8165339147764754</v>
      </c>
      <c r="I106" s="41"/>
      <c r="J106" s="41">
        <f t="shared" si="4"/>
        <v>-8.5407181459151715E-4</v>
      </c>
      <c r="K106" s="48">
        <f t="shared" si="5"/>
        <v>-7.7618672608599633E-6</v>
      </c>
      <c r="M106" s="27"/>
      <c r="N106" s="27"/>
    </row>
    <row r="107" spans="1:98" s="68" customFormat="1" x14ac:dyDescent="0.25">
      <c r="A107" s="38" t="s">
        <v>150</v>
      </c>
      <c r="B107" s="22">
        <v>101.35906756037888</v>
      </c>
      <c r="C107" s="22">
        <v>101.31143440587623</v>
      </c>
      <c r="D107" s="22"/>
      <c r="E107" s="22">
        <f t="shared" si="3"/>
        <v>-4.6994467933791917E-2</v>
      </c>
      <c r="F107" s="22"/>
      <c r="G107" s="22">
        <v>1.8173879865910669</v>
      </c>
      <c r="H107" s="22">
        <v>1.8165339147764754</v>
      </c>
      <c r="I107" s="22"/>
      <c r="J107" s="22">
        <f t="shared" si="4"/>
        <v>-8.5407181459151715E-4</v>
      </c>
      <c r="K107" s="47">
        <f t="shared" si="5"/>
        <v>-7.7618672608599633E-6</v>
      </c>
      <c r="L107" s="16"/>
      <c r="M107" s="27"/>
      <c r="N107" s="27"/>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row>
    <row r="108" spans="1:98" x14ac:dyDescent="0.25">
      <c r="A108" s="52" t="s">
        <v>151</v>
      </c>
      <c r="B108" s="41">
        <v>113.4704493788377</v>
      </c>
      <c r="C108" s="41">
        <v>113.4704493788377</v>
      </c>
      <c r="D108" s="41"/>
      <c r="E108" s="41">
        <f t="shared" si="3"/>
        <v>0</v>
      </c>
      <c r="F108" s="41"/>
      <c r="G108" s="41">
        <v>0.3903117281540287</v>
      </c>
      <c r="H108" s="41">
        <v>0.39031172815402865</v>
      </c>
      <c r="I108" s="41"/>
      <c r="J108" s="41">
        <f t="shared" si="4"/>
        <v>0</v>
      </c>
      <c r="K108" s="48">
        <f t="shared" si="5"/>
        <v>0</v>
      </c>
      <c r="M108" s="27"/>
      <c r="N108" s="27"/>
    </row>
    <row r="109" spans="1:98" s="68" customFormat="1" x14ac:dyDescent="0.25">
      <c r="A109" s="38" t="s">
        <v>151</v>
      </c>
      <c r="B109" s="22">
        <v>113.4704493788377</v>
      </c>
      <c r="C109" s="22">
        <v>113.4704493788377</v>
      </c>
      <c r="D109" s="22"/>
      <c r="E109" s="22">
        <f t="shared" si="3"/>
        <v>0</v>
      </c>
      <c r="F109" s="22"/>
      <c r="G109" s="22">
        <v>0.3903117281540287</v>
      </c>
      <c r="H109" s="22">
        <v>0.39031172815402865</v>
      </c>
      <c r="I109" s="22"/>
      <c r="J109" s="22">
        <f t="shared" si="4"/>
        <v>0</v>
      </c>
      <c r="K109" s="47">
        <f t="shared" si="5"/>
        <v>0</v>
      </c>
      <c r="L109" s="16"/>
      <c r="M109" s="27"/>
      <c r="N109" s="27"/>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row>
    <row r="110" spans="1:98" x14ac:dyDescent="0.25">
      <c r="A110" s="53" t="s">
        <v>22</v>
      </c>
      <c r="B110" s="41">
        <v>96.773684856417987</v>
      </c>
      <c r="C110" s="41">
        <v>94.375097789299772</v>
      </c>
      <c r="D110" s="41"/>
      <c r="E110" s="41">
        <f t="shared" si="3"/>
        <v>-2.4785529978288756</v>
      </c>
      <c r="F110" s="41"/>
      <c r="G110" s="41">
        <v>5.1180046311780663</v>
      </c>
      <c r="H110" s="41">
        <v>4.9911521739629805</v>
      </c>
      <c r="I110" s="41"/>
      <c r="J110" s="41">
        <f t="shared" si="4"/>
        <v>-0.12685245721508576</v>
      </c>
      <c r="K110" s="48">
        <f t="shared" si="5"/>
        <v>-1.1528444304046382E-3</v>
      </c>
      <c r="M110" s="27"/>
      <c r="N110" s="27"/>
    </row>
    <row r="111" spans="1:98" s="68" customFormat="1" x14ac:dyDescent="0.25">
      <c r="A111" s="52" t="s">
        <v>152</v>
      </c>
      <c r="B111" s="22">
        <v>93.834088558201813</v>
      </c>
      <c r="C111" s="22">
        <v>90.824160981485164</v>
      </c>
      <c r="D111" s="22"/>
      <c r="E111" s="22">
        <f t="shared" si="3"/>
        <v>-3.2077122748943254</v>
      </c>
      <c r="F111" s="22"/>
      <c r="G111" s="22">
        <v>4.1912113568609923</v>
      </c>
      <c r="H111" s="22">
        <v>4.0567693557001974</v>
      </c>
      <c r="I111" s="22"/>
      <c r="J111" s="22">
        <f t="shared" si="4"/>
        <v>-0.13444200116079497</v>
      </c>
      <c r="K111" s="47">
        <f t="shared" si="5"/>
        <v>-1.2218187621535826E-3</v>
      </c>
      <c r="L111" s="16"/>
      <c r="M111" s="27"/>
      <c r="N111" s="27"/>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row>
    <row r="112" spans="1:98" x14ac:dyDescent="0.25">
      <c r="A112" s="38" t="s">
        <v>152</v>
      </c>
      <c r="B112" s="41">
        <v>93.834088558201813</v>
      </c>
      <c r="C112" s="41">
        <v>90.824160981485164</v>
      </c>
      <c r="D112" s="41"/>
      <c r="E112" s="41">
        <f t="shared" si="3"/>
        <v>-3.2077122748943254</v>
      </c>
      <c r="F112" s="41"/>
      <c r="G112" s="41">
        <v>4.1912113568609923</v>
      </c>
      <c r="H112" s="41">
        <v>4.0567693557001974</v>
      </c>
      <c r="I112" s="41"/>
      <c r="J112" s="41">
        <f t="shared" si="4"/>
        <v>-0.13444200116079497</v>
      </c>
      <c r="K112" s="48">
        <f t="shared" si="5"/>
        <v>-1.2218187621535826E-3</v>
      </c>
      <c r="M112" s="27"/>
      <c r="N112" s="27"/>
    </row>
    <row r="113" spans="1:98" s="68" customFormat="1" x14ac:dyDescent="0.25">
      <c r="A113" s="52" t="s">
        <v>23</v>
      </c>
      <c r="B113" s="22">
        <v>112.74672899078598</v>
      </c>
      <c r="C113" s="22">
        <v>113.67001606906267</v>
      </c>
      <c r="D113" s="22"/>
      <c r="E113" s="22">
        <f t="shared" si="3"/>
        <v>0.81890364939292137</v>
      </c>
      <c r="F113" s="22"/>
      <c r="G113" s="22">
        <v>0.92679327431707281</v>
      </c>
      <c r="H113" s="22">
        <v>0.93438281826278335</v>
      </c>
      <c r="I113" s="22"/>
      <c r="J113" s="22">
        <f t="shared" si="4"/>
        <v>7.5895439457105418E-3</v>
      </c>
      <c r="K113" s="47">
        <f t="shared" si="5"/>
        <v>6.8974331748956533E-5</v>
      </c>
      <c r="L113" s="16"/>
      <c r="M113" s="27"/>
      <c r="N113" s="27"/>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row>
    <row r="114" spans="1:98" x14ac:dyDescent="0.25">
      <c r="A114" s="38" t="s">
        <v>153</v>
      </c>
      <c r="B114" s="41">
        <v>112.74672899078598</v>
      </c>
      <c r="C114" s="41">
        <v>113.67001606906267</v>
      </c>
      <c r="D114" s="41"/>
      <c r="E114" s="41">
        <f t="shared" si="3"/>
        <v>0.81890364939292137</v>
      </c>
      <c r="F114" s="41"/>
      <c r="G114" s="41">
        <v>0.92679327431707281</v>
      </c>
      <c r="H114" s="41">
        <v>0.93438281826278335</v>
      </c>
      <c r="I114" s="41"/>
      <c r="J114" s="41">
        <f t="shared" si="4"/>
        <v>7.5895439457105418E-3</v>
      </c>
      <c r="K114" s="48">
        <f t="shared" si="5"/>
        <v>6.8974331748956533E-5</v>
      </c>
      <c r="M114" s="27"/>
      <c r="N114" s="27"/>
    </row>
    <row r="115" spans="1:98" s="68" customFormat="1" x14ac:dyDescent="0.25">
      <c r="A115" s="34" t="s">
        <v>24</v>
      </c>
      <c r="B115" s="22">
        <v>103.59585149494096</v>
      </c>
      <c r="C115" s="22">
        <v>103.64846279175083</v>
      </c>
      <c r="D115" s="22"/>
      <c r="E115" s="22">
        <f t="shared" si="3"/>
        <v>5.0785138642783778E-2</v>
      </c>
      <c r="F115" s="22"/>
      <c r="G115" s="22">
        <v>5.5730415977351342</v>
      </c>
      <c r="H115" s="22">
        <v>5.5758718746371638</v>
      </c>
      <c r="I115" s="22"/>
      <c r="J115" s="22">
        <f t="shared" si="4"/>
        <v>2.8302769020296381E-3</v>
      </c>
      <c r="K115" s="47">
        <f t="shared" si="5"/>
        <v>2.5721763966112041E-5</v>
      </c>
      <c r="L115" s="16"/>
      <c r="M115" s="27"/>
      <c r="N115" s="27"/>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row>
    <row r="116" spans="1:98" x14ac:dyDescent="0.25">
      <c r="A116" s="53" t="s">
        <v>154</v>
      </c>
      <c r="B116" s="41">
        <v>98.983529699131495</v>
      </c>
      <c r="C116" s="41">
        <v>98.824704581695414</v>
      </c>
      <c r="D116" s="41"/>
      <c r="E116" s="41">
        <f t="shared" si="3"/>
        <v>-0.16045610610052607</v>
      </c>
      <c r="F116" s="41"/>
      <c r="G116" s="41">
        <v>1.2672840984373734</v>
      </c>
      <c r="H116" s="41">
        <v>1.2652506637197893</v>
      </c>
      <c r="I116" s="41"/>
      <c r="J116" s="41">
        <f t="shared" si="4"/>
        <v>-2.0334347175841039E-3</v>
      </c>
      <c r="K116" s="48">
        <f t="shared" si="5"/>
        <v>-1.8480003779378722E-5</v>
      </c>
      <c r="M116" s="27"/>
      <c r="N116" s="27"/>
    </row>
    <row r="117" spans="1:98" s="68" customFormat="1" x14ac:dyDescent="0.25">
      <c r="A117" s="52" t="s">
        <v>155</v>
      </c>
      <c r="B117" s="22">
        <v>98.983529699131495</v>
      </c>
      <c r="C117" s="22">
        <v>98.824704581695414</v>
      </c>
      <c r="D117" s="22"/>
      <c r="E117" s="22">
        <f t="shared" si="3"/>
        <v>-0.16045610610052607</v>
      </c>
      <c r="F117" s="22"/>
      <c r="G117" s="22">
        <v>1.2672840984373734</v>
      </c>
      <c r="H117" s="22">
        <v>1.2652506637197893</v>
      </c>
      <c r="I117" s="22"/>
      <c r="J117" s="22">
        <f t="shared" si="4"/>
        <v>-2.0334347175841039E-3</v>
      </c>
      <c r="K117" s="47">
        <f t="shared" si="5"/>
        <v>-1.8480003779378722E-5</v>
      </c>
      <c r="L117" s="16"/>
      <c r="M117" s="27"/>
      <c r="N117" s="27"/>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row>
    <row r="118" spans="1:98" x14ac:dyDescent="0.25">
      <c r="A118" s="38" t="s">
        <v>156</v>
      </c>
      <c r="B118" s="41">
        <v>98.983529699131495</v>
      </c>
      <c r="C118" s="41">
        <v>98.824704581695414</v>
      </c>
      <c r="D118" s="41"/>
      <c r="E118" s="41">
        <f t="shared" si="3"/>
        <v>-0.16045610610052607</v>
      </c>
      <c r="F118" s="41"/>
      <c r="G118" s="41">
        <v>1.2672840984373734</v>
      </c>
      <c r="H118" s="41">
        <v>1.2652506637197893</v>
      </c>
      <c r="I118" s="41"/>
      <c r="J118" s="41">
        <f t="shared" si="4"/>
        <v>-2.0334347175841039E-3</v>
      </c>
      <c r="K118" s="48">
        <f t="shared" si="5"/>
        <v>-1.8480003779378722E-5</v>
      </c>
      <c r="M118" s="27"/>
      <c r="N118" s="27"/>
    </row>
    <row r="119" spans="1:98" s="68" customFormat="1" x14ac:dyDescent="0.25">
      <c r="A119" s="53" t="s">
        <v>25</v>
      </c>
      <c r="B119" s="22">
        <v>95.370903889166357</v>
      </c>
      <c r="C119" s="22">
        <v>94.637963361524768</v>
      </c>
      <c r="D119" s="22"/>
      <c r="E119" s="22">
        <f t="shared" si="3"/>
        <v>-0.7685158656914548</v>
      </c>
      <c r="F119" s="22"/>
      <c r="G119" s="22">
        <v>0.14119294745354016</v>
      </c>
      <c r="H119" s="22">
        <v>0.14010785725112229</v>
      </c>
      <c r="I119" s="22"/>
      <c r="J119" s="22">
        <f t="shared" si="4"/>
        <v>-1.085090202417871E-3</v>
      </c>
      <c r="K119" s="47">
        <f t="shared" si="5"/>
        <v>-9.8613793048016545E-6</v>
      </c>
      <c r="L119" s="16"/>
      <c r="M119" s="27"/>
      <c r="N119" s="27"/>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row>
    <row r="120" spans="1:98" x14ac:dyDescent="0.25">
      <c r="A120" s="52" t="s">
        <v>26</v>
      </c>
      <c r="B120" s="41">
        <v>95.370903889166357</v>
      </c>
      <c r="C120" s="41">
        <v>94.637963361524768</v>
      </c>
      <c r="D120" s="41"/>
      <c r="E120" s="41">
        <f t="shared" si="3"/>
        <v>-0.7685158656914548</v>
      </c>
      <c r="F120" s="41"/>
      <c r="G120" s="41">
        <v>0.14119294745354016</v>
      </c>
      <c r="H120" s="41">
        <v>0.14010785725112229</v>
      </c>
      <c r="I120" s="41"/>
      <c r="J120" s="41">
        <f t="shared" si="4"/>
        <v>-1.085090202417871E-3</v>
      </c>
      <c r="K120" s="48">
        <f t="shared" si="5"/>
        <v>-9.8613793048016545E-6</v>
      </c>
      <c r="M120" s="27"/>
      <c r="N120" s="27"/>
    </row>
    <row r="121" spans="1:98" s="68" customFormat="1" x14ac:dyDescent="0.25">
      <c r="A121" s="38" t="s">
        <v>157</v>
      </c>
      <c r="B121" s="22">
        <v>88.149048840312688</v>
      </c>
      <c r="C121" s="22">
        <v>88.146425602094382</v>
      </c>
      <c r="D121" s="22"/>
      <c r="E121" s="22">
        <f t="shared" si="3"/>
        <v>-2.9759121088823726E-3</v>
      </c>
      <c r="F121" s="22"/>
      <c r="G121" s="22">
        <v>4.7064129091572648E-2</v>
      </c>
      <c r="H121" s="22">
        <v>4.7062728504456065E-2</v>
      </c>
      <c r="I121" s="22"/>
      <c r="J121" s="22">
        <f t="shared" si="4"/>
        <v>-1.4005871165831407E-6</v>
      </c>
      <c r="K121" s="47">
        <f t="shared" si="5"/>
        <v>-1.2728638389019273E-8</v>
      </c>
      <c r="L121" s="16"/>
      <c r="M121" s="27"/>
      <c r="N121" s="27"/>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row>
    <row r="122" spans="1:98" s="68" customFormat="1" x14ac:dyDescent="0.25">
      <c r="A122" s="38" t="s">
        <v>158</v>
      </c>
      <c r="B122" s="41">
        <v>99.444513280132284</v>
      </c>
      <c r="C122" s="41">
        <v>98.29962494289687</v>
      </c>
      <c r="D122" s="41"/>
      <c r="E122" s="41">
        <f t="shared" si="3"/>
        <v>-1.1512835645444808</v>
      </c>
      <c r="F122" s="41"/>
      <c r="G122" s="41">
        <v>9.4128818361967501E-2</v>
      </c>
      <c r="H122" s="41">
        <v>9.3045128746666234E-2</v>
      </c>
      <c r="I122" s="41"/>
      <c r="J122" s="41">
        <f t="shared" si="4"/>
        <v>-1.0836896153012671E-3</v>
      </c>
      <c r="K122" s="48">
        <f t="shared" si="5"/>
        <v>-9.8486506664124473E-6</v>
      </c>
      <c r="L122" s="16"/>
      <c r="M122" s="27"/>
      <c r="N122" s="27"/>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row>
    <row r="123" spans="1:98" x14ac:dyDescent="0.25">
      <c r="A123" s="53" t="s">
        <v>27</v>
      </c>
      <c r="B123" s="22">
        <v>100.33281675701923</v>
      </c>
      <c r="C123" s="22">
        <v>100.21427973047678</v>
      </c>
      <c r="D123" s="22"/>
      <c r="E123" s="22">
        <f t="shared" si="3"/>
        <v>-0.11814382409847113</v>
      </c>
      <c r="F123" s="22"/>
      <c r="G123" s="22">
        <v>2.1868927110180878</v>
      </c>
      <c r="H123" s="22">
        <v>2.1843090323403604</v>
      </c>
      <c r="I123" s="22"/>
      <c r="J123" s="22">
        <f t="shared" si="4"/>
        <v>-2.5836786777273524E-3</v>
      </c>
      <c r="K123" s="47">
        <f t="shared" si="5"/>
        <v>-2.3480661226158532E-5</v>
      </c>
      <c r="M123" s="27"/>
      <c r="N123" s="27"/>
    </row>
    <row r="124" spans="1:98" s="68" customFormat="1" x14ac:dyDescent="0.25">
      <c r="A124" s="52" t="s">
        <v>159</v>
      </c>
      <c r="B124" s="41">
        <v>98.329371569498591</v>
      </c>
      <c r="C124" s="41">
        <v>98.410153788508168</v>
      </c>
      <c r="D124" s="41"/>
      <c r="E124" s="41">
        <f t="shared" si="3"/>
        <v>8.2154719103932905E-2</v>
      </c>
      <c r="F124" s="41"/>
      <c r="G124" s="41">
        <v>1.4564593337927509</v>
      </c>
      <c r="H124" s="41">
        <v>1.4576558838672911</v>
      </c>
      <c r="I124" s="41"/>
      <c r="J124" s="41">
        <f t="shared" si="4"/>
        <v>1.1965500745401147E-3</v>
      </c>
      <c r="K124" s="48">
        <f t="shared" si="5"/>
        <v>1.0874334793490926E-5</v>
      </c>
      <c r="L124" s="16"/>
      <c r="M124" s="27"/>
      <c r="N124" s="27"/>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row>
    <row r="125" spans="1:98" x14ac:dyDescent="0.25">
      <c r="A125" s="38" t="s">
        <v>160</v>
      </c>
      <c r="B125" s="22">
        <v>95.701750543055539</v>
      </c>
      <c r="C125" s="22">
        <v>95.973313359985113</v>
      </c>
      <c r="D125" s="22"/>
      <c r="E125" s="22">
        <f t="shared" si="3"/>
        <v>0.28375950846102338</v>
      </c>
      <c r="F125" s="22"/>
      <c r="G125" s="22">
        <v>0.39016420988705924</v>
      </c>
      <c r="H125" s="22">
        <v>0.39127133793122554</v>
      </c>
      <c r="I125" s="22"/>
      <c r="J125" s="22">
        <f t="shared" si="4"/>
        <v>1.1071280441662945E-3</v>
      </c>
      <c r="K125" s="47">
        <f t="shared" si="5"/>
        <v>1.0061660826149966E-5</v>
      </c>
      <c r="M125" s="27"/>
      <c r="N125" s="27"/>
    </row>
    <row r="126" spans="1:98" s="68" customFormat="1" x14ac:dyDescent="0.25">
      <c r="A126" s="38" t="s">
        <v>161</v>
      </c>
      <c r="B126" s="41">
        <v>96.008593867587123</v>
      </c>
      <c r="C126" s="41">
        <v>94.627666405226037</v>
      </c>
      <c r="D126" s="41"/>
      <c r="E126" s="41">
        <f t="shared" si="3"/>
        <v>-1.4383373474520678</v>
      </c>
      <c r="F126" s="41"/>
      <c r="G126" s="41">
        <v>0.31663668997572886</v>
      </c>
      <c r="H126" s="41">
        <v>0.31208238620807188</v>
      </c>
      <c r="I126" s="41"/>
      <c r="J126" s="41">
        <f t="shared" si="4"/>
        <v>-4.5543037676569753E-3</v>
      </c>
      <c r="K126" s="48">
        <f t="shared" si="5"/>
        <v>-4.1389846504997825E-5</v>
      </c>
      <c r="L126" s="16"/>
      <c r="M126" s="27"/>
      <c r="N126" s="27"/>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row>
    <row r="127" spans="1:98" x14ac:dyDescent="0.25">
      <c r="A127" s="39" t="s">
        <v>162</v>
      </c>
      <c r="B127" s="22">
        <v>100.79891649441771</v>
      </c>
      <c r="C127" s="22">
        <v>101.42331089559161</v>
      </c>
      <c r="D127" s="22"/>
      <c r="E127" s="22">
        <f t="shared" si="3"/>
        <v>0.61944554851289801</v>
      </c>
      <c r="F127" s="22"/>
      <c r="G127" s="22">
        <v>0.74965843392996279</v>
      </c>
      <c r="H127" s="22">
        <v>0.75430215972799342</v>
      </c>
      <c r="I127" s="22"/>
      <c r="J127" s="22">
        <f t="shared" si="4"/>
        <v>4.643725798030629E-3</v>
      </c>
      <c r="K127" s="47">
        <f t="shared" si="5"/>
        <v>4.2202520472337273E-5</v>
      </c>
      <c r="M127" s="27"/>
      <c r="N127" s="27"/>
    </row>
    <row r="128" spans="1:98" s="68" customFormat="1" x14ac:dyDescent="0.25">
      <c r="A128" s="52" t="s">
        <v>163</v>
      </c>
      <c r="B128" s="41">
        <v>105.52383655660802</v>
      </c>
      <c r="C128" s="41">
        <v>104.42509543710523</v>
      </c>
      <c r="D128" s="41"/>
      <c r="E128" s="41">
        <f t="shared" si="3"/>
        <v>-1.0412255234042544</v>
      </c>
      <c r="F128" s="41"/>
      <c r="G128" s="41">
        <v>0.36305571341623066</v>
      </c>
      <c r="H128" s="41">
        <v>0.35927548466396347</v>
      </c>
      <c r="I128" s="41"/>
      <c r="J128" s="41">
        <f t="shared" si="4"/>
        <v>-3.7802287522671896E-3</v>
      </c>
      <c r="K128" s="48">
        <f t="shared" si="5"/>
        <v>-3.4354996019646937E-5</v>
      </c>
      <c r="L128" s="16"/>
      <c r="M128" s="27"/>
      <c r="N128" s="27"/>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row>
    <row r="129" spans="1:98" x14ac:dyDescent="0.25">
      <c r="A129" s="38" t="s">
        <v>164</v>
      </c>
      <c r="B129" s="22">
        <v>102.05065495187348</v>
      </c>
      <c r="C129" s="22">
        <v>100.65142170547637</v>
      </c>
      <c r="D129" s="22"/>
      <c r="E129" s="22">
        <f t="shared" si="3"/>
        <v>-1.3711163804455584</v>
      </c>
      <c r="F129" s="22"/>
      <c r="G129" s="22">
        <v>0.20016575270950915</v>
      </c>
      <c r="H129" s="22">
        <v>0.19742124728606694</v>
      </c>
      <c r="I129" s="22"/>
      <c r="J129" s="22">
        <f t="shared" si="4"/>
        <v>-2.7445054234422062E-3</v>
      </c>
      <c r="K129" s="47">
        <f t="shared" si="5"/>
        <v>-2.4942266481018529E-5</v>
      </c>
      <c r="M129" s="27"/>
      <c r="N129" s="27"/>
    </row>
    <row r="130" spans="1:98" s="68" customFormat="1" x14ac:dyDescent="0.25">
      <c r="A130" s="38" t="s">
        <v>165</v>
      </c>
      <c r="B130" s="41">
        <v>110.12970608594891</v>
      </c>
      <c r="C130" s="41">
        <v>109.42945479179323</v>
      </c>
      <c r="D130" s="41"/>
      <c r="E130" s="41">
        <f t="shared" si="3"/>
        <v>-0.63584233450071359</v>
      </c>
      <c r="F130" s="41"/>
      <c r="G130" s="41">
        <v>0.16288996070672146</v>
      </c>
      <c r="H130" s="41">
        <v>0.16185423737789653</v>
      </c>
      <c r="I130" s="41"/>
      <c r="J130" s="41">
        <f t="shared" si="4"/>
        <v>-1.0357233288249279E-3</v>
      </c>
      <c r="K130" s="48">
        <f t="shared" si="5"/>
        <v>-9.412729538627902E-6</v>
      </c>
      <c r="L130" s="16"/>
      <c r="M130" s="27"/>
      <c r="N130" s="27"/>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row>
    <row r="131" spans="1:98" x14ac:dyDescent="0.25">
      <c r="A131" s="52" t="s">
        <v>166</v>
      </c>
      <c r="B131" s="22">
        <v>103.6668875786518</v>
      </c>
      <c r="C131" s="22">
        <v>103.6668875786518</v>
      </c>
      <c r="D131" s="22"/>
      <c r="E131" s="22">
        <f t="shared" si="3"/>
        <v>0</v>
      </c>
      <c r="F131" s="22"/>
      <c r="G131" s="22">
        <v>0.3673776638091063</v>
      </c>
      <c r="H131" s="22">
        <v>0.3673776638091063</v>
      </c>
      <c r="I131" s="22"/>
      <c r="J131" s="22">
        <f t="shared" si="4"/>
        <v>0</v>
      </c>
      <c r="K131" s="47">
        <f t="shared" si="5"/>
        <v>0</v>
      </c>
      <c r="M131" s="27"/>
      <c r="N131" s="27"/>
    </row>
    <row r="132" spans="1:98" s="68" customFormat="1" x14ac:dyDescent="0.25">
      <c r="A132" s="38" t="s">
        <v>166</v>
      </c>
      <c r="B132" s="41">
        <v>103.6668875786518</v>
      </c>
      <c r="C132" s="41">
        <v>103.6668875786518</v>
      </c>
      <c r="D132" s="41"/>
      <c r="E132" s="41">
        <f t="shared" si="3"/>
        <v>0</v>
      </c>
      <c r="F132" s="41"/>
      <c r="G132" s="41">
        <v>0.3673776638091063</v>
      </c>
      <c r="H132" s="41">
        <v>0.3673776638091063</v>
      </c>
      <c r="I132" s="41"/>
      <c r="J132" s="41">
        <f t="shared" si="4"/>
        <v>0</v>
      </c>
      <c r="K132" s="48">
        <f t="shared" si="5"/>
        <v>0</v>
      </c>
      <c r="L132" s="16"/>
      <c r="M132" s="27"/>
      <c r="N132" s="27"/>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row>
    <row r="133" spans="1:98" x14ac:dyDescent="0.25">
      <c r="A133" s="53" t="s">
        <v>28</v>
      </c>
      <c r="B133" s="22">
        <v>102.34995503567858</v>
      </c>
      <c r="C133" s="22">
        <v>103.08472381417725</v>
      </c>
      <c r="D133" s="22"/>
      <c r="E133" s="22">
        <f t="shared" si="3"/>
        <v>0.71789848685575031</v>
      </c>
      <c r="F133" s="22"/>
      <c r="G133" s="22">
        <v>0.11538767940622237</v>
      </c>
      <c r="H133" s="22">
        <v>0.11621604581069761</v>
      </c>
      <c r="I133" s="22"/>
      <c r="J133" s="22">
        <f t="shared" si="4"/>
        <v>8.2836640447524201E-4</v>
      </c>
      <c r="K133" s="47">
        <f t="shared" si="5"/>
        <v>7.5282546093244233E-6</v>
      </c>
      <c r="M133" s="27"/>
      <c r="N133" s="27"/>
    </row>
    <row r="134" spans="1:98" s="68" customFormat="1" x14ac:dyDescent="0.25">
      <c r="A134" s="52" t="s">
        <v>29</v>
      </c>
      <c r="B134" s="41">
        <v>102.34995503567858</v>
      </c>
      <c r="C134" s="41">
        <v>103.08472381417725</v>
      </c>
      <c r="D134" s="41"/>
      <c r="E134" s="41">
        <f t="shared" ref="E134:E197" si="6">((C134/B134-1)*100)</f>
        <v>0.71789848685575031</v>
      </c>
      <c r="F134" s="41"/>
      <c r="G134" s="41">
        <v>0.11538767940622237</v>
      </c>
      <c r="H134" s="41">
        <v>0.11621604581069761</v>
      </c>
      <c r="I134" s="41"/>
      <c r="J134" s="41">
        <f t="shared" si="4"/>
        <v>8.2836640447524201E-4</v>
      </c>
      <c r="K134" s="48">
        <f t="shared" si="5"/>
        <v>7.5282546093244233E-6</v>
      </c>
      <c r="L134" s="16"/>
      <c r="M134" s="27"/>
      <c r="N134" s="27"/>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row>
    <row r="135" spans="1:98" x14ac:dyDescent="0.25">
      <c r="A135" s="38" t="s">
        <v>167</v>
      </c>
      <c r="B135" s="22">
        <v>89.545779841063634</v>
      </c>
      <c r="C135" s="22">
        <v>89.4728183953045</v>
      </c>
      <c r="D135" s="22"/>
      <c r="E135" s="22">
        <f t="shared" si="6"/>
        <v>-8.1479491148139793E-2</v>
      </c>
      <c r="F135" s="22"/>
      <c r="G135" s="22">
        <v>4.752097469912629E-3</v>
      </c>
      <c r="H135" s="22">
        <v>4.7482254850752803E-3</v>
      </c>
      <c r="I135" s="22"/>
      <c r="J135" s="22">
        <f t="shared" ref="J135:J198" si="7">H135-G135</f>
        <v>-3.8719848373487339E-6</v>
      </c>
      <c r="K135" s="47">
        <f t="shared" si="5"/>
        <v>-3.5188882047275358E-8</v>
      </c>
      <c r="M135" s="27"/>
      <c r="N135" s="27"/>
    </row>
    <row r="136" spans="1:98" s="68" customFormat="1" x14ac:dyDescent="0.25">
      <c r="A136" s="38" t="s">
        <v>168</v>
      </c>
      <c r="B136" s="41">
        <v>102.98245461238375</v>
      </c>
      <c r="C136" s="41">
        <v>103.75712358102898</v>
      </c>
      <c r="D136" s="41"/>
      <c r="E136" s="41">
        <f t="shared" si="6"/>
        <v>0.75223393301413477</v>
      </c>
      <c r="F136" s="41"/>
      <c r="G136" s="41">
        <v>0.11063558193630973</v>
      </c>
      <c r="H136" s="41">
        <v>0.11146782032562232</v>
      </c>
      <c r="I136" s="41"/>
      <c r="J136" s="41">
        <f t="shared" si="7"/>
        <v>8.3223838931258121E-4</v>
      </c>
      <c r="K136" s="48">
        <f t="shared" si="5"/>
        <v>7.5634434913716118E-6</v>
      </c>
      <c r="L136" s="16"/>
      <c r="M136" s="27"/>
      <c r="N136" s="27"/>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row>
    <row r="137" spans="1:98" x14ac:dyDescent="0.25">
      <c r="A137" s="53" t="s">
        <v>30</v>
      </c>
      <c r="B137" s="22">
        <v>102.92312718018074</v>
      </c>
      <c r="C137" s="22">
        <v>104.45122585921636</v>
      </c>
      <c r="D137" s="22"/>
      <c r="E137" s="22">
        <f t="shared" si="6"/>
        <v>1.4846990379144609</v>
      </c>
      <c r="F137" s="22"/>
      <c r="G137" s="22">
        <v>0.21360248805474152</v>
      </c>
      <c r="H137" s="22">
        <v>0.2167738421398516</v>
      </c>
      <c r="I137" s="22"/>
      <c r="J137" s="22">
        <f t="shared" si="7"/>
        <v>3.171354085110073E-3</v>
      </c>
      <c r="K137" s="47">
        <f t="shared" si="5"/>
        <v>2.8821498409455726E-5</v>
      </c>
      <c r="M137" s="27"/>
      <c r="N137" s="27"/>
    </row>
    <row r="138" spans="1:98" s="68" customFormat="1" x14ac:dyDescent="0.25">
      <c r="A138" s="52" t="s">
        <v>169</v>
      </c>
      <c r="B138" s="41">
        <v>105.16356160943621</v>
      </c>
      <c r="C138" s="41">
        <v>105.24258846040243</v>
      </c>
      <c r="D138" s="41"/>
      <c r="E138" s="41">
        <f t="shared" si="6"/>
        <v>7.51466094879083E-2</v>
      </c>
      <c r="F138" s="41"/>
      <c r="G138" s="41">
        <v>9.9229847829143084E-2</v>
      </c>
      <c r="H138" s="41">
        <v>9.9304415695386686E-2</v>
      </c>
      <c r="I138" s="41"/>
      <c r="J138" s="41">
        <f t="shared" si="7"/>
        <v>7.4567866243602232E-5</v>
      </c>
      <c r="K138" s="48">
        <f t="shared" si="5"/>
        <v>6.776782348042019E-7</v>
      </c>
      <c r="L138" s="16"/>
      <c r="M138" s="27"/>
      <c r="N138" s="27"/>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row>
    <row r="139" spans="1:98" x14ac:dyDescent="0.25">
      <c r="A139" s="38" t="s">
        <v>169</v>
      </c>
      <c r="B139" s="22">
        <v>105.16356160943621</v>
      </c>
      <c r="C139" s="22">
        <v>105.24258846040243</v>
      </c>
      <c r="D139" s="22"/>
      <c r="E139" s="22">
        <f t="shared" si="6"/>
        <v>7.51466094879083E-2</v>
      </c>
      <c r="F139" s="22"/>
      <c r="G139" s="22">
        <v>9.9229847829143084E-2</v>
      </c>
      <c r="H139" s="22">
        <v>9.9304415695386686E-2</v>
      </c>
      <c r="I139" s="22"/>
      <c r="J139" s="22">
        <f t="shared" si="7"/>
        <v>7.4567866243602232E-5</v>
      </c>
      <c r="K139" s="47">
        <f t="shared" ref="K139:K202" si="8">J139/$G$4</f>
        <v>6.776782348042019E-7</v>
      </c>
      <c r="M139" s="27"/>
      <c r="N139" s="27"/>
    </row>
    <row r="140" spans="1:98" s="68" customFormat="1" x14ac:dyDescent="0.25">
      <c r="A140" s="52" t="s">
        <v>170</v>
      </c>
      <c r="B140" s="41">
        <v>101.05525973370673</v>
      </c>
      <c r="C140" s="41">
        <v>103.79146076106814</v>
      </c>
      <c r="D140" s="41"/>
      <c r="E140" s="41">
        <f t="shared" si="6"/>
        <v>2.707628513915683</v>
      </c>
      <c r="F140" s="41"/>
      <c r="G140" s="41">
        <v>0.11437264022559845</v>
      </c>
      <c r="H140" s="41">
        <v>0.11746942644446492</v>
      </c>
      <c r="I140" s="41"/>
      <c r="J140" s="41">
        <f t="shared" si="7"/>
        <v>3.0967862188664708E-3</v>
      </c>
      <c r="K140" s="48">
        <f t="shared" si="8"/>
        <v>2.8143820174651524E-5</v>
      </c>
      <c r="L140" s="16"/>
      <c r="M140" s="27"/>
      <c r="N140" s="27"/>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row>
    <row r="141" spans="1:98" x14ac:dyDescent="0.25">
      <c r="A141" s="38" t="s">
        <v>171</v>
      </c>
      <c r="B141" s="22">
        <v>101.05525973370673</v>
      </c>
      <c r="C141" s="22">
        <v>103.79146076106814</v>
      </c>
      <c r="D141" s="22"/>
      <c r="E141" s="22">
        <f t="shared" si="6"/>
        <v>2.707628513915683</v>
      </c>
      <c r="F141" s="22"/>
      <c r="G141" s="22">
        <v>0.11437264022559845</v>
      </c>
      <c r="H141" s="22">
        <v>0.11746942644446492</v>
      </c>
      <c r="I141" s="22"/>
      <c r="J141" s="22">
        <f t="shared" si="7"/>
        <v>3.0967862188664708E-3</v>
      </c>
      <c r="K141" s="47">
        <f t="shared" si="8"/>
        <v>2.8143820174651524E-5</v>
      </c>
      <c r="M141" s="27"/>
      <c r="N141" s="27"/>
    </row>
    <row r="142" spans="1:98" s="68" customFormat="1" x14ac:dyDescent="0.25">
      <c r="A142" s="53" t="s">
        <v>31</v>
      </c>
      <c r="B142" s="41">
        <v>108.16105813904154</v>
      </c>
      <c r="C142" s="41">
        <v>108.47337316626046</v>
      </c>
      <c r="D142" s="41"/>
      <c r="E142" s="41">
        <f t="shared" si="6"/>
        <v>0.2887499739669952</v>
      </c>
      <c r="F142" s="41"/>
      <c r="G142" s="41">
        <v>1.5697871580382605</v>
      </c>
      <c r="H142" s="41">
        <v>1.5743199180484331</v>
      </c>
      <c r="I142" s="41"/>
      <c r="J142" s="41">
        <f t="shared" si="7"/>
        <v>4.532760010172554E-3</v>
      </c>
      <c r="K142" s="48">
        <f t="shared" si="8"/>
        <v>4.1194055257660839E-5</v>
      </c>
      <c r="L142" s="16"/>
      <c r="M142" s="27"/>
      <c r="N142" s="27"/>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row>
    <row r="143" spans="1:98" x14ac:dyDescent="0.25">
      <c r="A143" s="52" t="s">
        <v>32</v>
      </c>
      <c r="B143" s="22">
        <v>110.12842249468702</v>
      </c>
      <c r="C143" s="22">
        <v>110.56391287094597</v>
      </c>
      <c r="D143" s="22"/>
      <c r="E143" s="22">
        <f t="shared" si="6"/>
        <v>0.39543867640523533</v>
      </c>
      <c r="F143" s="22"/>
      <c r="G143" s="22">
        <v>1.1448067221662088</v>
      </c>
      <c r="H143" s="22">
        <v>1.1493337307157407</v>
      </c>
      <c r="I143" s="22"/>
      <c r="J143" s="22">
        <f t="shared" si="7"/>
        <v>4.527008549531919E-3</v>
      </c>
      <c r="K143" s="47">
        <f t="shared" si="8"/>
        <v>4.1141785561733662E-5</v>
      </c>
      <c r="M143" s="27"/>
      <c r="N143" s="27"/>
    </row>
    <row r="144" spans="1:98" s="68" customFormat="1" x14ac:dyDescent="0.25">
      <c r="A144" s="38" t="s">
        <v>172</v>
      </c>
      <c r="B144" s="41">
        <v>110.66576317240619</v>
      </c>
      <c r="C144" s="41">
        <v>111.06617144513061</v>
      </c>
      <c r="D144" s="41"/>
      <c r="E144" s="41">
        <f t="shared" si="6"/>
        <v>0.36181765818632527</v>
      </c>
      <c r="F144" s="41"/>
      <c r="G144" s="41">
        <v>1.0536860536814081</v>
      </c>
      <c r="H144" s="41">
        <v>1.0574984758854742</v>
      </c>
      <c r="I144" s="41"/>
      <c r="J144" s="41">
        <f t="shared" si="7"/>
        <v>3.8124222040660793E-3</v>
      </c>
      <c r="K144" s="48">
        <f t="shared" si="8"/>
        <v>3.4647572469616059E-5</v>
      </c>
      <c r="L144" s="16"/>
      <c r="M144" s="27"/>
      <c r="N144" s="27"/>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row>
    <row r="145" spans="1:98" x14ac:dyDescent="0.25">
      <c r="A145" s="38" t="s">
        <v>173</v>
      </c>
      <c r="B145" s="22">
        <v>104.2737097105439</v>
      </c>
      <c r="C145" s="22">
        <v>105.09144481268136</v>
      </c>
      <c r="D145" s="22"/>
      <c r="E145" s="22">
        <f t="shared" si="6"/>
        <v>0.78421982339309526</v>
      </c>
      <c r="F145" s="22"/>
      <c r="G145" s="22">
        <v>9.1120668484800563E-2</v>
      </c>
      <c r="H145" s="22">
        <v>9.1835254830266666E-2</v>
      </c>
      <c r="I145" s="22"/>
      <c r="J145" s="22">
        <f t="shared" si="7"/>
        <v>7.1458634546610333E-4</v>
      </c>
      <c r="K145" s="47">
        <f t="shared" si="8"/>
        <v>6.4942130921199992E-6</v>
      </c>
      <c r="M145" s="27"/>
      <c r="N145" s="27"/>
    </row>
    <row r="146" spans="1:98" s="68" customFormat="1" x14ac:dyDescent="0.25">
      <c r="A146" s="52" t="s">
        <v>174</v>
      </c>
      <c r="B146" s="41">
        <v>103.19504942834465</v>
      </c>
      <c r="C146" s="41">
        <v>103.1964460156107</v>
      </c>
      <c r="D146" s="41"/>
      <c r="E146" s="41">
        <f t="shared" si="6"/>
        <v>1.3533471554971754E-3</v>
      </c>
      <c r="F146" s="41"/>
      <c r="G146" s="41">
        <v>0.42498043587205186</v>
      </c>
      <c r="H146" s="41">
        <v>0.42498618733269217</v>
      </c>
      <c r="I146" s="41"/>
      <c r="J146" s="41">
        <f t="shared" si="7"/>
        <v>5.7514606403019641E-6</v>
      </c>
      <c r="K146" s="48">
        <f t="shared" si="8"/>
        <v>5.2269695924148689E-8</v>
      </c>
      <c r="L146" s="16"/>
      <c r="M146" s="27"/>
      <c r="N146" s="27"/>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row>
    <row r="147" spans="1:98" x14ac:dyDescent="0.25">
      <c r="A147" s="38" t="s">
        <v>175</v>
      </c>
      <c r="B147" s="22">
        <v>103.19504942834465</v>
      </c>
      <c r="C147" s="22">
        <v>103.1964460156107</v>
      </c>
      <c r="D147" s="22"/>
      <c r="E147" s="22">
        <f t="shared" si="6"/>
        <v>1.3533471554971754E-3</v>
      </c>
      <c r="F147" s="22"/>
      <c r="G147" s="22">
        <v>0.42498043587205186</v>
      </c>
      <c r="H147" s="22">
        <v>0.42498618733269217</v>
      </c>
      <c r="I147" s="22"/>
      <c r="J147" s="22">
        <f t="shared" si="7"/>
        <v>5.7514606403019641E-6</v>
      </c>
      <c r="K147" s="47">
        <f t="shared" si="8"/>
        <v>5.2269695924148689E-8</v>
      </c>
      <c r="M147" s="27"/>
      <c r="N147" s="27"/>
    </row>
    <row r="148" spans="1:98" s="68" customFormat="1" x14ac:dyDescent="0.25">
      <c r="A148" s="34" t="s">
        <v>33</v>
      </c>
      <c r="B148" s="41">
        <v>110.15360527488909</v>
      </c>
      <c r="C148" s="41">
        <v>110.28413849590021</v>
      </c>
      <c r="D148" s="41"/>
      <c r="E148" s="41">
        <f t="shared" si="6"/>
        <v>0.1185010882625015</v>
      </c>
      <c r="F148" s="41"/>
      <c r="G148" s="41">
        <v>6.3896078664916649</v>
      </c>
      <c r="H148" s="41">
        <v>6.3971796213491627</v>
      </c>
      <c r="I148" s="41"/>
      <c r="J148" s="41">
        <f t="shared" si="7"/>
        <v>7.5717548574978366E-3</v>
      </c>
      <c r="K148" s="48">
        <f t="shared" si="8"/>
        <v>6.881266321120624E-5</v>
      </c>
      <c r="L148" s="16"/>
      <c r="M148" s="27"/>
      <c r="N148" s="27"/>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row>
    <row r="149" spans="1:98" x14ac:dyDescent="0.25">
      <c r="A149" s="53" t="s">
        <v>176</v>
      </c>
      <c r="B149" s="22">
        <v>109.73259555281912</v>
      </c>
      <c r="C149" s="22">
        <v>110.17254496343087</v>
      </c>
      <c r="D149" s="22"/>
      <c r="E149" s="22">
        <f t="shared" si="6"/>
        <v>0.40092864694882824</v>
      </c>
      <c r="F149" s="22"/>
      <c r="G149" s="22">
        <v>1.8885542141028213</v>
      </c>
      <c r="H149" s="22">
        <v>1.8961259689603185</v>
      </c>
      <c r="I149" s="22"/>
      <c r="J149" s="22">
        <f t="shared" si="7"/>
        <v>7.5717548574971705E-3</v>
      </c>
      <c r="K149" s="47">
        <f t="shared" si="8"/>
        <v>6.8812663211200196E-5</v>
      </c>
      <c r="M149" s="27"/>
      <c r="N149" s="27"/>
    </row>
    <row r="150" spans="1:98" s="68" customFormat="1" x14ac:dyDescent="0.25">
      <c r="A150" s="52" t="s">
        <v>177</v>
      </c>
      <c r="B150" s="41">
        <v>109.27469691100984</v>
      </c>
      <c r="C150" s="41">
        <v>110.35676433221147</v>
      </c>
      <c r="D150" s="41"/>
      <c r="E150" s="41">
        <f t="shared" si="6"/>
        <v>0.99022687940542031</v>
      </c>
      <c r="F150" s="41"/>
      <c r="G150" s="41">
        <v>0.76464848763187343</v>
      </c>
      <c r="H150" s="41">
        <v>0.77222024248937116</v>
      </c>
      <c r="I150" s="41"/>
      <c r="J150" s="41">
        <f t="shared" si="7"/>
        <v>7.5717548574977256E-3</v>
      </c>
      <c r="K150" s="48">
        <f t="shared" si="8"/>
        <v>6.8812663211205238E-5</v>
      </c>
      <c r="L150" s="16"/>
      <c r="M150" s="27"/>
      <c r="N150" s="27"/>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row>
    <row r="151" spans="1:98" x14ac:dyDescent="0.25">
      <c r="A151" s="38" t="s">
        <v>178</v>
      </c>
      <c r="B151" s="22">
        <v>109.27469691100984</v>
      </c>
      <c r="C151" s="22">
        <v>110.35676433221147</v>
      </c>
      <c r="D151" s="22"/>
      <c r="E151" s="22">
        <f t="shared" si="6"/>
        <v>0.99022687940542031</v>
      </c>
      <c r="F151" s="22"/>
      <c r="G151" s="22">
        <v>0.76464848763187343</v>
      </c>
      <c r="H151" s="22">
        <v>0.77222024248937116</v>
      </c>
      <c r="I151" s="22"/>
      <c r="J151" s="22">
        <f t="shared" si="7"/>
        <v>7.5717548574977256E-3</v>
      </c>
      <c r="K151" s="47">
        <f t="shared" si="8"/>
        <v>6.8812663211205238E-5</v>
      </c>
      <c r="M151" s="27"/>
      <c r="N151" s="27"/>
    </row>
    <row r="152" spans="1:98" s="68" customFormat="1" x14ac:dyDescent="0.25">
      <c r="A152" s="52" t="s">
        <v>179</v>
      </c>
      <c r="B152" s="41">
        <v>110.04632641577808</v>
      </c>
      <c r="C152" s="41">
        <v>110.04632641577808</v>
      </c>
      <c r="D152" s="41"/>
      <c r="E152" s="41">
        <f t="shared" si="6"/>
        <v>0</v>
      </c>
      <c r="F152" s="41"/>
      <c r="G152" s="41">
        <v>1.1239057264709478</v>
      </c>
      <c r="H152" s="41">
        <v>1.1239057264709478</v>
      </c>
      <c r="I152" s="41"/>
      <c r="J152" s="41">
        <f t="shared" si="7"/>
        <v>0</v>
      </c>
      <c r="K152" s="48">
        <f t="shared" si="8"/>
        <v>0</v>
      </c>
      <c r="L152" s="16"/>
      <c r="M152" s="27"/>
      <c r="N152" s="27"/>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row>
    <row r="153" spans="1:98" x14ac:dyDescent="0.25">
      <c r="A153" s="38" t="s">
        <v>180</v>
      </c>
      <c r="B153" s="22">
        <v>110.04632641577808</v>
      </c>
      <c r="C153" s="22">
        <v>110.04632641577808</v>
      </c>
      <c r="D153" s="22"/>
      <c r="E153" s="22">
        <f t="shared" si="6"/>
        <v>0</v>
      </c>
      <c r="F153" s="22"/>
      <c r="G153" s="22">
        <v>1.1239057264709478</v>
      </c>
      <c r="H153" s="22">
        <v>1.1239057264709478</v>
      </c>
      <c r="I153" s="22"/>
      <c r="J153" s="22">
        <f t="shared" si="7"/>
        <v>0</v>
      </c>
      <c r="K153" s="47">
        <f t="shared" si="8"/>
        <v>0</v>
      </c>
      <c r="M153" s="27"/>
      <c r="N153" s="27"/>
    </row>
    <row r="154" spans="1:98" s="68" customFormat="1" x14ac:dyDescent="0.25">
      <c r="A154" s="53" t="s">
        <v>181</v>
      </c>
      <c r="B154" s="41">
        <v>112.97690654407219</v>
      </c>
      <c r="C154" s="41">
        <v>112.97690654407219</v>
      </c>
      <c r="D154" s="41"/>
      <c r="E154" s="41">
        <f t="shared" si="6"/>
        <v>0</v>
      </c>
      <c r="F154" s="41"/>
      <c r="G154" s="41">
        <v>3.352248549020298</v>
      </c>
      <c r="H154" s="41">
        <v>3.3522485490202976</v>
      </c>
      <c r="I154" s="41"/>
      <c r="J154" s="41">
        <f t="shared" si="7"/>
        <v>0</v>
      </c>
      <c r="K154" s="48">
        <f t="shared" si="8"/>
        <v>0</v>
      </c>
      <c r="L154" s="16"/>
      <c r="M154" s="27"/>
      <c r="N154" s="27"/>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row>
    <row r="155" spans="1:98" x14ac:dyDescent="0.25">
      <c r="A155" s="52" t="s">
        <v>263</v>
      </c>
      <c r="B155" s="22">
        <v>108.83325787711352</v>
      </c>
      <c r="C155" s="22">
        <v>108.83325787711352</v>
      </c>
      <c r="D155" s="22"/>
      <c r="E155" s="22">
        <f t="shared" si="6"/>
        <v>0</v>
      </c>
      <c r="F155" s="22"/>
      <c r="G155" s="22">
        <v>0.76701365977439051</v>
      </c>
      <c r="H155" s="22">
        <v>0.76701365977439051</v>
      </c>
      <c r="I155" s="22"/>
      <c r="J155" s="22">
        <f t="shared" si="7"/>
        <v>0</v>
      </c>
      <c r="K155" s="47">
        <f t="shared" si="8"/>
        <v>0</v>
      </c>
      <c r="M155" s="27"/>
      <c r="N155" s="27"/>
    </row>
    <row r="156" spans="1:98" s="68" customFormat="1" x14ac:dyDescent="0.25">
      <c r="A156" s="38" t="s">
        <v>264</v>
      </c>
      <c r="B156" s="41">
        <v>108.83325787711352</v>
      </c>
      <c r="C156" s="41">
        <v>108.83325787711352</v>
      </c>
      <c r="D156" s="41"/>
      <c r="E156" s="41">
        <f t="shared" si="6"/>
        <v>0</v>
      </c>
      <c r="F156" s="41"/>
      <c r="G156" s="41">
        <v>0.76701365977439051</v>
      </c>
      <c r="H156" s="41">
        <v>0.76701365977439051</v>
      </c>
      <c r="I156" s="41"/>
      <c r="J156" s="41">
        <f t="shared" si="7"/>
        <v>0</v>
      </c>
      <c r="K156" s="48">
        <f t="shared" si="8"/>
        <v>0</v>
      </c>
      <c r="L156" s="16"/>
      <c r="M156" s="27"/>
      <c r="N156" s="27"/>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row>
    <row r="157" spans="1:98" x14ac:dyDescent="0.25">
      <c r="A157" s="52" t="s">
        <v>182</v>
      </c>
      <c r="B157" s="22">
        <v>114.26767329515134</v>
      </c>
      <c r="C157" s="22">
        <v>114.26767329515134</v>
      </c>
      <c r="D157" s="22"/>
      <c r="E157" s="22">
        <f t="shared" si="6"/>
        <v>0</v>
      </c>
      <c r="F157" s="22"/>
      <c r="G157" s="22">
        <v>2.5852348892459074</v>
      </c>
      <c r="H157" s="22">
        <v>2.5852348892459069</v>
      </c>
      <c r="I157" s="22"/>
      <c r="J157" s="22">
        <f t="shared" si="7"/>
        <v>0</v>
      </c>
      <c r="K157" s="47">
        <f t="shared" si="8"/>
        <v>0</v>
      </c>
      <c r="M157" s="27"/>
      <c r="N157" s="27"/>
    </row>
    <row r="158" spans="1:98" s="68" customFormat="1" x14ac:dyDescent="0.25">
      <c r="A158" s="38" t="s">
        <v>183</v>
      </c>
      <c r="B158" s="41">
        <v>114.26767329515134</v>
      </c>
      <c r="C158" s="41">
        <v>114.26767329515134</v>
      </c>
      <c r="D158" s="41"/>
      <c r="E158" s="41">
        <f t="shared" si="6"/>
        <v>0</v>
      </c>
      <c r="F158" s="41"/>
      <c r="G158" s="41">
        <v>2.5852348892459074</v>
      </c>
      <c r="H158" s="41">
        <v>2.5852348892459069</v>
      </c>
      <c r="I158" s="41"/>
      <c r="J158" s="41">
        <f t="shared" si="7"/>
        <v>0</v>
      </c>
      <c r="K158" s="48">
        <f t="shared" si="8"/>
        <v>0</v>
      </c>
      <c r="L158" s="16"/>
      <c r="M158" s="27"/>
      <c r="N158" s="27"/>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row>
    <row r="159" spans="1:98" x14ac:dyDescent="0.25">
      <c r="A159" s="53" t="s">
        <v>184</v>
      </c>
      <c r="B159" s="22">
        <v>100</v>
      </c>
      <c r="C159" s="22">
        <v>100</v>
      </c>
      <c r="D159" s="22"/>
      <c r="E159" s="22">
        <f t="shared" si="6"/>
        <v>0</v>
      </c>
      <c r="F159" s="22"/>
      <c r="G159" s="22">
        <v>0.71310397530971836</v>
      </c>
      <c r="H159" s="22">
        <v>0.71310397530971825</v>
      </c>
      <c r="I159" s="22"/>
      <c r="J159" s="22">
        <f t="shared" si="7"/>
        <v>0</v>
      </c>
      <c r="K159" s="47">
        <f t="shared" si="8"/>
        <v>0</v>
      </c>
      <c r="M159" s="27"/>
      <c r="N159" s="27"/>
    </row>
    <row r="160" spans="1:98" s="68" customFormat="1" x14ac:dyDescent="0.25">
      <c r="A160" s="52" t="s">
        <v>185</v>
      </c>
      <c r="B160" s="41">
        <v>100</v>
      </c>
      <c r="C160" s="41">
        <v>100</v>
      </c>
      <c r="D160" s="41"/>
      <c r="E160" s="41">
        <f t="shared" si="6"/>
        <v>0</v>
      </c>
      <c r="F160" s="41"/>
      <c r="G160" s="41">
        <v>0.71310397530971836</v>
      </c>
      <c r="H160" s="41">
        <v>0.71310397530971825</v>
      </c>
      <c r="I160" s="41"/>
      <c r="J160" s="41">
        <f t="shared" si="7"/>
        <v>0</v>
      </c>
      <c r="K160" s="48">
        <f t="shared" si="8"/>
        <v>0</v>
      </c>
      <c r="L160" s="16"/>
      <c r="M160" s="27"/>
      <c r="N160" s="27"/>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row>
    <row r="161" spans="1:98" x14ac:dyDescent="0.25">
      <c r="A161" s="38" t="s">
        <v>185</v>
      </c>
      <c r="B161" s="22">
        <v>100</v>
      </c>
      <c r="C161" s="22">
        <v>100</v>
      </c>
      <c r="D161" s="22"/>
      <c r="E161" s="22">
        <f t="shared" si="6"/>
        <v>0</v>
      </c>
      <c r="F161" s="22"/>
      <c r="G161" s="22">
        <v>0.71310397530971836</v>
      </c>
      <c r="H161" s="22">
        <v>0.71310397530971825</v>
      </c>
      <c r="I161" s="22"/>
      <c r="J161" s="22">
        <f t="shared" si="7"/>
        <v>0</v>
      </c>
      <c r="K161" s="47">
        <f t="shared" si="8"/>
        <v>0</v>
      </c>
      <c r="M161" s="27"/>
      <c r="N161" s="27"/>
    </row>
    <row r="162" spans="1:98" s="68" customFormat="1" x14ac:dyDescent="0.25">
      <c r="A162" s="53" t="s">
        <v>186</v>
      </c>
      <c r="B162" s="41">
        <v>109.12140417383299</v>
      </c>
      <c r="C162" s="41">
        <v>109.12140417383299</v>
      </c>
      <c r="D162" s="41"/>
      <c r="E162" s="41">
        <f t="shared" si="6"/>
        <v>0</v>
      </c>
      <c r="F162" s="41"/>
      <c r="G162" s="41">
        <v>0.43570112805882721</v>
      </c>
      <c r="H162" s="41">
        <v>0.43570112805882721</v>
      </c>
      <c r="I162" s="41"/>
      <c r="J162" s="41">
        <f t="shared" si="7"/>
        <v>0</v>
      </c>
      <c r="K162" s="48">
        <f t="shared" si="8"/>
        <v>0</v>
      </c>
      <c r="L162" s="16"/>
      <c r="M162" s="27"/>
      <c r="N162" s="27"/>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row>
    <row r="163" spans="1:98" x14ac:dyDescent="0.25">
      <c r="A163" s="52" t="s">
        <v>187</v>
      </c>
      <c r="B163" s="22">
        <v>109.12140417383299</v>
      </c>
      <c r="C163" s="22">
        <v>109.12140417383299</v>
      </c>
      <c r="D163" s="22"/>
      <c r="E163" s="22">
        <f t="shared" si="6"/>
        <v>0</v>
      </c>
      <c r="F163" s="22"/>
      <c r="G163" s="22">
        <v>0.43570112805882721</v>
      </c>
      <c r="H163" s="22">
        <v>0.43570112805882721</v>
      </c>
      <c r="I163" s="22"/>
      <c r="J163" s="22">
        <f t="shared" si="7"/>
        <v>0</v>
      </c>
      <c r="K163" s="47">
        <f t="shared" si="8"/>
        <v>0</v>
      </c>
      <c r="M163" s="27"/>
      <c r="N163" s="27"/>
    </row>
    <row r="164" spans="1:98" s="68" customFormat="1" x14ac:dyDescent="0.25">
      <c r="A164" s="38" t="s">
        <v>187</v>
      </c>
      <c r="B164" s="41">
        <v>109.12140417383299</v>
      </c>
      <c r="C164" s="41">
        <v>109.12140417383299</v>
      </c>
      <c r="D164" s="41"/>
      <c r="E164" s="41">
        <f t="shared" si="6"/>
        <v>0</v>
      </c>
      <c r="F164" s="41"/>
      <c r="G164" s="41">
        <v>0.43570112805882721</v>
      </c>
      <c r="H164" s="41">
        <v>0.43570112805882721</v>
      </c>
      <c r="I164" s="41"/>
      <c r="J164" s="41">
        <f t="shared" si="7"/>
        <v>0</v>
      </c>
      <c r="K164" s="48">
        <f t="shared" si="8"/>
        <v>0</v>
      </c>
      <c r="L164" s="16"/>
      <c r="M164" s="27"/>
      <c r="N164" s="27"/>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row>
    <row r="165" spans="1:98" x14ac:dyDescent="0.25">
      <c r="A165" s="34" t="s">
        <v>34</v>
      </c>
      <c r="B165" s="22">
        <v>110.69474767072212</v>
      </c>
      <c r="C165" s="22">
        <v>109.88220535263302</v>
      </c>
      <c r="D165" s="22"/>
      <c r="E165" s="22">
        <f t="shared" si="6"/>
        <v>-0.73403872829280736</v>
      </c>
      <c r="F165" s="22"/>
      <c r="G165" s="22">
        <v>7.7737476926352942</v>
      </c>
      <c r="H165" s="22">
        <v>7.7166853739315799</v>
      </c>
      <c r="I165" s="22"/>
      <c r="J165" s="22">
        <f t="shared" si="7"/>
        <v>-5.7062318703714254E-2</v>
      </c>
      <c r="K165" s="47">
        <f t="shared" si="8"/>
        <v>-5.1858653547412817E-4</v>
      </c>
      <c r="M165" s="27"/>
      <c r="N165" s="27"/>
    </row>
    <row r="166" spans="1:98" s="68" customFormat="1" x14ac:dyDescent="0.25">
      <c r="A166" s="53" t="s">
        <v>188</v>
      </c>
      <c r="B166" s="41">
        <v>94.595321945924084</v>
      </c>
      <c r="C166" s="41">
        <v>94.596186339847677</v>
      </c>
      <c r="D166" s="41"/>
      <c r="E166" s="41">
        <f t="shared" si="6"/>
        <v>9.1378083588722347E-4</v>
      </c>
      <c r="F166" s="41"/>
      <c r="G166" s="41">
        <v>2.2672540116641651</v>
      </c>
      <c r="H166" s="41">
        <v>2.2672747293968247</v>
      </c>
      <c r="I166" s="41"/>
      <c r="J166" s="41">
        <f t="shared" si="7"/>
        <v>2.0717732659658594E-5</v>
      </c>
      <c r="K166" s="48">
        <f t="shared" si="8"/>
        <v>1.8828427317574478E-7</v>
      </c>
      <c r="L166" s="16"/>
      <c r="M166" s="27"/>
      <c r="N166" s="27"/>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row>
    <row r="167" spans="1:98" x14ac:dyDescent="0.25">
      <c r="A167" s="52" t="s">
        <v>189</v>
      </c>
      <c r="B167" s="22">
        <v>94.652100137141744</v>
      </c>
      <c r="C167" s="22">
        <v>94.652100137141744</v>
      </c>
      <c r="D167" s="22"/>
      <c r="E167" s="22">
        <f t="shared" si="6"/>
        <v>0</v>
      </c>
      <c r="F167" s="22"/>
      <c r="G167" s="22">
        <v>2.1904345996498402</v>
      </c>
      <c r="H167" s="22">
        <v>2.1904345996498398</v>
      </c>
      <c r="I167" s="22"/>
      <c r="J167" s="22">
        <f t="shared" si="7"/>
        <v>0</v>
      </c>
      <c r="K167" s="47">
        <f t="shared" si="8"/>
        <v>0</v>
      </c>
      <c r="M167" s="27"/>
      <c r="N167" s="27"/>
    </row>
    <row r="168" spans="1:98" s="68" customFormat="1" x14ac:dyDescent="0.25">
      <c r="A168" s="38" t="s">
        <v>189</v>
      </c>
      <c r="B168" s="41">
        <v>94.652100137141744</v>
      </c>
      <c r="C168" s="41">
        <v>94.652100137141744</v>
      </c>
      <c r="D168" s="41"/>
      <c r="E168" s="41">
        <f t="shared" si="6"/>
        <v>0</v>
      </c>
      <c r="F168" s="41"/>
      <c r="G168" s="41">
        <v>2.1904345996498402</v>
      </c>
      <c r="H168" s="41">
        <v>2.1904345996498398</v>
      </c>
      <c r="I168" s="41"/>
      <c r="J168" s="41">
        <f t="shared" si="7"/>
        <v>0</v>
      </c>
      <c r="K168" s="48">
        <f t="shared" si="8"/>
        <v>0</v>
      </c>
      <c r="L168" s="16"/>
      <c r="M168" s="27"/>
      <c r="N168" s="27"/>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row>
    <row r="169" spans="1:98" x14ac:dyDescent="0.25">
      <c r="A169" s="52" t="s">
        <v>190</v>
      </c>
      <c r="B169" s="22">
        <v>93.004525211582845</v>
      </c>
      <c r="C169" s="22">
        <v>93.029607971772393</v>
      </c>
      <c r="D169" s="22"/>
      <c r="E169" s="22">
        <f t="shared" si="6"/>
        <v>2.6969397599185818E-2</v>
      </c>
      <c r="F169" s="22"/>
      <c r="G169" s="22">
        <v>7.6819412014325017E-2</v>
      </c>
      <c r="H169" s="22">
        <v>7.6840129746984509E-2</v>
      </c>
      <c r="I169" s="22"/>
      <c r="J169" s="22">
        <f t="shared" si="7"/>
        <v>2.0717732659492061E-5</v>
      </c>
      <c r="K169" s="47">
        <f t="shared" si="8"/>
        <v>1.8828427317423129E-7</v>
      </c>
      <c r="M169" s="27"/>
      <c r="N169" s="27"/>
    </row>
    <row r="170" spans="1:98" s="68" customFormat="1" x14ac:dyDescent="0.25">
      <c r="A170" s="38" t="s">
        <v>190</v>
      </c>
      <c r="B170" s="41">
        <v>93.004525211582845</v>
      </c>
      <c r="C170" s="41">
        <v>93.029607971772393</v>
      </c>
      <c r="D170" s="41"/>
      <c r="E170" s="41">
        <f t="shared" si="6"/>
        <v>2.6969397599185818E-2</v>
      </c>
      <c r="F170" s="41"/>
      <c r="G170" s="41">
        <v>7.6819412014325017E-2</v>
      </c>
      <c r="H170" s="41">
        <v>7.6840129746984509E-2</v>
      </c>
      <c r="I170" s="41"/>
      <c r="J170" s="41">
        <f t="shared" si="7"/>
        <v>2.0717732659492061E-5</v>
      </c>
      <c r="K170" s="48">
        <f t="shared" si="8"/>
        <v>1.8828427317423129E-7</v>
      </c>
      <c r="L170" s="16"/>
      <c r="M170" s="27"/>
      <c r="N170" s="27"/>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row>
    <row r="171" spans="1:98" x14ac:dyDescent="0.25">
      <c r="A171" s="53" t="s">
        <v>191</v>
      </c>
      <c r="B171" s="22">
        <v>108.45851309322528</v>
      </c>
      <c r="C171" s="22">
        <v>108.1772094357176</v>
      </c>
      <c r="D171" s="22"/>
      <c r="E171" s="22">
        <f t="shared" si="6"/>
        <v>-0.25936521669431833</v>
      </c>
      <c r="F171" s="22"/>
      <c r="G171" s="22">
        <v>0.76791478799983892</v>
      </c>
      <c r="H171" s="22">
        <v>0.76592308414591526</v>
      </c>
      <c r="I171" s="22"/>
      <c r="J171" s="22">
        <f t="shared" si="7"/>
        <v>-1.9917038539236653E-3</v>
      </c>
      <c r="K171" s="47">
        <f t="shared" si="8"/>
        <v>-1.8100750631248215E-5</v>
      </c>
      <c r="M171" s="27"/>
      <c r="N171" s="27"/>
    </row>
    <row r="172" spans="1:98" s="68" customFormat="1" x14ac:dyDescent="0.25">
      <c r="A172" s="52" t="s">
        <v>192</v>
      </c>
      <c r="B172" s="41">
        <v>107.58312411688975</v>
      </c>
      <c r="C172" s="41">
        <v>107.25741627528642</v>
      </c>
      <c r="D172" s="41"/>
      <c r="E172" s="41">
        <f t="shared" si="6"/>
        <v>-0.3027499380380938</v>
      </c>
      <c r="F172" s="41"/>
      <c r="G172" s="41">
        <v>0.65787093692914267</v>
      </c>
      <c r="H172" s="41">
        <v>0.655879233075219</v>
      </c>
      <c r="I172" s="41"/>
      <c r="J172" s="41">
        <f t="shared" si="7"/>
        <v>-1.9917038539236653E-3</v>
      </c>
      <c r="K172" s="48">
        <f t="shared" si="8"/>
        <v>-1.8100750631248215E-5</v>
      </c>
      <c r="L172" s="16"/>
      <c r="M172" s="27"/>
      <c r="N172" s="27"/>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row>
    <row r="173" spans="1:98" x14ac:dyDescent="0.25">
      <c r="A173" s="38" t="s">
        <v>265</v>
      </c>
      <c r="B173" s="22">
        <v>113.0370436047085</v>
      </c>
      <c r="C173" s="22">
        <v>116.41578317570682</v>
      </c>
      <c r="D173" s="22"/>
      <c r="E173" s="22">
        <f t="shared" si="6"/>
        <v>2.9890551479865302</v>
      </c>
      <c r="F173" s="22"/>
      <c r="G173" s="22">
        <v>6.5121156819010664E-2</v>
      </c>
      <c r="H173" s="22">
        <v>6.7067664109337691E-2</v>
      </c>
      <c r="I173" s="22"/>
      <c r="J173" s="22">
        <f t="shared" si="7"/>
        <v>1.9465072903270264E-3</v>
      </c>
      <c r="K173" s="47">
        <f t="shared" si="8"/>
        <v>1.769000094803579E-5</v>
      </c>
      <c r="M173" s="27"/>
      <c r="N173" s="27"/>
    </row>
    <row r="174" spans="1:98" s="68" customFormat="1" x14ac:dyDescent="0.25">
      <c r="A174" s="38" t="s">
        <v>193</v>
      </c>
      <c r="B174" s="41">
        <v>107.01585808902131</v>
      </c>
      <c r="C174" s="41">
        <v>106.30484804890047</v>
      </c>
      <c r="D174" s="41"/>
      <c r="E174" s="41">
        <f t="shared" si="6"/>
        <v>-0.66439689670046986</v>
      </c>
      <c r="F174" s="41"/>
      <c r="G174" s="41">
        <v>0.5927497801101318</v>
      </c>
      <c r="H174" s="41">
        <v>0.58881156896588127</v>
      </c>
      <c r="I174" s="41"/>
      <c r="J174" s="41">
        <f t="shared" si="7"/>
        <v>-3.9382111442505252E-3</v>
      </c>
      <c r="K174" s="48">
        <f t="shared" si="8"/>
        <v>-3.5790751579282494E-5</v>
      </c>
      <c r="L174" s="16"/>
      <c r="M174" s="27"/>
      <c r="N174" s="27"/>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row>
    <row r="175" spans="1:98" x14ac:dyDescent="0.25">
      <c r="A175" s="52" t="s">
        <v>194</v>
      </c>
      <c r="B175" s="22">
        <v>114.00416438263419</v>
      </c>
      <c r="C175" s="22">
        <v>114.00416438263419</v>
      </c>
      <c r="D175" s="22"/>
      <c r="E175" s="22">
        <f t="shared" si="6"/>
        <v>0</v>
      </c>
      <c r="F175" s="22"/>
      <c r="G175" s="22">
        <v>0.11004385107069631</v>
      </c>
      <c r="H175" s="22">
        <v>0.11004385107069628</v>
      </c>
      <c r="I175" s="22"/>
      <c r="J175" s="22">
        <f t="shared" si="7"/>
        <v>0</v>
      </c>
      <c r="K175" s="47">
        <f t="shared" si="8"/>
        <v>0</v>
      </c>
      <c r="M175" s="27"/>
      <c r="N175" s="27"/>
    </row>
    <row r="176" spans="1:98" s="68" customFormat="1" x14ac:dyDescent="0.25">
      <c r="A176" s="38" t="s">
        <v>194</v>
      </c>
      <c r="B176" s="41">
        <v>114.00416438263419</v>
      </c>
      <c r="C176" s="41">
        <v>114.00416438263419</v>
      </c>
      <c r="D176" s="41"/>
      <c r="E176" s="41">
        <f t="shared" si="6"/>
        <v>0</v>
      </c>
      <c r="F176" s="41"/>
      <c r="G176" s="41">
        <v>0.11004385107069631</v>
      </c>
      <c r="H176" s="41">
        <v>0.11004385107069628</v>
      </c>
      <c r="I176" s="41"/>
      <c r="J176" s="41">
        <f t="shared" si="7"/>
        <v>0</v>
      </c>
      <c r="K176" s="48">
        <f t="shared" si="8"/>
        <v>0</v>
      </c>
      <c r="L176" s="16"/>
      <c r="M176" s="27"/>
      <c r="N176" s="27"/>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row>
    <row r="177" spans="1:98" x14ac:dyDescent="0.25">
      <c r="A177" s="53" t="s">
        <v>195</v>
      </c>
      <c r="B177" s="22">
        <v>120.94784620920855</v>
      </c>
      <c r="C177" s="22">
        <v>119.54169086788335</v>
      </c>
      <c r="D177" s="22"/>
      <c r="E177" s="22">
        <f t="shared" si="6"/>
        <v>-1.1626129653379058</v>
      </c>
      <c r="F177" s="22"/>
      <c r="G177" s="22">
        <v>4.7385788929712902</v>
      </c>
      <c r="H177" s="22">
        <v>4.6834875603888406</v>
      </c>
      <c r="I177" s="22"/>
      <c r="J177" s="22">
        <f t="shared" si="7"/>
        <v>-5.5091332582449581E-2</v>
      </c>
      <c r="K177" s="47">
        <f t="shared" si="8"/>
        <v>-5.0067406911604958E-4</v>
      </c>
      <c r="M177" s="27"/>
      <c r="N177" s="27"/>
    </row>
    <row r="178" spans="1:98" s="68" customFormat="1" x14ac:dyDescent="0.25">
      <c r="A178" s="52" t="s">
        <v>35</v>
      </c>
      <c r="B178" s="41">
        <v>102.69417011174286</v>
      </c>
      <c r="C178" s="41">
        <v>102.69417011174286</v>
      </c>
      <c r="D178" s="41"/>
      <c r="E178" s="41">
        <f t="shared" si="6"/>
        <v>0</v>
      </c>
      <c r="F178" s="41"/>
      <c r="G178" s="41">
        <v>0.84486967327817242</v>
      </c>
      <c r="H178" s="41">
        <v>0.84486967327817231</v>
      </c>
      <c r="I178" s="41"/>
      <c r="J178" s="41">
        <f t="shared" si="7"/>
        <v>0</v>
      </c>
      <c r="K178" s="48">
        <f t="shared" si="8"/>
        <v>0</v>
      </c>
      <c r="L178" s="16"/>
      <c r="M178" s="27"/>
      <c r="N178" s="27"/>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row>
    <row r="179" spans="1:98" x14ac:dyDescent="0.25">
      <c r="A179" s="38" t="s">
        <v>196</v>
      </c>
      <c r="B179" s="22">
        <v>100</v>
      </c>
      <c r="C179" s="22">
        <v>100</v>
      </c>
      <c r="D179" s="22"/>
      <c r="E179" s="22">
        <f t="shared" si="6"/>
        <v>0</v>
      </c>
      <c r="F179" s="22"/>
      <c r="G179" s="22">
        <v>7.3312733800179317E-2</v>
      </c>
      <c r="H179" s="22">
        <v>7.3312733800179303E-2</v>
      </c>
      <c r="I179" s="22"/>
      <c r="J179" s="22">
        <f t="shared" si="7"/>
        <v>0</v>
      </c>
      <c r="K179" s="47">
        <f t="shared" si="8"/>
        <v>0</v>
      </c>
      <c r="M179" s="27"/>
      <c r="N179" s="27"/>
    </row>
    <row r="180" spans="1:98" s="68" customFormat="1" x14ac:dyDescent="0.25">
      <c r="A180" s="38" t="s">
        <v>197</v>
      </c>
      <c r="B180" s="41">
        <v>102.95773979015182</v>
      </c>
      <c r="C180" s="41">
        <v>102.95773979015182</v>
      </c>
      <c r="D180" s="41"/>
      <c r="E180" s="41">
        <f t="shared" si="6"/>
        <v>0</v>
      </c>
      <c r="F180" s="41"/>
      <c r="G180" s="41">
        <v>0.77155693947799309</v>
      </c>
      <c r="H180" s="41">
        <v>0.77155693947799286</v>
      </c>
      <c r="I180" s="41"/>
      <c r="J180" s="41">
        <f t="shared" si="7"/>
        <v>0</v>
      </c>
      <c r="K180" s="48">
        <f t="shared" si="8"/>
        <v>0</v>
      </c>
      <c r="L180" s="16"/>
      <c r="M180" s="27"/>
      <c r="N180" s="27"/>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row>
    <row r="181" spans="1:98" x14ac:dyDescent="0.25">
      <c r="A181" s="52" t="s">
        <v>36</v>
      </c>
      <c r="B181" s="22">
        <v>110.8676151895863</v>
      </c>
      <c r="C181" s="22">
        <v>107.7612610494387</v>
      </c>
      <c r="D181" s="22"/>
      <c r="E181" s="22">
        <f t="shared" si="6"/>
        <v>-2.801858897059939</v>
      </c>
      <c r="F181" s="22"/>
      <c r="G181" s="22">
        <v>1.9662422201295504</v>
      </c>
      <c r="H181" s="22">
        <v>1.9111508875471015</v>
      </c>
      <c r="I181" s="22"/>
      <c r="J181" s="22">
        <f t="shared" si="7"/>
        <v>-5.5091332582448915E-2</v>
      </c>
      <c r="K181" s="47">
        <f t="shared" si="8"/>
        <v>-5.0067406911604362E-4</v>
      </c>
      <c r="M181" s="27"/>
      <c r="N181" s="27"/>
    </row>
    <row r="182" spans="1:98" s="68" customFormat="1" x14ac:dyDescent="0.25">
      <c r="A182" s="38" t="s">
        <v>198</v>
      </c>
      <c r="B182" s="41">
        <v>105.82541613415184</v>
      </c>
      <c r="C182" s="41">
        <v>105.98040735164267</v>
      </c>
      <c r="D182" s="41"/>
      <c r="E182" s="41">
        <f t="shared" si="6"/>
        <v>0.14645935083719142</v>
      </c>
      <c r="F182" s="41"/>
      <c r="G182" s="41">
        <v>1.2889820093281981</v>
      </c>
      <c r="H182" s="41">
        <v>1.2908698440114683</v>
      </c>
      <c r="I182" s="41"/>
      <c r="J182" s="41">
        <f t="shared" si="7"/>
        <v>1.8878346832702508E-3</v>
      </c>
      <c r="K182" s="48">
        <f t="shared" si="8"/>
        <v>1.7156779993962861E-5</v>
      </c>
      <c r="L182" s="16"/>
      <c r="M182" s="27"/>
      <c r="N182" s="27"/>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row>
    <row r="183" spans="1:98" x14ac:dyDescent="0.25">
      <c r="A183" s="38" t="s">
        <v>199</v>
      </c>
      <c r="B183" s="22">
        <v>121.92392588663117</v>
      </c>
      <c r="C183" s="22">
        <v>111.66623813827302</v>
      </c>
      <c r="D183" s="22"/>
      <c r="E183" s="22">
        <f t="shared" si="6"/>
        <v>-8.413186889910417</v>
      </c>
      <c r="F183" s="22"/>
      <c r="G183" s="22">
        <v>0.67726021080135212</v>
      </c>
      <c r="H183" s="22">
        <v>0.62028104353563307</v>
      </c>
      <c r="I183" s="22"/>
      <c r="J183" s="22">
        <f t="shared" si="7"/>
        <v>-5.6979167265719055E-2</v>
      </c>
      <c r="K183" s="47">
        <f t="shared" si="8"/>
        <v>-5.1783084911000545E-4</v>
      </c>
      <c r="M183" s="27"/>
      <c r="N183" s="27"/>
    </row>
    <row r="184" spans="1:98" s="68" customFormat="1" x14ac:dyDescent="0.25">
      <c r="A184" s="52" t="s">
        <v>37</v>
      </c>
      <c r="B184" s="41">
        <v>145.83678051953623</v>
      </c>
      <c r="C184" s="41">
        <v>145.83678051953623</v>
      </c>
      <c r="D184" s="41"/>
      <c r="E184" s="41">
        <f t="shared" si="6"/>
        <v>0</v>
      </c>
      <c r="F184" s="41"/>
      <c r="G184" s="41">
        <v>1.9274669995635667</v>
      </c>
      <c r="H184" s="41">
        <v>1.9274669995635667</v>
      </c>
      <c r="I184" s="41"/>
      <c r="J184" s="41">
        <f t="shared" si="7"/>
        <v>0</v>
      </c>
      <c r="K184" s="48">
        <f t="shared" si="8"/>
        <v>0</v>
      </c>
      <c r="L184" s="16"/>
      <c r="M184" s="27"/>
      <c r="N184" s="27"/>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row>
    <row r="185" spans="1:98" x14ac:dyDescent="0.25">
      <c r="A185" s="38" t="s">
        <v>37</v>
      </c>
      <c r="B185" s="22">
        <v>145.83678051953623</v>
      </c>
      <c r="C185" s="22">
        <v>145.83678051953623</v>
      </c>
      <c r="D185" s="22"/>
      <c r="E185" s="22">
        <f t="shared" si="6"/>
        <v>0</v>
      </c>
      <c r="F185" s="22"/>
      <c r="G185" s="22">
        <v>1.9274669995635667</v>
      </c>
      <c r="H185" s="22">
        <v>1.9274669995635667</v>
      </c>
      <c r="I185" s="22"/>
      <c r="J185" s="22">
        <f t="shared" si="7"/>
        <v>0</v>
      </c>
      <c r="K185" s="47">
        <f t="shared" si="8"/>
        <v>0</v>
      </c>
      <c r="M185" s="27"/>
      <c r="N185" s="27"/>
    </row>
    <row r="186" spans="1:98" s="70" customFormat="1" x14ac:dyDescent="0.25">
      <c r="A186" s="34" t="s">
        <v>200</v>
      </c>
      <c r="B186" s="41">
        <v>81.757273891376926</v>
      </c>
      <c r="C186" s="41">
        <v>82.421622122340423</v>
      </c>
      <c r="D186" s="41"/>
      <c r="E186" s="41">
        <f>((C186/B186-1)*100)</f>
        <v>0.81258608481264982</v>
      </c>
      <c r="F186" s="41"/>
      <c r="G186" s="41">
        <v>8.1418747187341438</v>
      </c>
      <c r="H186" s="41">
        <v>8.208034459741457</v>
      </c>
      <c r="I186" s="41"/>
      <c r="J186" s="41">
        <f t="shared" si="7"/>
        <v>6.6159741007313144E-2</v>
      </c>
      <c r="K186" s="48">
        <f>J186/$G$4</f>
        <v>6.0126457627833615E-4</v>
      </c>
      <c r="L186" s="69"/>
      <c r="M186" s="27"/>
      <c r="N186" s="27"/>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N186" s="69"/>
      <c r="BO186" s="69"/>
      <c r="BP186" s="69"/>
      <c r="BQ186" s="69"/>
      <c r="BR186" s="69"/>
      <c r="BS186" s="69"/>
      <c r="BT186" s="69"/>
      <c r="BU186" s="69"/>
      <c r="BV186" s="69"/>
      <c r="BW186" s="69"/>
      <c r="BX186" s="69"/>
      <c r="BY186" s="69"/>
      <c r="BZ186" s="69"/>
      <c r="CA186" s="69"/>
      <c r="CB186" s="69"/>
      <c r="CC186" s="69"/>
      <c r="CD186" s="69"/>
      <c r="CE186" s="69"/>
      <c r="CF186" s="69"/>
      <c r="CG186" s="69"/>
      <c r="CH186" s="69"/>
      <c r="CI186" s="69"/>
      <c r="CJ186" s="69"/>
      <c r="CK186" s="69"/>
      <c r="CL186" s="69"/>
      <c r="CM186" s="69"/>
      <c r="CN186" s="69"/>
      <c r="CO186" s="69"/>
      <c r="CP186" s="69"/>
      <c r="CQ186" s="69"/>
      <c r="CR186" s="69"/>
      <c r="CS186" s="69"/>
      <c r="CT186" s="69"/>
    </row>
    <row r="187" spans="1:98" x14ac:dyDescent="0.25">
      <c r="A187" s="35" t="s">
        <v>201</v>
      </c>
      <c r="B187" s="22">
        <v>87.334140856788025</v>
      </c>
      <c r="C187" s="22">
        <v>87.284925925444199</v>
      </c>
      <c r="D187" s="22"/>
      <c r="E187" s="22">
        <f t="shared" si="6"/>
        <v>-5.6352453760932786E-2</v>
      </c>
      <c r="F187" s="22"/>
      <c r="G187" s="22">
        <v>2.2449756907756981</v>
      </c>
      <c r="H187" s="22">
        <v>2.2437105918876097</v>
      </c>
      <c r="I187" s="22"/>
      <c r="J187" s="22">
        <f t="shared" si="7"/>
        <v>-1.2650988880884562E-3</v>
      </c>
      <c r="K187" s="47">
        <f t="shared" si="8"/>
        <v>-1.1497311436159014E-5</v>
      </c>
      <c r="M187" s="27"/>
      <c r="N187" s="27"/>
    </row>
    <row r="188" spans="1:98" s="68" customFormat="1" x14ac:dyDescent="0.25">
      <c r="A188" s="37" t="s">
        <v>202</v>
      </c>
      <c r="B188" s="41">
        <v>85.153587379103158</v>
      </c>
      <c r="C188" s="41">
        <v>85.153587379103158</v>
      </c>
      <c r="D188" s="41"/>
      <c r="E188" s="41">
        <f t="shared" si="6"/>
        <v>0</v>
      </c>
      <c r="F188" s="41"/>
      <c r="G188" s="41">
        <v>1.5351488266679312</v>
      </c>
      <c r="H188" s="41">
        <v>1.535148826667931</v>
      </c>
      <c r="I188" s="41"/>
      <c r="J188" s="41">
        <f t="shared" si="7"/>
        <v>0</v>
      </c>
      <c r="K188" s="48">
        <f t="shared" si="8"/>
        <v>0</v>
      </c>
      <c r="L188" s="16"/>
      <c r="M188" s="27"/>
      <c r="N188" s="27"/>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row>
    <row r="189" spans="1:98" x14ac:dyDescent="0.25">
      <c r="A189" s="39" t="s">
        <v>202</v>
      </c>
      <c r="B189" s="22">
        <v>85.153587379103158</v>
      </c>
      <c r="C189" s="22">
        <v>85.153587379103158</v>
      </c>
      <c r="D189" s="22"/>
      <c r="E189" s="22">
        <f t="shared" si="6"/>
        <v>0</v>
      </c>
      <c r="F189" s="22"/>
      <c r="G189" s="22">
        <v>1.5351488266679312</v>
      </c>
      <c r="H189" s="22">
        <v>1.535148826667931</v>
      </c>
      <c r="I189" s="22"/>
      <c r="J189" s="22">
        <f t="shared" si="7"/>
        <v>0</v>
      </c>
      <c r="K189" s="47">
        <f t="shared" si="8"/>
        <v>0</v>
      </c>
      <c r="M189" s="27"/>
      <c r="N189" s="27"/>
    </row>
    <row r="190" spans="1:98" s="68" customFormat="1" x14ac:dyDescent="0.25">
      <c r="A190" s="37" t="s">
        <v>38</v>
      </c>
      <c r="B190" s="41">
        <v>94.367323273401951</v>
      </c>
      <c r="C190" s="41">
        <v>94.355103026164542</v>
      </c>
      <c r="D190" s="41"/>
      <c r="E190" s="41">
        <f t="shared" si="6"/>
        <v>-1.2949659705829841E-2</v>
      </c>
      <c r="F190" s="41"/>
      <c r="G190" s="41">
        <v>0.37789419363210291</v>
      </c>
      <c r="H190" s="41">
        <v>0.37784525761997939</v>
      </c>
      <c r="I190" s="41"/>
      <c r="J190" s="41">
        <f t="shared" si="7"/>
        <v>-4.8936012123523831E-5</v>
      </c>
      <c r="K190" s="48">
        <f t="shared" si="8"/>
        <v>-4.447340655543025E-7</v>
      </c>
      <c r="L190" s="16"/>
      <c r="M190" s="27"/>
      <c r="N190" s="27"/>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row>
    <row r="191" spans="1:98" x14ac:dyDescent="0.25">
      <c r="A191" s="39" t="s">
        <v>203</v>
      </c>
      <c r="B191" s="22">
        <v>94.367323273401951</v>
      </c>
      <c r="C191" s="22">
        <v>94.355103026164542</v>
      </c>
      <c r="D191" s="22"/>
      <c r="E191" s="22">
        <f t="shared" si="6"/>
        <v>-1.2949659705829841E-2</v>
      </c>
      <c r="F191" s="22"/>
      <c r="G191" s="22">
        <v>0.37789419363210291</v>
      </c>
      <c r="H191" s="22">
        <v>0.37784525761997939</v>
      </c>
      <c r="I191" s="22"/>
      <c r="J191" s="22">
        <f t="shared" si="7"/>
        <v>-4.8936012123523831E-5</v>
      </c>
      <c r="K191" s="47">
        <f t="shared" si="8"/>
        <v>-4.447340655543025E-7</v>
      </c>
      <c r="M191" s="27"/>
      <c r="N191" s="27"/>
    </row>
    <row r="192" spans="1:98" s="68" customFormat="1" x14ac:dyDescent="0.25">
      <c r="A192" s="37" t="s">
        <v>204</v>
      </c>
      <c r="B192" s="41">
        <v>90.368812816967207</v>
      </c>
      <c r="C192" s="41">
        <v>90.037711949024555</v>
      </c>
      <c r="D192" s="41"/>
      <c r="E192" s="41">
        <f t="shared" si="6"/>
        <v>-0.36638842275515948</v>
      </c>
      <c r="F192" s="41"/>
      <c r="G192" s="41">
        <v>0.33193267047566377</v>
      </c>
      <c r="H192" s="41">
        <v>0.33071650759969889</v>
      </c>
      <c r="I192" s="41"/>
      <c r="J192" s="41">
        <f t="shared" si="7"/>
        <v>-1.2161628759648768E-3</v>
      </c>
      <c r="K192" s="48">
        <f t="shared" si="8"/>
        <v>-1.1052577370604206E-5</v>
      </c>
      <c r="L192" s="16"/>
      <c r="M192" s="27"/>
      <c r="N192" s="27"/>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row>
    <row r="193" spans="1:98" x14ac:dyDescent="0.25">
      <c r="A193" s="39" t="s">
        <v>204</v>
      </c>
      <c r="B193" s="22">
        <v>90.368812816967207</v>
      </c>
      <c r="C193" s="22">
        <v>90.037711949024555</v>
      </c>
      <c r="D193" s="22"/>
      <c r="E193" s="22">
        <f t="shared" si="6"/>
        <v>-0.36638842275515948</v>
      </c>
      <c r="F193" s="22"/>
      <c r="G193" s="22">
        <v>0.33193267047566377</v>
      </c>
      <c r="H193" s="22">
        <v>0.33071650759969889</v>
      </c>
      <c r="I193" s="22"/>
      <c r="J193" s="22">
        <f t="shared" si="7"/>
        <v>-1.2161628759648768E-3</v>
      </c>
      <c r="K193" s="47">
        <f t="shared" si="8"/>
        <v>-1.1052577370604206E-5</v>
      </c>
      <c r="M193" s="27"/>
      <c r="N193" s="27"/>
    </row>
    <row r="194" spans="1:98" s="68" customFormat="1" x14ac:dyDescent="0.25">
      <c r="A194" s="35" t="s">
        <v>205</v>
      </c>
      <c r="B194" s="41">
        <v>79.81688422089934</v>
      </c>
      <c r="C194" s="41">
        <v>80.729506365865461</v>
      </c>
      <c r="D194" s="41"/>
      <c r="E194" s="41">
        <f t="shared" si="6"/>
        <v>1.1433948516962555</v>
      </c>
      <c r="F194" s="41"/>
      <c r="G194" s="41">
        <v>5.8968990279584457</v>
      </c>
      <c r="H194" s="41">
        <v>5.9643238678538477</v>
      </c>
      <c r="I194" s="41"/>
      <c r="J194" s="41">
        <f t="shared" si="7"/>
        <v>6.7424839895402044E-2</v>
      </c>
      <c r="K194" s="48">
        <f t="shared" si="8"/>
        <v>6.1276188771449921E-4</v>
      </c>
      <c r="L194" s="16"/>
      <c r="M194" s="27"/>
      <c r="N194" s="27"/>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row>
    <row r="195" spans="1:98" x14ac:dyDescent="0.25">
      <c r="A195" s="37" t="s">
        <v>206</v>
      </c>
      <c r="B195" s="22">
        <v>65.189409155662744</v>
      </c>
      <c r="C195" s="22">
        <v>66.646103884476631</v>
      </c>
      <c r="D195" s="22"/>
      <c r="E195" s="22">
        <f t="shared" si="6"/>
        <v>2.2345573424902732</v>
      </c>
      <c r="F195" s="22"/>
      <c r="G195" s="22">
        <v>2.8334847053318533</v>
      </c>
      <c r="H195" s="22">
        <v>2.8968005458631851</v>
      </c>
      <c r="I195" s="22"/>
      <c r="J195" s="22">
        <f t="shared" si="7"/>
        <v>6.331584053133188E-2</v>
      </c>
      <c r="K195" s="47">
        <f t="shared" si="8"/>
        <v>5.7541900027344194E-4</v>
      </c>
      <c r="M195" s="27"/>
      <c r="N195" s="27"/>
    </row>
    <row r="196" spans="1:98" s="68" customFormat="1" x14ac:dyDescent="0.25">
      <c r="A196" s="39" t="s">
        <v>206</v>
      </c>
      <c r="B196" s="41">
        <v>65.189409155662744</v>
      </c>
      <c r="C196" s="41">
        <v>66.646103884476631</v>
      </c>
      <c r="D196" s="41"/>
      <c r="E196" s="41">
        <f t="shared" si="6"/>
        <v>2.2345573424902732</v>
      </c>
      <c r="F196" s="41"/>
      <c r="G196" s="41">
        <v>2.8334847053318533</v>
      </c>
      <c r="H196" s="41">
        <v>2.8968005458631851</v>
      </c>
      <c r="I196" s="41"/>
      <c r="J196" s="41">
        <f t="shared" si="7"/>
        <v>6.331584053133188E-2</v>
      </c>
      <c r="K196" s="48">
        <f t="shared" si="8"/>
        <v>5.7541900027344194E-4</v>
      </c>
      <c r="L196" s="16"/>
      <c r="M196" s="27"/>
      <c r="N196" s="27"/>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row>
    <row r="197" spans="1:98" x14ac:dyDescent="0.25">
      <c r="A197" s="37" t="s">
        <v>207</v>
      </c>
      <c r="B197" s="22">
        <v>99.923131758985548</v>
      </c>
      <c r="C197" s="22">
        <v>100.14659982901725</v>
      </c>
      <c r="D197" s="22"/>
      <c r="E197" s="22">
        <f t="shared" si="6"/>
        <v>0.22363997814911496</v>
      </c>
      <c r="F197" s="22"/>
      <c r="G197" s="22">
        <v>1.8373277434910567</v>
      </c>
      <c r="H197" s="22">
        <v>1.8414367428551273</v>
      </c>
      <c r="I197" s="22"/>
      <c r="J197" s="22">
        <f t="shared" si="7"/>
        <v>4.1089993640706091E-3</v>
      </c>
      <c r="K197" s="47">
        <f t="shared" si="8"/>
        <v>3.7342887441061381E-5</v>
      </c>
      <c r="M197" s="27"/>
      <c r="N197" s="27"/>
    </row>
    <row r="198" spans="1:98" s="68" customFormat="1" x14ac:dyDescent="0.25">
      <c r="A198" s="39" t="s">
        <v>207</v>
      </c>
      <c r="B198" s="41">
        <v>99.923131758985548</v>
      </c>
      <c r="C198" s="41">
        <v>100.14659982901725</v>
      </c>
      <c r="D198" s="41"/>
      <c r="E198" s="41">
        <f t="shared" ref="E198:E261" si="9">((C198/B198-1)*100)</f>
        <v>0.22363997814911496</v>
      </c>
      <c r="F198" s="41"/>
      <c r="G198" s="41">
        <v>1.8373277434910567</v>
      </c>
      <c r="H198" s="41">
        <v>1.8414367428551273</v>
      </c>
      <c r="I198" s="41"/>
      <c r="J198" s="41">
        <f t="shared" si="7"/>
        <v>4.1089993640706091E-3</v>
      </c>
      <c r="K198" s="48">
        <f t="shared" si="8"/>
        <v>3.7342887441061381E-5</v>
      </c>
      <c r="L198" s="16"/>
      <c r="M198" s="27"/>
      <c r="N198" s="27"/>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row>
    <row r="199" spans="1:98" x14ac:dyDescent="0.25">
      <c r="A199" s="37" t="s">
        <v>208</v>
      </c>
      <c r="B199" s="22">
        <v>101.94010055171792</v>
      </c>
      <c r="C199" s="22">
        <v>101.94010055171792</v>
      </c>
      <c r="D199" s="22"/>
      <c r="E199" s="22">
        <f t="shared" si="9"/>
        <v>0</v>
      </c>
      <c r="F199" s="22"/>
      <c r="G199" s="22">
        <v>1.2260865791355353</v>
      </c>
      <c r="H199" s="22">
        <v>1.2260865791355353</v>
      </c>
      <c r="I199" s="22"/>
      <c r="J199" s="22">
        <f t="shared" ref="J199:J262" si="10">H199-G199</f>
        <v>0</v>
      </c>
      <c r="K199" s="47">
        <f t="shared" si="8"/>
        <v>0</v>
      </c>
      <c r="M199" s="27"/>
      <c r="N199" s="27"/>
    </row>
    <row r="200" spans="1:98" s="68" customFormat="1" x14ac:dyDescent="0.25">
      <c r="A200" s="38" t="s">
        <v>209</v>
      </c>
      <c r="B200" s="41">
        <v>101.94010055171792</v>
      </c>
      <c r="C200" s="41">
        <v>101.94010055171792</v>
      </c>
      <c r="D200" s="41"/>
      <c r="E200" s="41">
        <f t="shared" si="9"/>
        <v>0</v>
      </c>
      <c r="F200" s="41"/>
      <c r="G200" s="41">
        <v>1.2260865791355353</v>
      </c>
      <c r="H200" s="41">
        <v>1.2260865791355353</v>
      </c>
      <c r="I200" s="41"/>
      <c r="J200" s="41">
        <f t="shared" si="10"/>
        <v>0</v>
      </c>
      <c r="K200" s="48">
        <f t="shared" si="8"/>
        <v>0</v>
      </c>
      <c r="L200" s="16"/>
      <c r="M200" s="27"/>
      <c r="N200" s="27"/>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row>
    <row r="201" spans="1:98" x14ac:dyDescent="0.25">
      <c r="A201" s="34" t="s">
        <v>210</v>
      </c>
      <c r="B201" s="22">
        <v>103.8574625117223</v>
      </c>
      <c r="C201" s="22">
        <v>103.95148177254055</v>
      </c>
      <c r="D201" s="22"/>
      <c r="E201" s="22">
        <f t="shared" si="9"/>
        <v>9.0527207717627789E-2</v>
      </c>
      <c r="F201" s="22"/>
      <c r="G201" s="22">
        <v>1.8209976498585851</v>
      </c>
      <c r="H201" s="22">
        <v>1.8226461481836056</v>
      </c>
      <c r="I201" s="22"/>
      <c r="J201" s="22">
        <f t="shared" si="10"/>
        <v>1.6484983250204532E-3</v>
      </c>
      <c r="K201" s="47">
        <f t="shared" si="8"/>
        <v>1.4981673625043463E-5</v>
      </c>
      <c r="M201" s="27"/>
      <c r="N201" s="27"/>
    </row>
    <row r="202" spans="1:98" s="68" customFormat="1" x14ac:dyDescent="0.25">
      <c r="A202" s="53" t="s">
        <v>211</v>
      </c>
      <c r="B202" s="41">
        <v>100.80043701138692</v>
      </c>
      <c r="C202" s="41">
        <v>101.08790615012973</v>
      </c>
      <c r="D202" s="41"/>
      <c r="E202" s="41">
        <f t="shared" si="9"/>
        <v>0.28518640123587069</v>
      </c>
      <c r="F202" s="41"/>
      <c r="G202" s="41">
        <v>0.39243785206134724</v>
      </c>
      <c r="H202" s="41">
        <v>0.39355703144872828</v>
      </c>
      <c r="I202" s="41"/>
      <c r="J202" s="41">
        <f t="shared" si="10"/>
        <v>1.1191793873810418E-3</v>
      </c>
      <c r="K202" s="48">
        <f t="shared" si="8"/>
        <v>1.0171184316739188E-5</v>
      </c>
      <c r="L202" s="16"/>
      <c r="M202" s="27"/>
      <c r="N202" s="27"/>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row>
    <row r="203" spans="1:98" x14ac:dyDescent="0.25">
      <c r="A203" s="52" t="s">
        <v>39</v>
      </c>
      <c r="B203" s="22">
        <v>100.80043701138692</v>
      </c>
      <c r="C203" s="22">
        <v>101.08790615012973</v>
      </c>
      <c r="D203" s="22"/>
      <c r="E203" s="22">
        <f t="shared" si="9"/>
        <v>0.28518640123587069</v>
      </c>
      <c r="F203" s="22"/>
      <c r="G203" s="22">
        <v>0.39243785206134724</v>
      </c>
      <c r="H203" s="22">
        <v>0.39355703144872828</v>
      </c>
      <c r="I203" s="22"/>
      <c r="J203" s="22">
        <f t="shared" si="10"/>
        <v>1.1191793873810418E-3</v>
      </c>
      <c r="K203" s="47">
        <f t="shared" ref="K203:K262" si="11">J203/$G$4</f>
        <v>1.0171184316739188E-5</v>
      </c>
      <c r="M203" s="27"/>
      <c r="N203" s="27"/>
    </row>
    <row r="204" spans="1:98" s="68" customFormat="1" x14ac:dyDescent="0.25">
      <c r="A204" s="38" t="s">
        <v>212</v>
      </c>
      <c r="B204" s="41">
        <v>95.170417305287387</v>
      </c>
      <c r="C204" s="41">
        <v>95.170417305287387</v>
      </c>
      <c r="D204" s="41"/>
      <c r="E204" s="41">
        <f t="shared" si="9"/>
        <v>0</v>
      </c>
      <c r="F204" s="41"/>
      <c r="G204" s="41">
        <v>7.6438531598730694E-2</v>
      </c>
      <c r="H204" s="41">
        <v>7.643853159873068E-2</v>
      </c>
      <c r="I204" s="41"/>
      <c r="J204" s="41">
        <f t="shared" si="10"/>
        <v>0</v>
      </c>
      <c r="K204" s="48">
        <f t="shared" si="11"/>
        <v>0</v>
      </c>
      <c r="L204" s="16"/>
      <c r="M204" s="27"/>
      <c r="N204" s="27"/>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row>
    <row r="205" spans="1:98" x14ac:dyDescent="0.25">
      <c r="A205" s="38" t="s">
        <v>213</v>
      </c>
      <c r="B205" s="22">
        <v>102.26381363316752</v>
      </c>
      <c r="C205" s="22">
        <v>102.62600286865596</v>
      </c>
      <c r="D205" s="22"/>
      <c r="E205" s="22">
        <f t="shared" si="9"/>
        <v>0.35417145383180859</v>
      </c>
      <c r="F205" s="22"/>
      <c r="G205" s="22">
        <v>0.31599932046261658</v>
      </c>
      <c r="H205" s="22">
        <v>0.31711849984999763</v>
      </c>
      <c r="I205" s="22"/>
      <c r="J205" s="22">
        <f t="shared" si="10"/>
        <v>1.1191793873810418E-3</v>
      </c>
      <c r="K205" s="47">
        <f t="shared" si="11"/>
        <v>1.0171184316739188E-5</v>
      </c>
      <c r="M205" s="27"/>
      <c r="N205" s="27"/>
    </row>
    <row r="206" spans="1:98" s="68" customFormat="1" x14ac:dyDescent="0.25">
      <c r="A206" s="53" t="s">
        <v>214</v>
      </c>
      <c r="B206" s="41">
        <v>114.74689103037332</v>
      </c>
      <c r="C206" s="41">
        <v>114.74689103037332</v>
      </c>
      <c r="D206" s="41"/>
      <c r="E206" s="41">
        <f t="shared" si="9"/>
        <v>0</v>
      </c>
      <c r="F206" s="41"/>
      <c r="G206" s="41">
        <v>0.15296871695500719</v>
      </c>
      <c r="H206" s="41">
        <v>0.15296871695500716</v>
      </c>
      <c r="I206" s="41"/>
      <c r="J206" s="41">
        <f t="shared" si="10"/>
        <v>0</v>
      </c>
      <c r="K206" s="48">
        <f t="shared" si="11"/>
        <v>0</v>
      </c>
      <c r="L206" s="16"/>
      <c r="M206" s="27"/>
      <c r="N206" s="27"/>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row>
    <row r="207" spans="1:98" x14ac:dyDescent="0.25">
      <c r="A207" s="52" t="s">
        <v>215</v>
      </c>
      <c r="B207" s="22">
        <v>114.74689103037332</v>
      </c>
      <c r="C207" s="22">
        <v>114.74689103037332</v>
      </c>
      <c r="D207" s="22"/>
      <c r="E207" s="22">
        <f t="shared" si="9"/>
        <v>0</v>
      </c>
      <c r="F207" s="22"/>
      <c r="G207" s="22">
        <v>0.15296871695500719</v>
      </c>
      <c r="H207" s="22">
        <v>0.15296871695500716</v>
      </c>
      <c r="I207" s="22"/>
      <c r="J207" s="22">
        <f t="shared" si="10"/>
        <v>0</v>
      </c>
      <c r="K207" s="47">
        <f t="shared" si="11"/>
        <v>0</v>
      </c>
      <c r="M207" s="27"/>
      <c r="N207" s="27"/>
    </row>
    <row r="208" spans="1:98" s="68" customFormat="1" x14ac:dyDescent="0.25">
      <c r="A208" s="38" t="s">
        <v>216</v>
      </c>
      <c r="B208" s="41">
        <v>114.74689103037332</v>
      </c>
      <c r="C208" s="41">
        <v>114.74689103037332</v>
      </c>
      <c r="D208" s="41"/>
      <c r="E208" s="41">
        <f t="shared" si="9"/>
        <v>0</v>
      </c>
      <c r="F208" s="41"/>
      <c r="G208" s="41">
        <v>0.15296871695500719</v>
      </c>
      <c r="H208" s="41">
        <v>0.15296871695500716</v>
      </c>
      <c r="I208" s="41"/>
      <c r="J208" s="41">
        <f t="shared" si="10"/>
        <v>0</v>
      </c>
      <c r="K208" s="48">
        <f t="shared" si="11"/>
        <v>0</v>
      </c>
      <c r="L208" s="16"/>
      <c r="M208" s="27"/>
      <c r="N208" s="27"/>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row>
    <row r="209" spans="1:98" x14ac:dyDescent="0.25">
      <c r="A209" s="53" t="s">
        <v>217</v>
      </c>
      <c r="B209" s="22">
        <v>99.837091022183074</v>
      </c>
      <c r="C209" s="22">
        <v>99.837091022183074</v>
      </c>
      <c r="D209" s="22"/>
      <c r="E209" s="22">
        <f t="shared" si="9"/>
        <v>0</v>
      </c>
      <c r="F209" s="22"/>
      <c r="G209" s="22">
        <v>0.64939095969128879</v>
      </c>
      <c r="H209" s="22">
        <v>0.64939095969128868</v>
      </c>
      <c r="I209" s="22"/>
      <c r="J209" s="22">
        <f t="shared" si="10"/>
        <v>0</v>
      </c>
      <c r="K209" s="47">
        <f t="shared" si="11"/>
        <v>0</v>
      </c>
      <c r="M209" s="27"/>
      <c r="N209" s="27"/>
    </row>
    <row r="210" spans="1:98" s="68" customFormat="1" x14ac:dyDescent="0.25">
      <c r="A210" s="52" t="s">
        <v>40</v>
      </c>
      <c r="B210" s="41">
        <v>99.837091022183074</v>
      </c>
      <c r="C210" s="41">
        <v>99.837091022183074</v>
      </c>
      <c r="D210" s="41"/>
      <c r="E210" s="41">
        <f t="shared" si="9"/>
        <v>0</v>
      </c>
      <c r="F210" s="41"/>
      <c r="G210" s="41">
        <v>0.64939095969128879</v>
      </c>
      <c r="H210" s="41">
        <v>0.64939095969128868</v>
      </c>
      <c r="I210" s="41"/>
      <c r="J210" s="41">
        <f t="shared" si="10"/>
        <v>0</v>
      </c>
      <c r="K210" s="48">
        <f t="shared" si="11"/>
        <v>0</v>
      </c>
      <c r="L210" s="16"/>
      <c r="M210" s="27"/>
      <c r="N210" s="27"/>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row>
    <row r="211" spans="1:98" x14ac:dyDescent="0.25">
      <c r="A211" s="38" t="s">
        <v>218</v>
      </c>
      <c r="B211" s="22">
        <v>99.837091022183074</v>
      </c>
      <c r="C211" s="22">
        <v>99.837091022183074</v>
      </c>
      <c r="D211" s="22"/>
      <c r="E211" s="22">
        <f t="shared" si="9"/>
        <v>0</v>
      </c>
      <c r="F211" s="22"/>
      <c r="G211" s="22">
        <v>0.64939095969128879</v>
      </c>
      <c r="H211" s="22">
        <v>0.64939095969128868</v>
      </c>
      <c r="I211" s="22"/>
      <c r="J211" s="22">
        <f t="shared" si="10"/>
        <v>0</v>
      </c>
      <c r="K211" s="47">
        <f t="shared" si="11"/>
        <v>0</v>
      </c>
      <c r="M211" s="27"/>
      <c r="N211" s="27"/>
    </row>
    <row r="212" spans="1:98" s="68" customFormat="1" x14ac:dyDescent="0.25">
      <c r="A212" s="53" t="s">
        <v>41</v>
      </c>
      <c r="B212" s="41">
        <v>107.91335068717765</v>
      </c>
      <c r="C212" s="41">
        <v>108.00456845960142</v>
      </c>
      <c r="D212" s="41"/>
      <c r="E212" s="41">
        <f t="shared" si="9"/>
        <v>8.4528718497667299E-2</v>
      </c>
      <c r="F212" s="41"/>
      <c r="G212" s="41">
        <v>0.62620012115094192</v>
      </c>
      <c r="H212" s="41">
        <v>0.62672944008858167</v>
      </c>
      <c r="I212" s="41"/>
      <c r="J212" s="41">
        <f t="shared" si="10"/>
        <v>5.2931893763974447E-4</v>
      </c>
      <c r="K212" s="48">
        <f t="shared" si="11"/>
        <v>4.8104893083073016E-6</v>
      </c>
      <c r="L212" s="16"/>
      <c r="M212" s="27"/>
      <c r="N212" s="27"/>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row>
    <row r="213" spans="1:98" x14ac:dyDescent="0.25">
      <c r="A213" s="52" t="s">
        <v>42</v>
      </c>
      <c r="B213" s="22">
        <v>103.57528330656116</v>
      </c>
      <c r="C213" s="22">
        <v>103.83414959993748</v>
      </c>
      <c r="D213" s="22"/>
      <c r="E213" s="22">
        <f t="shared" si="9"/>
        <v>0.24993056751785314</v>
      </c>
      <c r="F213" s="22"/>
      <c r="G213" s="22">
        <v>0.21178639447615541</v>
      </c>
      <c r="H213" s="22">
        <v>0.21231571341379524</v>
      </c>
      <c r="I213" s="22"/>
      <c r="J213" s="22">
        <f t="shared" si="10"/>
        <v>5.2931893763982774E-4</v>
      </c>
      <c r="K213" s="47">
        <f t="shared" si="11"/>
        <v>4.810489308308058E-6</v>
      </c>
      <c r="M213" s="27"/>
      <c r="N213" s="27"/>
    </row>
    <row r="214" spans="1:98" s="68" customFormat="1" x14ac:dyDescent="0.25">
      <c r="A214" s="38" t="s">
        <v>219</v>
      </c>
      <c r="B214" s="41">
        <v>103.56721106210132</v>
      </c>
      <c r="C214" s="41">
        <v>103.75002426396475</v>
      </c>
      <c r="D214" s="41"/>
      <c r="E214" s="41">
        <f t="shared" si="9"/>
        <v>0.17651648623984162</v>
      </c>
      <c r="F214" s="41"/>
      <c r="G214" s="41">
        <v>8.7324145624088148E-2</v>
      </c>
      <c r="H214" s="41">
        <v>8.7478287137582739E-2</v>
      </c>
      <c r="I214" s="41"/>
      <c r="J214" s="41">
        <f t="shared" si="10"/>
        <v>1.541415134945906E-4</v>
      </c>
      <c r="K214" s="48">
        <f t="shared" si="11"/>
        <v>1.400849374364719E-6</v>
      </c>
      <c r="L214" s="16"/>
      <c r="M214" s="27"/>
      <c r="N214" s="27"/>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row>
    <row r="215" spans="1:98" x14ac:dyDescent="0.25">
      <c r="A215" s="38" t="s">
        <v>220</v>
      </c>
      <c r="B215" s="22">
        <v>103.58094763732373</v>
      </c>
      <c r="C215" s="22">
        <v>103.89318073196499</v>
      </c>
      <c r="D215" s="22"/>
      <c r="E215" s="22">
        <f t="shared" si="9"/>
        <v>0.30143873150736411</v>
      </c>
      <c r="F215" s="22"/>
      <c r="G215" s="22">
        <v>0.12446224885206725</v>
      </c>
      <c r="H215" s="22">
        <v>0.12483742627621246</v>
      </c>
      <c r="I215" s="22"/>
      <c r="J215" s="22">
        <f t="shared" si="10"/>
        <v>3.7517742414520938E-4</v>
      </c>
      <c r="K215" s="47">
        <f t="shared" si="11"/>
        <v>3.4096399339430872E-6</v>
      </c>
      <c r="M215" s="27"/>
      <c r="N215" s="27"/>
    </row>
    <row r="216" spans="1:98" s="68" customFormat="1" x14ac:dyDescent="0.25">
      <c r="A216" s="52" t="s">
        <v>221</v>
      </c>
      <c r="B216" s="41">
        <v>110.27369863916573</v>
      </c>
      <c r="C216" s="41">
        <v>110.27369863916573</v>
      </c>
      <c r="D216" s="41"/>
      <c r="E216" s="41">
        <f t="shared" si="9"/>
        <v>0</v>
      </c>
      <c r="F216" s="41"/>
      <c r="G216" s="41">
        <v>0.41441372667478649</v>
      </c>
      <c r="H216" s="41">
        <v>0.41441372667478643</v>
      </c>
      <c r="I216" s="41"/>
      <c r="J216" s="41">
        <f t="shared" si="10"/>
        <v>0</v>
      </c>
      <c r="K216" s="48">
        <f t="shared" si="11"/>
        <v>0</v>
      </c>
      <c r="L216" s="16"/>
      <c r="M216" s="27"/>
      <c r="N216" s="27"/>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row>
    <row r="217" spans="1:98" x14ac:dyDescent="0.25">
      <c r="A217" s="38" t="s">
        <v>221</v>
      </c>
      <c r="B217" s="22">
        <v>110.27369863916573</v>
      </c>
      <c r="C217" s="22">
        <v>110.27369863916573</v>
      </c>
      <c r="D217" s="22"/>
      <c r="E217" s="22">
        <f t="shared" si="9"/>
        <v>0</v>
      </c>
      <c r="F217" s="22"/>
      <c r="G217" s="22">
        <v>0.41441372667478649</v>
      </c>
      <c r="H217" s="22">
        <v>0.41441372667478643</v>
      </c>
      <c r="I217" s="22"/>
      <c r="J217" s="22">
        <f t="shared" si="10"/>
        <v>0</v>
      </c>
      <c r="K217" s="47">
        <f t="shared" si="11"/>
        <v>0</v>
      </c>
      <c r="M217" s="27"/>
      <c r="N217" s="27"/>
    </row>
    <row r="218" spans="1:98" s="68" customFormat="1" x14ac:dyDescent="0.25">
      <c r="A218" s="34" t="s">
        <v>222</v>
      </c>
      <c r="B218" s="41">
        <v>107.05007199635659</v>
      </c>
      <c r="C218" s="41">
        <v>107.05007199635659</v>
      </c>
      <c r="D218" s="41"/>
      <c r="E218" s="41">
        <f t="shared" si="9"/>
        <v>0</v>
      </c>
      <c r="F218" s="41"/>
      <c r="G218" s="41">
        <v>4.2227183295622144</v>
      </c>
      <c r="H218" s="41">
        <v>4.2227183295622135</v>
      </c>
      <c r="I218" s="41"/>
      <c r="J218" s="41">
        <f t="shared" si="10"/>
        <v>0</v>
      </c>
      <c r="K218" s="48">
        <f t="shared" si="11"/>
        <v>0</v>
      </c>
      <c r="L218" s="16"/>
      <c r="M218" s="27"/>
      <c r="N218" s="27"/>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row>
    <row r="219" spans="1:98" x14ac:dyDescent="0.25">
      <c r="A219" s="35" t="s">
        <v>223</v>
      </c>
      <c r="B219" s="22">
        <v>113.61856296381977</v>
      </c>
      <c r="C219" s="22">
        <v>113.61856296381977</v>
      </c>
      <c r="D219" s="22"/>
      <c r="E219" s="22">
        <f t="shared" si="9"/>
        <v>0</v>
      </c>
      <c r="F219" s="22"/>
      <c r="G219" s="22">
        <v>0.85731285646210231</v>
      </c>
      <c r="H219" s="22">
        <v>0.85731285646210231</v>
      </c>
      <c r="I219" s="22"/>
      <c r="J219" s="22">
        <f t="shared" si="10"/>
        <v>0</v>
      </c>
      <c r="K219" s="47">
        <f t="shared" si="11"/>
        <v>0</v>
      </c>
      <c r="M219" s="27"/>
      <c r="N219" s="27"/>
    </row>
    <row r="220" spans="1:98" s="68" customFormat="1" x14ac:dyDescent="0.25">
      <c r="A220" s="37" t="s">
        <v>224</v>
      </c>
      <c r="B220" s="41">
        <v>113.61856296381977</v>
      </c>
      <c r="C220" s="41">
        <v>113.61856296381977</v>
      </c>
      <c r="D220" s="41"/>
      <c r="E220" s="41">
        <f t="shared" si="9"/>
        <v>0</v>
      </c>
      <c r="F220" s="41"/>
      <c r="G220" s="41">
        <v>0.85731285646210231</v>
      </c>
      <c r="H220" s="41">
        <v>0.85731285646210231</v>
      </c>
      <c r="I220" s="41"/>
      <c r="J220" s="41">
        <f t="shared" si="10"/>
        <v>0</v>
      </c>
      <c r="K220" s="48">
        <f t="shared" si="11"/>
        <v>0</v>
      </c>
      <c r="L220" s="16"/>
      <c r="M220" s="27"/>
      <c r="N220" s="27"/>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row>
    <row r="221" spans="1:98" x14ac:dyDescent="0.25">
      <c r="A221" s="39" t="s">
        <v>225</v>
      </c>
      <c r="B221" s="22">
        <v>110.77275244590834</v>
      </c>
      <c r="C221" s="22">
        <v>110.77275244590834</v>
      </c>
      <c r="D221" s="22"/>
      <c r="E221" s="22">
        <f t="shared" si="9"/>
        <v>0</v>
      </c>
      <c r="F221" s="22"/>
      <c r="G221" s="22">
        <v>0.45158344188030597</v>
      </c>
      <c r="H221" s="22">
        <v>0.45158344188030586</v>
      </c>
      <c r="I221" s="22"/>
      <c r="J221" s="22">
        <f t="shared" si="10"/>
        <v>0</v>
      </c>
      <c r="K221" s="47">
        <f t="shared" si="11"/>
        <v>0</v>
      </c>
      <c r="M221" s="27"/>
      <c r="N221" s="27"/>
    </row>
    <row r="222" spans="1:98" s="68" customFormat="1" x14ac:dyDescent="0.25">
      <c r="A222" s="39" t="s">
        <v>226</v>
      </c>
      <c r="B222" s="41">
        <v>116.96300018238553</v>
      </c>
      <c r="C222" s="41">
        <v>116.96300018238553</v>
      </c>
      <c r="D222" s="41"/>
      <c r="E222" s="41">
        <f t="shared" si="9"/>
        <v>0</v>
      </c>
      <c r="F222" s="41"/>
      <c r="G222" s="41">
        <v>0.40572941458179629</v>
      </c>
      <c r="H222" s="41">
        <v>0.40572941458179623</v>
      </c>
      <c r="I222" s="41"/>
      <c r="J222" s="41">
        <f t="shared" si="10"/>
        <v>0</v>
      </c>
      <c r="K222" s="48">
        <f t="shared" si="11"/>
        <v>0</v>
      </c>
      <c r="L222" s="16"/>
      <c r="M222" s="27"/>
      <c r="N222" s="27"/>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row>
    <row r="223" spans="1:98" x14ac:dyDescent="0.25">
      <c r="A223" s="40" t="s">
        <v>43</v>
      </c>
      <c r="B223" s="22">
        <v>121.36109066722972</v>
      </c>
      <c r="C223" s="22">
        <v>121.36109066722972</v>
      </c>
      <c r="D223" s="22"/>
      <c r="E223" s="22">
        <f t="shared" si="9"/>
        <v>0</v>
      </c>
      <c r="F223" s="22"/>
      <c r="G223" s="22">
        <v>0.14944392502832016</v>
      </c>
      <c r="H223" s="22">
        <v>0.14944392502832013</v>
      </c>
      <c r="I223" s="22"/>
      <c r="J223" s="22">
        <f t="shared" si="10"/>
        <v>0</v>
      </c>
      <c r="K223" s="47">
        <f t="shared" si="11"/>
        <v>0</v>
      </c>
      <c r="M223" s="27"/>
      <c r="N223" s="27"/>
    </row>
    <row r="224" spans="1:98" s="68" customFormat="1" x14ac:dyDescent="0.25">
      <c r="A224" s="36" t="s">
        <v>44</v>
      </c>
      <c r="B224" s="41">
        <v>121.36109066722972</v>
      </c>
      <c r="C224" s="41">
        <v>121.36109066722972</v>
      </c>
      <c r="D224" s="41"/>
      <c r="E224" s="41">
        <f t="shared" si="9"/>
        <v>0</v>
      </c>
      <c r="F224" s="41"/>
      <c r="G224" s="41">
        <v>0.14944392502832016</v>
      </c>
      <c r="H224" s="41">
        <v>0.14944392502832013</v>
      </c>
      <c r="I224" s="41"/>
      <c r="J224" s="41">
        <f t="shared" si="10"/>
        <v>0</v>
      </c>
      <c r="K224" s="48">
        <f t="shared" si="11"/>
        <v>0</v>
      </c>
      <c r="L224" s="16"/>
      <c r="M224" s="27"/>
      <c r="N224" s="27"/>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row>
    <row r="225" spans="1:98" x14ac:dyDescent="0.25">
      <c r="A225" s="38" t="s">
        <v>44</v>
      </c>
      <c r="B225" s="22">
        <v>121.36109066722972</v>
      </c>
      <c r="C225" s="22">
        <v>121.36109066722972</v>
      </c>
      <c r="D225" s="22"/>
      <c r="E225" s="22">
        <f t="shared" si="9"/>
        <v>0</v>
      </c>
      <c r="F225" s="22"/>
      <c r="G225" s="22">
        <v>0.14944392502832016</v>
      </c>
      <c r="H225" s="22">
        <v>0.14944392502832013</v>
      </c>
      <c r="I225" s="22"/>
      <c r="J225" s="22">
        <f t="shared" si="10"/>
        <v>0</v>
      </c>
      <c r="K225" s="47">
        <f t="shared" si="11"/>
        <v>0</v>
      </c>
      <c r="M225" s="27"/>
      <c r="N225" s="27"/>
    </row>
    <row r="226" spans="1:98" s="68" customFormat="1" x14ac:dyDescent="0.25">
      <c r="A226" s="40" t="s">
        <v>227</v>
      </c>
      <c r="B226" s="41">
        <v>104.37577347273847</v>
      </c>
      <c r="C226" s="41">
        <v>104.37577347273847</v>
      </c>
      <c r="D226" s="41"/>
      <c r="E226" s="41">
        <f t="shared" si="9"/>
        <v>0</v>
      </c>
      <c r="F226" s="41"/>
      <c r="G226" s="41">
        <v>0.97658617224550426</v>
      </c>
      <c r="H226" s="41">
        <v>0.97658617224550415</v>
      </c>
      <c r="I226" s="41"/>
      <c r="J226" s="41">
        <f t="shared" si="10"/>
        <v>0</v>
      </c>
      <c r="K226" s="48">
        <f t="shared" si="11"/>
        <v>0</v>
      </c>
      <c r="L226" s="16"/>
      <c r="M226" s="27"/>
      <c r="N226" s="27"/>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row>
    <row r="227" spans="1:98" x14ac:dyDescent="0.25">
      <c r="A227" s="36" t="s">
        <v>228</v>
      </c>
      <c r="B227" s="22">
        <v>104.37577347273847</v>
      </c>
      <c r="C227" s="22">
        <v>104.37577347273847</v>
      </c>
      <c r="D227" s="22"/>
      <c r="E227" s="22">
        <f t="shared" si="9"/>
        <v>0</v>
      </c>
      <c r="F227" s="22"/>
      <c r="G227" s="22">
        <v>0.97658617224550426</v>
      </c>
      <c r="H227" s="22">
        <v>0.97658617224550415</v>
      </c>
      <c r="I227" s="22"/>
      <c r="J227" s="22">
        <f t="shared" si="10"/>
        <v>0</v>
      </c>
      <c r="K227" s="47">
        <f t="shared" si="11"/>
        <v>0</v>
      </c>
      <c r="M227" s="27"/>
      <c r="N227" s="27"/>
    </row>
    <row r="228" spans="1:98" s="68" customFormat="1" x14ac:dyDescent="0.25">
      <c r="A228" s="38" t="s">
        <v>228</v>
      </c>
      <c r="B228" s="41">
        <v>104.37577347273847</v>
      </c>
      <c r="C228" s="41">
        <v>104.37577347273847</v>
      </c>
      <c r="D228" s="41"/>
      <c r="E228" s="41">
        <f t="shared" si="9"/>
        <v>0</v>
      </c>
      <c r="F228" s="41"/>
      <c r="G228" s="41">
        <v>0.97658617224550426</v>
      </c>
      <c r="H228" s="41">
        <v>0.97658617224550415</v>
      </c>
      <c r="I228" s="41"/>
      <c r="J228" s="41">
        <f t="shared" si="10"/>
        <v>0</v>
      </c>
      <c r="K228" s="48">
        <f t="shared" si="11"/>
        <v>0</v>
      </c>
      <c r="L228" s="16"/>
      <c r="M228" s="27"/>
      <c r="N228" s="27"/>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row>
    <row r="229" spans="1:98" x14ac:dyDescent="0.25">
      <c r="A229" s="40" t="s">
        <v>229</v>
      </c>
      <c r="B229" s="22">
        <v>105.07175900998311</v>
      </c>
      <c r="C229" s="22">
        <v>105.07175900998311</v>
      </c>
      <c r="D229" s="22"/>
      <c r="E229" s="22">
        <f t="shared" si="9"/>
        <v>0</v>
      </c>
      <c r="F229" s="22"/>
      <c r="G229" s="22">
        <v>2.2393753758262869</v>
      </c>
      <c r="H229" s="22">
        <v>2.2393753758262869</v>
      </c>
      <c r="I229" s="22"/>
      <c r="J229" s="22">
        <f t="shared" si="10"/>
        <v>0</v>
      </c>
      <c r="K229" s="47">
        <f t="shared" si="11"/>
        <v>0</v>
      </c>
      <c r="M229" s="27"/>
      <c r="N229" s="27"/>
    </row>
    <row r="230" spans="1:98" s="68" customFormat="1" x14ac:dyDescent="0.25">
      <c r="A230" s="36" t="s">
        <v>230</v>
      </c>
      <c r="B230" s="41">
        <v>105.07175900998311</v>
      </c>
      <c r="C230" s="41">
        <v>105.07175900998311</v>
      </c>
      <c r="D230" s="41"/>
      <c r="E230" s="41">
        <f t="shared" si="9"/>
        <v>0</v>
      </c>
      <c r="F230" s="41"/>
      <c r="G230" s="41">
        <v>2.2393753758262869</v>
      </c>
      <c r="H230" s="41">
        <v>2.2393753758262869</v>
      </c>
      <c r="I230" s="41"/>
      <c r="J230" s="41">
        <f t="shared" si="10"/>
        <v>0</v>
      </c>
      <c r="K230" s="48">
        <f t="shared" si="11"/>
        <v>0</v>
      </c>
      <c r="L230" s="16"/>
      <c r="M230" s="27"/>
      <c r="N230" s="27"/>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row>
    <row r="231" spans="1:98" x14ac:dyDescent="0.25">
      <c r="A231" s="38" t="s">
        <v>231</v>
      </c>
      <c r="B231" s="22">
        <v>105.03075606984538</v>
      </c>
      <c r="C231" s="22">
        <v>105.03075606984538</v>
      </c>
      <c r="D231" s="22"/>
      <c r="E231" s="22">
        <f t="shared" si="9"/>
        <v>0</v>
      </c>
      <c r="F231" s="22"/>
      <c r="G231" s="22">
        <v>1.4396534994844525</v>
      </c>
      <c r="H231" s="22">
        <v>1.4396534994844523</v>
      </c>
      <c r="I231" s="22"/>
      <c r="J231" s="22">
        <f t="shared" si="10"/>
        <v>0</v>
      </c>
      <c r="K231" s="47">
        <f t="shared" si="11"/>
        <v>0</v>
      </c>
      <c r="M231" s="27"/>
      <c r="N231" s="27"/>
    </row>
    <row r="232" spans="1:98" s="68" customFormat="1" x14ac:dyDescent="0.25">
      <c r="A232" s="38" t="s">
        <v>232</v>
      </c>
      <c r="B232" s="41">
        <v>105.14565295118049</v>
      </c>
      <c r="C232" s="41">
        <v>105.14565295118049</v>
      </c>
      <c r="D232" s="41"/>
      <c r="E232" s="41">
        <f t="shared" si="9"/>
        <v>0</v>
      </c>
      <c r="F232" s="41"/>
      <c r="G232" s="41">
        <v>0.79972187634183445</v>
      </c>
      <c r="H232" s="41">
        <v>0.79972187634183434</v>
      </c>
      <c r="I232" s="41"/>
      <c r="J232" s="41">
        <f t="shared" si="10"/>
        <v>0</v>
      </c>
      <c r="K232" s="48">
        <f t="shared" si="11"/>
        <v>0</v>
      </c>
      <c r="L232" s="16"/>
      <c r="M232" s="27"/>
      <c r="N232" s="27"/>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row>
    <row r="233" spans="1:98" x14ac:dyDescent="0.25">
      <c r="A233" s="34" t="s">
        <v>233</v>
      </c>
      <c r="B233" s="22">
        <v>113.50654490283407</v>
      </c>
      <c r="C233" s="22">
        <v>114.38434423218585</v>
      </c>
      <c r="D233" s="22"/>
      <c r="E233" s="22">
        <f t="shared" si="9"/>
        <v>0.77334688506571769</v>
      </c>
      <c r="F233" s="22"/>
      <c r="G233" s="22">
        <v>5.1777887741244593</v>
      </c>
      <c r="H233" s="22">
        <v>5.2178310423244332</v>
      </c>
      <c r="I233" s="22"/>
      <c r="J233" s="22">
        <f t="shared" si="10"/>
        <v>4.0042268199973918E-2</v>
      </c>
      <c r="K233" s="47">
        <f t="shared" si="11"/>
        <v>3.639070687991283E-4</v>
      </c>
      <c r="M233" s="27"/>
      <c r="N233" s="27"/>
    </row>
    <row r="234" spans="1:98" s="68" customFormat="1" x14ac:dyDescent="0.25">
      <c r="A234" s="53" t="s">
        <v>234</v>
      </c>
      <c r="B234" s="41">
        <v>113.77001257171834</v>
      </c>
      <c r="C234" s="41">
        <v>114.54767542642458</v>
      </c>
      <c r="D234" s="41"/>
      <c r="E234" s="41">
        <f t="shared" si="9"/>
        <v>0.68353939419318888</v>
      </c>
      <c r="F234" s="41"/>
      <c r="G234" s="41">
        <v>4.949470639800043</v>
      </c>
      <c r="H234" s="41">
        <v>4.9833022214271017</v>
      </c>
      <c r="I234" s="41"/>
      <c r="J234" s="41">
        <f t="shared" si="10"/>
        <v>3.3831581627058682E-2</v>
      </c>
      <c r="K234" s="48">
        <f t="shared" si="11"/>
        <v>3.0746389393469445E-4</v>
      </c>
      <c r="L234" s="16"/>
      <c r="M234" s="27"/>
      <c r="N234" s="27"/>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row>
    <row r="235" spans="1:98" x14ac:dyDescent="0.25">
      <c r="A235" s="52" t="s">
        <v>235</v>
      </c>
      <c r="B235" s="22">
        <v>113.77001257171834</v>
      </c>
      <c r="C235" s="22">
        <v>114.54767542642458</v>
      </c>
      <c r="D235" s="22"/>
      <c r="E235" s="22">
        <f t="shared" si="9"/>
        <v>0.68353939419318888</v>
      </c>
      <c r="F235" s="22"/>
      <c r="G235" s="22">
        <v>4.949470639800043</v>
      </c>
      <c r="H235" s="22">
        <v>4.9833022214271017</v>
      </c>
      <c r="I235" s="22"/>
      <c r="J235" s="22">
        <f t="shared" si="10"/>
        <v>3.3831581627058682E-2</v>
      </c>
      <c r="K235" s="47">
        <f t="shared" si="11"/>
        <v>3.0746389393469445E-4</v>
      </c>
      <c r="M235" s="27"/>
      <c r="N235" s="27"/>
    </row>
    <row r="236" spans="1:98" s="68" customFormat="1" x14ac:dyDescent="0.25">
      <c r="A236" s="38" t="s">
        <v>236</v>
      </c>
      <c r="B236" s="41">
        <v>113.77001257171834</v>
      </c>
      <c r="C236" s="41">
        <v>114.54767542642458</v>
      </c>
      <c r="D236" s="41"/>
      <c r="E236" s="41">
        <f t="shared" si="9"/>
        <v>0.68353939419318888</v>
      </c>
      <c r="F236" s="41"/>
      <c r="G236" s="41">
        <v>4.949470639800043</v>
      </c>
      <c r="H236" s="41">
        <v>4.9833022214271017</v>
      </c>
      <c r="I236" s="41"/>
      <c r="J236" s="41">
        <f t="shared" si="10"/>
        <v>3.3831581627058682E-2</v>
      </c>
      <c r="K236" s="48">
        <f t="shared" si="11"/>
        <v>3.0746389393469445E-4</v>
      </c>
      <c r="L236" s="16"/>
      <c r="M236" s="27"/>
      <c r="N236" s="27"/>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row>
    <row r="237" spans="1:98" x14ac:dyDescent="0.25">
      <c r="A237" s="53" t="s">
        <v>237</v>
      </c>
      <c r="B237" s="22">
        <v>108.08071615938979</v>
      </c>
      <c r="C237" s="22">
        <v>111.02071676262005</v>
      </c>
      <c r="D237" s="22"/>
      <c r="E237" s="22">
        <f t="shared" si="9"/>
        <v>2.7201897875052561</v>
      </c>
      <c r="F237" s="22"/>
      <c r="G237" s="22">
        <v>0.22831813432441606</v>
      </c>
      <c r="H237" s="22">
        <v>0.23452882089733135</v>
      </c>
      <c r="I237" s="22"/>
      <c r="J237" s="22">
        <f t="shared" si="10"/>
        <v>6.2106865729152916E-3</v>
      </c>
      <c r="K237" s="47">
        <f t="shared" si="11"/>
        <v>5.6443174864434362E-5</v>
      </c>
      <c r="M237" s="27"/>
      <c r="N237" s="27"/>
    </row>
    <row r="238" spans="1:98" s="68" customFormat="1" x14ac:dyDescent="0.25">
      <c r="A238" s="52" t="s">
        <v>238</v>
      </c>
      <c r="B238" s="41">
        <v>108.08071615938979</v>
      </c>
      <c r="C238" s="41">
        <v>111.02071676262005</v>
      </c>
      <c r="D238" s="41"/>
      <c r="E238" s="41">
        <f t="shared" si="9"/>
        <v>2.7201897875052561</v>
      </c>
      <c r="F238" s="41"/>
      <c r="G238" s="41">
        <v>0.22831813432441606</v>
      </c>
      <c r="H238" s="41">
        <v>0.23452882089733135</v>
      </c>
      <c r="I238" s="41"/>
      <c r="J238" s="41">
        <f t="shared" si="10"/>
        <v>6.2106865729152916E-3</v>
      </c>
      <c r="K238" s="48">
        <f t="shared" si="11"/>
        <v>5.6443174864434362E-5</v>
      </c>
      <c r="L238" s="16"/>
      <c r="M238" s="27"/>
      <c r="N238" s="27"/>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row>
    <row r="239" spans="1:98" x14ac:dyDescent="0.25">
      <c r="A239" s="38" t="s">
        <v>239</v>
      </c>
      <c r="B239" s="22">
        <v>108.08071615938979</v>
      </c>
      <c r="C239" s="22">
        <v>111.02071676262005</v>
      </c>
      <c r="D239" s="22"/>
      <c r="E239" s="22">
        <f t="shared" si="9"/>
        <v>2.7201897875052561</v>
      </c>
      <c r="F239" s="22"/>
      <c r="G239" s="22">
        <v>0.22831813432441606</v>
      </c>
      <c r="H239" s="22">
        <v>0.23452882089733135</v>
      </c>
      <c r="I239" s="22"/>
      <c r="J239" s="22">
        <f t="shared" si="10"/>
        <v>6.2106865729152916E-3</v>
      </c>
      <c r="K239" s="47">
        <f t="shared" si="11"/>
        <v>5.6443174864434362E-5</v>
      </c>
      <c r="M239" s="27"/>
      <c r="N239" s="27"/>
    </row>
    <row r="240" spans="1:98" s="68" customFormat="1" x14ac:dyDescent="0.25">
      <c r="A240" s="34" t="s">
        <v>240</v>
      </c>
      <c r="B240" s="41">
        <v>110.73760582083828</v>
      </c>
      <c r="C240" s="41">
        <v>110.73760582083828</v>
      </c>
      <c r="D240" s="41"/>
      <c r="E240" s="41">
        <f t="shared" si="9"/>
        <v>0</v>
      </c>
      <c r="F240" s="41"/>
      <c r="G240" s="41">
        <v>9.2104142441438427E-2</v>
      </c>
      <c r="H240" s="41">
        <v>9.2104142441438414E-2</v>
      </c>
      <c r="I240" s="41"/>
      <c r="J240" s="41">
        <f t="shared" si="10"/>
        <v>0</v>
      </c>
      <c r="K240" s="48">
        <f t="shared" si="11"/>
        <v>0</v>
      </c>
      <c r="L240" s="16"/>
      <c r="M240" s="27"/>
      <c r="N240" s="27"/>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row>
    <row r="241" spans="1:98" ht="15" customHeight="1" x14ac:dyDescent="0.25">
      <c r="A241" s="53" t="s">
        <v>241</v>
      </c>
      <c r="B241" s="22">
        <v>110.73760582083828</v>
      </c>
      <c r="C241" s="22">
        <v>110.73760582083828</v>
      </c>
      <c r="D241" s="22"/>
      <c r="E241" s="22">
        <f t="shared" si="9"/>
        <v>0</v>
      </c>
      <c r="F241" s="22"/>
      <c r="G241" s="22">
        <v>9.2104142441438427E-2</v>
      </c>
      <c r="H241" s="22">
        <v>9.2104142441438414E-2</v>
      </c>
      <c r="I241" s="22"/>
      <c r="J241" s="22">
        <f t="shared" si="10"/>
        <v>0</v>
      </c>
      <c r="K241" s="47">
        <f t="shared" si="11"/>
        <v>0</v>
      </c>
      <c r="M241" s="27"/>
      <c r="N241" s="27"/>
    </row>
    <row r="242" spans="1:98" s="68" customFormat="1" x14ac:dyDescent="0.25">
      <c r="A242" s="52" t="s">
        <v>242</v>
      </c>
      <c r="B242" s="41">
        <v>134.01568535150122</v>
      </c>
      <c r="C242" s="41">
        <v>134.01568535150122</v>
      </c>
      <c r="D242" s="41"/>
      <c r="E242" s="41">
        <f t="shared" si="9"/>
        <v>0</v>
      </c>
      <c r="F242" s="41"/>
      <c r="G242" s="41">
        <v>3.5185837818382491E-2</v>
      </c>
      <c r="H242" s="41">
        <v>3.5185837818382484E-2</v>
      </c>
      <c r="I242" s="41"/>
      <c r="J242" s="41">
        <f t="shared" si="10"/>
        <v>0</v>
      </c>
      <c r="K242" s="48">
        <f t="shared" si="11"/>
        <v>0</v>
      </c>
      <c r="L242" s="16"/>
      <c r="M242" s="27"/>
      <c r="N242" s="27"/>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row>
    <row r="243" spans="1:98" x14ac:dyDescent="0.25">
      <c r="A243" s="38" t="s">
        <v>242</v>
      </c>
      <c r="B243" s="22">
        <v>134.01568535150122</v>
      </c>
      <c r="C243" s="22">
        <v>134.01568535150122</v>
      </c>
      <c r="D243" s="22"/>
      <c r="E243" s="22">
        <f t="shared" si="9"/>
        <v>0</v>
      </c>
      <c r="F243" s="22"/>
      <c r="G243" s="22">
        <v>3.5185837818382491E-2</v>
      </c>
      <c r="H243" s="22">
        <v>3.5185837818382484E-2</v>
      </c>
      <c r="I243" s="22"/>
      <c r="J243" s="22">
        <f t="shared" si="10"/>
        <v>0</v>
      </c>
      <c r="K243" s="47">
        <f t="shared" si="11"/>
        <v>0</v>
      </c>
      <c r="M243" s="27"/>
      <c r="N243" s="27"/>
    </row>
    <row r="244" spans="1:98" s="68" customFormat="1" x14ac:dyDescent="0.25">
      <c r="A244" s="52" t="s">
        <v>266</v>
      </c>
      <c r="B244" s="41">
        <v>100</v>
      </c>
      <c r="C244" s="41">
        <v>100</v>
      </c>
      <c r="D244" s="41"/>
      <c r="E244" s="41">
        <f t="shared" si="9"/>
        <v>0</v>
      </c>
      <c r="F244" s="41"/>
      <c r="G244" s="41">
        <v>3.4374913569460742E-2</v>
      </c>
      <c r="H244" s="41">
        <v>3.4374913569460736E-2</v>
      </c>
      <c r="I244" s="41"/>
      <c r="J244" s="41">
        <f t="shared" si="10"/>
        <v>0</v>
      </c>
      <c r="K244" s="48">
        <f t="shared" si="11"/>
        <v>0</v>
      </c>
      <c r="L244" s="16"/>
      <c r="M244" s="27"/>
      <c r="N244" s="27"/>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row>
    <row r="245" spans="1:98" x14ac:dyDescent="0.25">
      <c r="A245" s="38" t="s">
        <v>266</v>
      </c>
      <c r="B245" s="22">
        <v>100</v>
      </c>
      <c r="C245" s="22">
        <v>100</v>
      </c>
      <c r="D245" s="22"/>
      <c r="E245" s="22">
        <f t="shared" si="9"/>
        <v>0</v>
      </c>
      <c r="F245" s="22"/>
      <c r="G245" s="22">
        <v>3.4374913569460742E-2</v>
      </c>
      <c r="H245" s="22">
        <v>3.4374913569460736E-2</v>
      </c>
      <c r="I245" s="22"/>
      <c r="J245" s="22">
        <f t="shared" si="10"/>
        <v>0</v>
      </c>
      <c r="K245" s="47">
        <f t="shared" si="11"/>
        <v>0</v>
      </c>
      <c r="M245" s="27"/>
      <c r="N245" s="27"/>
    </row>
    <row r="246" spans="1:98" s="68" customFormat="1" x14ac:dyDescent="0.25">
      <c r="A246" s="52" t="s">
        <v>243</v>
      </c>
      <c r="B246" s="41">
        <v>100</v>
      </c>
      <c r="C246" s="41">
        <v>100</v>
      </c>
      <c r="D246" s="41"/>
      <c r="E246" s="41">
        <f t="shared" si="9"/>
        <v>0</v>
      </c>
      <c r="F246" s="41"/>
      <c r="G246" s="41">
        <v>2.2543391053595208E-2</v>
      </c>
      <c r="H246" s="41">
        <v>2.2543391053595208E-2</v>
      </c>
      <c r="I246" s="41"/>
      <c r="J246" s="41">
        <f t="shared" si="10"/>
        <v>0</v>
      </c>
      <c r="K246" s="48">
        <f t="shared" si="11"/>
        <v>0</v>
      </c>
      <c r="L246" s="16"/>
      <c r="M246" s="27"/>
      <c r="N246" s="27"/>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row>
    <row r="247" spans="1:98" x14ac:dyDescent="0.25">
      <c r="A247" s="38" t="s">
        <v>244</v>
      </c>
      <c r="B247" s="22">
        <v>100</v>
      </c>
      <c r="C247" s="22">
        <v>100</v>
      </c>
      <c r="D247" s="22"/>
      <c r="E247" s="22">
        <f t="shared" si="9"/>
        <v>0</v>
      </c>
      <c r="F247" s="22"/>
      <c r="G247" s="22">
        <v>2.2543391053595208E-2</v>
      </c>
      <c r="H247" s="22">
        <v>2.2543391053595208E-2</v>
      </c>
      <c r="I247" s="22"/>
      <c r="J247" s="22">
        <f t="shared" si="10"/>
        <v>0</v>
      </c>
      <c r="K247" s="47">
        <f t="shared" si="11"/>
        <v>0</v>
      </c>
      <c r="M247" s="27"/>
      <c r="N247" s="27"/>
    </row>
    <row r="248" spans="1:98" s="68" customFormat="1" x14ac:dyDescent="0.25">
      <c r="A248" s="34" t="s">
        <v>245</v>
      </c>
      <c r="B248" s="41">
        <v>109.2389305049941</v>
      </c>
      <c r="C248" s="41">
        <v>109.94367252931595</v>
      </c>
      <c r="D248" s="41"/>
      <c r="E248" s="41">
        <f t="shared" si="9"/>
        <v>0.64513815822246912</v>
      </c>
      <c r="F248" s="41"/>
      <c r="G248" s="41">
        <v>5.5731965180350098</v>
      </c>
      <c r="H248" s="41">
        <v>5.6091513354055804</v>
      </c>
      <c r="I248" s="41"/>
      <c r="J248" s="41">
        <f t="shared" si="10"/>
        <v>3.5954817370570602E-2</v>
      </c>
      <c r="K248" s="48">
        <f t="shared" si="11"/>
        <v>3.2676001602079206E-4</v>
      </c>
      <c r="L248" s="16"/>
      <c r="M248" s="27"/>
      <c r="N248" s="27"/>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row>
    <row r="249" spans="1:98" x14ac:dyDescent="0.25">
      <c r="A249" s="53" t="s">
        <v>45</v>
      </c>
      <c r="B249" s="22">
        <v>110.93310236322932</v>
      </c>
      <c r="C249" s="22">
        <v>111.47607192088056</v>
      </c>
      <c r="D249" s="22"/>
      <c r="E249" s="22">
        <f t="shared" si="9"/>
        <v>0.48945675013520873</v>
      </c>
      <c r="F249" s="22"/>
      <c r="G249" s="22">
        <v>5.080635791827163</v>
      </c>
      <c r="H249" s="22">
        <v>5.1055033066600464</v>
      </c>
      <c r="I249" s="22"/>
      <c r="J249" s="22">
        <f t="shared" si="10"/>
        <v>2.4867514832883408E-2</v>
      </c>
      <c r="K249" s="47">
        <f t="shared" si="11"/>
        <v>2.2599779777608453E-4</v>
      </c>
      <c r="M249" s="27"/>
      <c r="N249" s="27"/>
    </row>
    <row r="250" spans="1:98" s="68" customFormat="1" x14ac:dyDescent="0.25">
      <c r="A250" s="52" t="s">
        <v>47</v>
      </c>
      <c r="B250" s="41">
        <v>110.37189155277299</v>
      </c>
      <c r="C250" s="41">
        <v>110.9336487424715</v>
      </c>
      <c r="D250" s="41"/>
      <c r="E250" s="41">
        <f t="shared" si="9"/>
        <v>0.50896762010272933</v>
      </c>
      <c r="F250" s="41"/>
      <c r="G250" s="41">
        <v>4.8278454382160509</v>
      </c>
      <c r="H250" s="41">
        <v>4.8524176082451769</v>
      </c>
      <c r="I250" s="41"/>
      <c r="J250" s="41">
        <f t="shared" si="10"/>
        <v>2.4572170029125928E-2</v>
      </c>
      <c r="K250" s="48">
        <f t="shared" si="11"/>
        <v>2.2331368254855332E-4</v>
      </c>
      <c r="L250" s="16"/>
      <c r="M250" s="27"/>
      <c r="N250" s="27"/>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row>
    <row r="251" spans="1:98" x14ac:dyDescent="0.25">
      <c r="A251" s="38" t="s">
        <v>47</v>
      </c>
      <c r="B251" s="22">
        <v>110.37189155277299</v>
      </c>
      <c r="C251" s="22">
        <v>110.9336487424715</v>
      </c>
      <c r="D251" s="22"/>
      <c r="E251" s="22">
        <f t="shared" si="9"/>
        <v>0.50896762010272933</v>
      </c>
      <c r="F251" s="22"/>
      <c r="G251" s="22">
        <v>4.8278454382160509</v>
      </c>
      <c r="H251" s="22">
        <v>4.8524176082451769</v>
      </c>
      <c r="I251" s="22"/>
      <c r="J251" s="22">
        <f t="shared" si="10"/>
        <v>2.4572170029125928E-2</v>
      </c>
      <c r="K251" s="47">
        <f t="shared" si="11"/>
        <v>2.2331368254855332E-4</v>
      </c>
      <c r="M251" s="27"/>
      <c r="N251" s="27"/>
    </row>
    <row r="252" spans="1:98" s="68" customFormat="1" x14ac:dyDescent="0.25">
      <c r="A252" s="52" t="s">
        <v>46</v>
      </c>
      <c r="B252" s="41">
        <v>122.86436310618878</v>
      </c>
      <c r="C252" s="41">
        <v>123.00791032107188</v>
      </c>
      <c r="D252" s="41"/>
      <c r="E252" s="41">
        <f t="shared" si="9"/>
        <v>0.11683389003451783</v>
      </c>
      <c r="F252" s="41"/>
      <c r="G252" s="41">
        <v>0.25279035361111252</v>
      </c>
      <c r="H252" s="41">
        <v>0.25308569841486844</v>
      </c>
      <c r="I252" s="41"/>
      <c r="J252" s="41">
        <f t="shared" si="10"/>
        <v>2.9534480375592587E-4</v>
      </c>
      <c r="K252" s="48">
        <f t="shared" si="11"/>
        <v>2.6841152275170756E-6</v>
      </c>
      <c r="L252" s="16"/>
      <c r="M252" s="27"/>
      <c r="N252" s="27"/>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row>
    <row r="253" spans="1:98" x14ac:dyDescent="0.25">
      <c r="A253" s="38" t="s">
        <v>246</v>
      </c>
      <c r="B253" s="22">
        <v>118.59248205742684</v>
      </c>
      <c r="C253" s="22">
        <v>118.83857061759517</v>
      </c>
      <c r="D253" s="22"/>
      <c r="E253" s="22">
        <f t="shared" si="9"/>
        <v>0.20750772384472427</v>
      </c>
      <c r="F253" s="22"/>
      <c r="G253" s="22">
        <v>0.12155285273197386</v>
      </c>
      <c r="H253" s="22">
        <v>0.12180508428994632</v>
      </c>
      <c r="I253" s="22"/>
      <c r="J253" s="22">
        <f t="shared" si="10"/>
        <v>2.5223155797246544E-4</v>
      </c>
      <c r="K253" s="47">
        <f t="shared" si="11"/>
        <v>2.292298889313595E-6</v>
      </c>
      <c r="M253" s="27"/>
      <c r="N253" s="27"/>
    </row>
    <row r="254" spans="1:98" s="68" customFormat="1" x14ac:dyDescent="0.25">
      <c r="A254" s="38" t="s">
        <v>247</v>
      </c>
      <c r="B254" s="41">
        <v>127.10500751803899</v>
      </c>
      <c r="C254" s="41">
        <v>127.14676318538044</v>
      </c>
      <c r="D254" s="41"/>
      <c r="E254" s="41">
        <f t="shared" si="9"/>
        <v>3.2851315740267673E-2</v>
      </c>
      <c r="F254" s="41"/>
      <c r="G254" s="41">
        <v>0.13123750087913871</v>
      </c>
      <c r="H254" s="41">
        <v>0.13128061412492212</v>
      </c>
      <c r="I254" s="41"/>
      <c r="J254" s="41">
        <f t="shared" si="10"/>
        <v>4.3113245783404919E-5</v>
      </c>
      <c r="K254" s="48">
        <f t="shared" si="11"/>
        <v>3.9181633820297623E-7</v>
      </c>
      <c r="L254" s="16"/>
      <c r="M254" s="27"/>
      <c r="N254" s="27"/>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row>
    <row r="255" spans="1:98" x14ac:dyDescent="0.25">
      <c r="A255" s="53" t="s">
        <v>248</v>
      </c>
      <c r="B255" s="22">
        <v>90.802749802071901</v>
      </c>
      <c r="C255" s="22">
        <v>93.307333312306383</v>
      </c>
      <c r="D255" s="22"/>
      <c r="E255" s="22">
        <f t="shared" si="9"/>
        <v>2.7582683516676143</v>
      </c>
      <c r="F255" s="22"/>
      <c r="G255" s="22">
        <v>0.40196605710913907</v>
      </c>
      <c r="H255" s="22">
        <v>0.4130533596468266</v>
      </c>
      <c r="I255" s="22"/>
      <c r="J255" s="22">
        <f t="shared" si="10"/>
        <v>1.1087302537687527E-2</v>
      </c>
      <c r="K255" s="47">
        <f t="shared" si="11"/>
        <v>1.0076221824471053E-4</v>
      </c>
      <c r="M255" s="27"/>
      <c r="N255" s="27"/>
    </row>
    <row r="256" spans="1:98" s="68" customFormat="1" x14ac:dyDescent="0.25">
      <c r="A256" s="37" t="s">
        <v>249</v>
      </c>
      <c r="B256" s="41">
        <v>78.799493853156093</v>
      </c>
      <c r="C256" s="41">
        <v>78.799493853156093</v>
      </c>
      <c r="D256" s="41"/>
      <c r="E256" s="41">
        <f t="shared" si="9"/>
        <v>0</v>
      </c>
      <c r="F256" s="41"/>
      <c r="G256" s="41">
        <v>0.11566355711667198</v>
      </c>
      <c r="H256" s="41">
        <v>0.11566355711667195</v>
      </c>
      <c r="I256" s="41"/>
      <c r="J256" s="41">
        <f t="shared" si="10"/>
        <v>0</v>
      </c>
      <c r="K256" s="48">
        <f t="shared" si="11"/>
        <v>0</v>
      </c>
      <c r="L256" s="16"/>
      <c r="M256" s="27"/>
      <c r="N256" s="27"/>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row>
    <row r="257" spans="1:98" x14ac:dyDescent="0.25">
      <c r="A257" s="39" t="s">
        <v>249</v>
      </c>
      <c r="B257" s="22">
        <v>78.799493853156093</v>
      </c>
      <c r="C257" s="22">
        <v>78.799493853156093</v>
      </c>
      <c r="D257" s="22"/>
      <c r="E257" s="22">
        <f t="shared" si="9"/>
        <v>0</v>
      </c>
      <c r="F257" s="22"/>
      <c r="G257" s="22">
        <v>0.11566355711667198</v>
      </c>
      <c r="H257" s="22">
        <v>0.11566355711667195</v>
      </c>
      <c r="I257" s="22"/>
      <c r="J257" s="22">
        <f t="shared" si="10"/>
        <v>0</v>
      </c>
      <c r="K257" s="47">
        <f t="shared" si="11"/>
        <v>0</v>
      </c>
      <c r="M257" s="27"/>
      <c r="N257" s="27"/>
    </row>
    <row r="258" spans="1:98" s="68" customFormat="1" x14ac:dyDescent="0.25">
      <c r="A258" s="37" t="s">
        <v>250</v>
      </c>
      <c r="B258" s="41">
        <v>96.757034443171108</v>
      </c>
      <c r="C258" s="41">
        <v>100.50403111120275</v>
      </c>
      <c r="D258" s="41"/>
      <c r="E258" s="41">
        <f t="shared" si="9"/>
        <v>3.8725832076140998</v>
      </c>
      <c r="F258" s="41"/>
      <c r="G258" s="41">
        <v>0.2863024999924671</v>
      </c>
      <c r="H258" s="41">
        <v>0.29738980253015468</v>
      </c>
      <c r="I258" s="41"/>
      <c r="J258" s="41">
        <f t="shared" si="10"/>
        <v>1.1087302537687582E-2</v>
      </c>
      <c r="K258" s="48">
        <f t="shared" si="11"/>
        <v>1.0076221824471104E-4</v>
      </c>
      <c r="L258" s="16"/>
      <c r="M258" s="27"/>
      <c r="N258" s="27"/>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row>
    <row r="259" spans="1:98" x14ac:dyDescent="0.25">
      <c r="A259" s="39" t="s">
        <v>251</v>
      </c>
      <c r="B259" s="22">
        <v>96.757034443171108</v>
      </c>
      <c r="C259" s="22">
        <v>100.50403111120275</v>
      </c>
      <c r="D259" s="22"/>
      <c r="E259" s="22">
        <f t="shared" si="9"/>
        <v>3.8725832076140998</v>
      </c>
      <c r="F259" s="22"/>
      <c r="G259" s="22">
        <v>0.2863024999924671</v>
      </c>
      <c r="H259" s="22">
        <v>0.29738980253015468</v>
      </c>
      <c r="I259" s="22"/>
      <c r="J259" s="22">
        <f t="shared" si="10"/>
        <v>1.1087302537687582E-2</v>
      </c>
      <c r="K259" s="47">
        <f t="shared" si="11"/>
        <v>1.0076221824471104E-4</v>
      </c>
      <c r="M259" s="27"/>
      <c r="N259" s="27"/>
    </row>
    <row r="260" spans="1:98" s="68" customFormat="1" x14ac:dyDescent="0.25">
      <c r="A260" s="53" t="s">
        <v>252</v>
      </c>
      <c r="B260" s="41">
        <v>114.31374436460989</v>
      </c>
      <c r="C260" s="41">
        <v>114.31374436460989</v>
      </c>
      <c r="D260" s="41"/>
      <c r="E260" s="41">
        <f t="shared" si="9"/>
        <v>0</v>
      </c>
      <c r="F260" s="41"/>
      <c r="G260" s="41">
        <v>9.0594669098707503E-2</v>
      </c>
      <c r="H260" s="41">
        <v>9.0594669098707489E-2</v>
      </c>
      <c r="I260" s="41"/>
      <c r="J260" s="41">
        <f t="shared" si="10"/>
        <v>0</v>
      </c>
      <c r="K260" s="48">
        <f t="shared" si="11"/>
        <v>0</v>
      </c>
      <c r="L260" s="16"/>
      <c r="M260" s="27"/>
      <c r="N260" s="27"/>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row>
    <row r="261" spans="1:98" x14ac:dyDescent="0.25">
      <c r="A261" s="37" t="s">
        <v>253</v>
      </c>
      <c r="B261" s="22">
        <v>114.31374436460989</v>
      </c>
      <c r="C261" s="22">
        <v>114.31374436460989</v>
      </c>
      <c r="D261" s="22"/>
      <c r="E261" s="22">
        <f t="shared" si="9"/>
        <v>0</v>
      </c>
      <c r="F261" s="22"/>
      <c r="G261" s="22">
        <v>9.0594669098707503E-2</v>
      </c>
      <c r="H261" s="22">
        <v>9.0594669098707489E-2</v>
      </c>
      <c r="I261" s="22"/>
      <c r="J261" s="22">
        <f t="shared" si="10"/>
        <v>0</v>
      </c>
      <c r="K261" s="47">
        <f t="shared" si="11"/>
        <v>0</v>
      </c>
      <c r="M261" s="27"/>
      <c r="N261" s="27"/>
    </row>
    <row r="262" spans="1:98" s="68" customFormat="1" ht="15" customHeight="1" x14ac:dyDescent="0.25">
      <c r="A262" s="39" t="s">
        <v>254</v>
      </c>
      <c r="B262" s="41">
        <v>114.31374436460989</v>
      </c>
      <c r="C262" s="41">
        <v>114.31374436460989</v>
      </c>
      <c r="D262" s="41"/>
      <c r="E262" s="41">
        <f t="shared" ref="E262" si="12">((C262/B262-1)*100)</f>
        <v>0</v>
      </c>
      <c r="F262" s="41"/>
      <c r="G262" s="41">
        <v>9.0594669098707503E-2</v>
      </c>
      <c r="H262" s="41">
        <v>9.0594669098707489E-2</v>
      </c>
      <c r="I262" s="41"/>
      <c r="J262" s="41">
        <f t="shared" si="10"/>
        <v>0</v>
      </c>
      <c r="K262" s="48">
        <f t="shared" si="11"/>
        <v>0</v>
      </c>
      <c r="L262" s="16"/>
      <c r="M262" s="27"/>
      <c r="N262" s="27"/>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row>
    <row r="263" spans="1:98" ht="2.25" customHeight="1" x14ac:dyDescent="0.25">
      <c r="A263" s="55"/>
      <c r="B263" s="18"/>
      <c r="C263" s="18"/>
      <c r="D263" s="18"/>
      <c r="E263" s="18"/>
      <c r="F263" s="18"/>
      <c r="G263" s="18"/>
      <c r="H263" s="18">
        <v>4.7912395750525292</v>
      </c>
      <c r="I263" s="15"/>
      <c r="J263" s="18"/>
      <c r="K263" s="18"/>
    </row>
    <row r="264" spans="1:98" x14ac:dyDescent="0.25">
      <c r="A264" s="33" t="s">
        <v>268</v>
      </c>
    </row>
    <row r="265" spans="1:98" x14ac:dyDescent="0.25">
      <c r="A265" s="56" t="s">
        <v>259</v>
      </c>
    </row>
    <row r="266" spans="1:98" x14ac:dyDescent="0.25">
      <c r="A266" s="123" t="s">
        <v>282</v>
      </c>
    </row>
  </sheetData>
  <sortState xmlns:xlrd2="http://schemas.microsoft.com/office/spreadsheetml/2017/richdata2" ref="B230:C243">
    <sortCondition ref="B230"/>
  </sortState>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Q266"/>
  <sheetViews>
    <sheetView zoomScale="115" zoomScaleNormal="115" zoomScaleSheetLayoutView="130" workbookViewId="0">
      <selection sqref="A1:XFD1048576"/>
    </sheetView>
  </sheetViews>
  <sheetFormatPr defaultRowHeight="15" x14ac:dyDescent="0.25"/>
  <cols>
    <col min="1" max="1" width="66.7109375" style="82"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5" width="9.140625" style="16"/>
    <col min="16" max="16" width="11.42578125" style="16" bestFit="1" customWidth="1"/>
    <col min="17" max="16384" width="9.140625" style="16"/>
  </cols>
  <sheetData>
    <row r="1" spans="1:17" ht="15.75" x14ac:dyDescent="0.25">
      <c r="A1" s="79" t="s">
        <v>86</v>
      </c>
    </row>
    <row r="2" spans="1:17" ht="60" x14ac:dyDescent="0.25">
      <c r="A2" s="131" t="s">
        <v>74</v>
      </c>
      <c r="B2" s="133" t="s">
        <v>76</v>
      </c>
      <c r="C2" s="133"/>
      <c r="D2" s="66"/>
      <c r="E2" s="67" t="s">
        <v>77</v>
      </c>
      <c r="F2" s="15"/>
      <c r="G2" s="134" t="s">
        <v>78</v>
      </c>
      <c r="H2" s="134"/>
      <c r="I2" s="67"/>
      <c r="J2" s="25" t="s">
        <v>79</v>
      </c>
      <c r="K2" s="25" t="s">
        <v>260</v>
      </c>
    </row>
    <row r="3" spans="1:17" ht="30" customHeight="1" x14ac:dyDescent="0.25">
      <c r="A3" s="132"/>
      <c r="B3" s="78">
        <v>46204</v>
      </c>
      <c r="C3" s="78">
        <v>46235</v>
      </c>
      <c r="D3" s="30"/>
      <c r="E3" s="31" t="s">
        <v>283</v>
      </c>
      <c r="F3" s="30"/>
      <c r="G3" s="78">
        <v>46204</v>
      </c>
      <c r="H3" s="78">
        <v>46235</v>
      </c>
      <c r="I3" s="30"/>
      <c r="J3" s="31" t="s">
        <v>283</v>
      </c>
      <c r="K3" s="31" t="s">
        <v>283</v>
      </c>
    </row>
    <row r="4" spans="1:17" x14ac:dyDescent="0.25">
      <c r="A4" s="51" t="s">
        <v>75</v>
      </c>
      <c r="B4" s="26">
        <v>108.79773510972488</v>
      </c>
      <c r="C4" s="26">
        <v>107.09474901202269</v>
      </c>
      <c r="D4" s="26"/>
      <c r="E4" s="26">
        <f>((C4/B4-1)*100)</f>
        <v>-1.5652771594782733</v>
      </c>
      <c r="F4" s="26"/>
      <c r="G4" s="26">
        <v>108.79773510972488</v>
      </c>
      <c r="H4" s="26">
        <v>107.09474901202269</v>
      </c>
      <c r="I4" s="26"/>
      <c r="J4" s="26">
        <f>H4-G4</f>
        <v>-1.702986097702194</v>
      </c>
      <c r="K4" s="45">
        <f>SUM(K6+K71+K78+K96+K115+K148+K165+K186+K201+K218+K233+K240+K248)</f>
        <v>-1.5652771594782313E-2</v>
      </c>
      <c r="M4" s="27"/>
      <c r="N4" s="27"/>
    </row>
    <row r="5" spans="1:17" x14ac:dyDescent="0.25">
      <c r="A5" s="49"/>
      <c r="B5" s="50"/>
      <c r="C5" s="50"/>
      <c r="D5" s="50"/>
      <c r="E5" s="50"/>
      <c r="F5" s="50"/>
      <c r="G5" s="50"/>
      <c r="H5" s="50"/>
      <c r="I5" s="50"/>
      <c r="J5" s="50"/>
      <c r="K5" s="20"/>
    </row>
    <row r="6" spans="1:17" x14ac:dyDescent="0.25">
      <c r="A6" s="34" t="s">
        <v>279</v>
      </c>
      <c r="B6" s="21">
        <v>120.9546168308385</v>
      </c>
      <c r="C6" s="21">
        <v>122.78842540446553</v>
      </c>
      <c r="D6" s="21"/>
      <c r="E6" s="21">
        <f>((C6/B6-1)*100)</f>
        <v>1.5161129204284141</v>
      </c>
      <c r="F6" s="21"/>
      <c r="G6" s="21">
        <v>22.136728439655887</v>
      </c>
      <c r="H6" s="21">
        <v>22.472346239689664</v>
      </c>
      <c r="I6" s="21"/>
      <c r="J6" s="21">
        <f>H6-G6</f>
        <v>0.33561780003377706</v>
      </c>
      <c r="K6" s="46">
        <f>J6/$G$4</f>
        <v>3.0847866428037238E-3</v>
      </c>
      <c r="M6" s="27"/>
      <c r="N6" s="27"/>
      <c r="P6" s="27"/>
      <c r="Q6" s="27"/>
    </row>
    <row r="7" spans="1:17" x14ac:dyDescent="0.25">
      <c r="A7" s="35" t="s">
        <v>0</v>
      </c>
      <c r="B7" s="22">
        <v>122.63295736625383</v>
      </c>
      <c r="C7" s="22">
        <v>124.70062003186979</v>
      </c>
      <c r="D7" s="22"/>
      <c r="E7" s="22">
        <f t="shared" ref="E7:E70" si="0">((C7/B7-1)*100)</f>
        <v>1.6860578999499332</v>
      </c>
      <c r="F7" s="22"/>
      <c r="G7" s="22">
        <v>18.925750198566195</v>
      </c>
      <c r="H7" s="22">
        <v>19.24484930491391</v>
      </c>
      <c r="I7" s="22"/>
      <c r="J7" s="22">
        <f t="shared" ref="J7:J70" si="1">H7-G7</f>
        <v>0.31909910634771421</v>
      </c>
      <c r="K7" s="47">
        <f>J7/$G$4</f>
        <v>2.9329572534381879E-3</v>
      </c>
      <c r="M7" s="27"/>
      <c r="N7" s="27"/>
      <c r="P7" s="80"/>
      <c r="Q7" s="27"/>
    </row>
    <row r="8" spans="1:17" x14ac:dyDescent="0.25">
      <c r="A8" s="37" t="s">
        <v>261</v>
      </c>
      <c r="B8" s="41">
        <v>113.71016449877006</v>
      </c>
      <c r="C8" s="41">
        <v>114.26738094004263</v>
      </c>
      <c r="D8" s="41"/>
      <c r="E8" s="41">
        <f t="shared" si="0"/>
        <v>0.49003221807721875</v>
      </c>
      <c r="F8" s="41"/>
      <c r="G8" s="41">
        <v>2.4812964586160065</v>
      </c>
      <c r="H8" s="41">
        <v>2.4934556106892334</v>
      </c>
      <c r="I8" s="41"/>
      <c r="J8" s="41">
        <f t="shared" si="1"/>
        <v>1.2159152073226931E-2</v>
      </c>
      <c r="K8" s="48">
        <f>J8/$G$4</f>
        <v>1.1175923893051783E-4</v>
      </c>
      <c r="M8" s="27"/>
      <c r="N8" s="27"/>
      <c r="P8" s="27"/>
      <c r="Q8" s="27"/>
    </row>
    <row r="9" spans="1:17" x14ac:dyDescent="0.25">
      <c r="A9" s="38" t="s">
        <v>87</v>
      </c>
      <c r="B9" s="22">
        <v>110.61583243658596</v>
      </c>
      <c r="C9" s="22">
        <v>111.02370995642079</v>
      </c>
      <c r="D9" s="22"/>
      <c r="E9" s="22">
        <f t="shared" si="0"/>
        <v>0.36873339995759924</v>
      </c>
      <c r="F9" s="22"/>
      <c r="G9" s="22">
        <v>0.49626155522612869</v>
      </c>
      <c r="H9" s="22">
        <v>0.49809143733139655</v>
      </c>
      <c r="I9" s="22"/>
      <c r="J9" s="22">
        <f t="shared" si="1"/>
        <v>1.8298821052678549E-3</v>
      </c>
      <c r="K9" s="47">
        <f>J9/$G$4</f>
        <v>1.6819119473602818E-5</v>
      </c>
      <c r="M9" s="27"/>
      <c r="N9" s="27"/>
      <c r="P9" s="27"/>
      <c r="Q9" s="27"/>
    </row>
    <row r="10" spans="1:17" x14ac:dyDescent="0.25">
      <c r="A10" s="38" t="s">
        <v>88</v>
      </c>
      <c r="B10" s="41">
        <v>104.55723150809077</v>
      </c>
      <c r="C10" s="41">
        <v>105.24730848164923</v>
      </c>
      <c r="D10" s="41"/>
      <c r="E10" s="41">
        <f t="shared" si="0"/>
        <v>0.65999927848612305</v>
      </c>
      <c r="F10" s="41"/>
      <c r="G10" s="41">
        <v>0.1414940673041713</v>
      </c>
      <c r="H10" s="41">
        <v>0.14242792712747951</v>
      </c>
      <c r="I10" s="41"/>
      <c r="J10" s="41">
        <f t="shared" si="1"/>
        <v>9.3385982330820849E-4</v>
      </c>
      <c r="K10" s="48">
        <f>J10/$G$4</f>
        <v>8.5834491165316137E-6</v>
      </c>
      <c r="M10" s="27"/>
      <c r="N10" s="27"/>
      <c r="P10" s="27"/>
      <c r="Q10" s="27"/>
    </row>
    <row r="11" spans="1:17" x14ac:dyDescent="0.25">
      <c r="A11" s="38" t="s">
        <v>89</v>
      </c>
      <c r="B11" s="22">
        <v>112.15503976595804</v>
      </c>
      <c r="C11" s="22">
        <v>112.71292591020146</v>
      </c>
      <c r="D11" s="22"/>
      <c r="E11" s="22">
        <f t="shared" si="0"/>
        <v>0.49742405281796298</v>
      </c>
      <c r="F11" s="22"/>
      <c r="G11" s="22">
        <v>1.233348478770065</v>
      </c>
      <c r="H11" s="22">
        <v>1.2394834507585319</v>
      </c>
      <c r="I11" s="22"/>
      <c r="J11" s="22">
        <f t="shared" si="1"/>
        <v>6.1349719884669085E-3</v>
      </c>
      <c r="K11" s="47">
        <f t="shared" ref="K11:K74" si="2">J11/$G$4</f>
        <v>5.6388784033782101E-5</v>
      </c>
      <c r="M11" s="27"/>
      <c r="N11" s="27"/>
      <c r="P11" s="27"/>
      <c r="Q11" s="27"/>
    </row>
    <row r="12" spans="1:17" x14ac:dyDescent="0.25">
      <c r="A12" s="38" t="s">
        <v>90</v>
      </c>
      <c r="B12" s="41">
        <v>132.61154847781754</v>
      </c>
      <c r="C12" s="41">
        <v>132.61253094563648</v>
      </c>
      <c r="D12" s="41"/>
      <c r="E12" s="41">
        <f t="shared" si="0"/>
        <v>7.4086143342366739E-4</v>
      </c>
      <c r="F12" s="41"/>
      <c r="G12" s="41">
        <v>0.33340728046952112</v>
      </c>
      <c r="H12" s="41">
        <v>0.33340975055547833</v>
      </c>
      <c r="I12" s="41"/>
      <c r="J12" s="41">
        <f t="shared" si="1"/>
        <v>2.4700859572179823E-6</v>
      </c>
      <c r="K12" s="48">
        <f t="shared" si="2"/>
        <v>2.270346854855799E-8</v>
      </c>
      <c r="M12" s="27"/>
      <c r="N12" s="27"/>
      <c r="P12" s="27"/>
      <c r="Q12" s="27"/>
    </row>
    <row r="13" spans="1:17" x14ac:dyDescent="0.25">
      <c r="A13" s="38" t="s">
        <v>91</v>
      </c>
      <c r="B13" s="22">
        <v>111.32500634597525</v>
      </c>
      <c r="C13" s="22">
        <v>112.92268368321018</v>
      </c>
      <c r="D13" s="22"/>
      <c r="E13" s="22">
        <f t="shared" si="0"/>
        <v>1.4351468638319043</v>
      </c>
      <c r="F13" s="22"/>
      <c r="G13" s="22">
        <v>0.24085500741163673</v>
      </c>
      <c r="H13" s="22">
        <v>0.24431163049688695</v>
      </c>
      <c r="I13" s="22"/>
      <c r="J13" s="22">
        <f t="shared" si="1"/>
        <v>3.4566230852502156E-3</v>
      </c>
      <c r="K13" s="47">
        <f t="shared" si="2"/>
        <v>3.1771094147907912E-5</v>
      </c>
      <c r="M13" s="27"/>
      <c r="N13" s="27"/>
      <c r="P13" s="27"/>
      <c r="Q13" s="27"/>
    </row>
    <row r="14" spans="1:17" x14ac:dyDescent="0.25">
      <c r="A14" s="38" t="s">
        <v>92</v>
      </c>
      <c r="B14" s="41">
        <v>116.99646132552489</v>
      </c>
      <c r="C14" s="41">
        <v>116.3495955067818</v>
      </c>
      <c r="D14" s="41"/>
      <c r="E14" s="41">
        <f t="shared" si="0"/>
        <v>-0.55289349046488967</v>
      </c>
      <c r="F14" s="41"/>
      <c r="G14" s="41">
        <v>3.5930069434482896E-2</v>
      </c>
      <c r="H14" s="41">
        <v>3.5731414419460129E-2</v>
      </c>
      <c r="I14" s="41"/>
      <c r="J14" s="41">
        <f t="shared" si="1"/>
        <v>-1.9865501502276672E-4</v>
      </c>
      <c r="K14" s="48">
        <f t="shared" si="2"/>
        <v>-1.825911309848673E-6</v>
      </c>
      <c r="M14" s="27"/>
      <c r="N14" s="27"/>
      <c r="P14" s="27"/>
      <c r="Q14" s="27"/>
    </row>
    <row r="15" spans="1:17" x14ac:dyDescent="0.25">
      <c r="A15" s="37" t="s">
        <v>2</v>
      </c>
      <c r="B15" s="22">
        <v>134.76098192237848</v>
      </c>
      <c r="C15" s="22">
        <v>135.57502521976878</v>
      </c>
      <c r="D15" s="22"/>
      <c r="E15" s="22">
        <f t="shared" si="0"/>
        <v>0.60406453394588056</v>
      </c>
      <c r="F15" s="22"/>
      <c r="G15" s="22">
        <v>1.1985489459113465</v>
      </c>
      <c r="H15" s="22">
        <v>1.2057889550155791</v>
      </c>
      <c r="I15" s="22"/>
      <c r="J15" s="22">
        <f t="shared" si="1"/>
        <v>7.2400091042326142E-3</v>
      </c>
      <c r="K15" s="47">
        <f t="shared" si="2"/>
        <v>6.6545586605556699E-5</v>
      </c>
      <c r="M15" s="27"/>
      <c r="N15" s="27"/>
      <c r="P15" s="27"/>
      <c r="Q15" s="27"/>
    </row>
    <row r="16" spans="1:17" x14ac:dyDescent="0.25">
      <c r="A16" s="38" t="s">
        <v>93</v>
      </c>
      <c r="B16" s="41">
        <v>139.83532825298246</v>
      </c>
      <c r="C16" s="41">
        <v>140.8210275124319</v>
      </c>
      <c r="D16" s="41"/>
      <c r="E16" s="41">
        <f t="shared" si="0"/>
        <v>0.70490002187870715</v>
      </c>
      <c r="F16" s="41"/>
      <c r="G16" s="41">
        <v>1.0178096797656253</v>
      </c>
      <c r="H16" s="41">
        <v>1.0249842204209769</v>
      </c>
      <c r="I16" s="41"/>
      <c r="J16" s="41">
        <f t="shared" si="1"/>
        <v>7.1745406553516133E-3</v>
      </c>
      <c r="K16" s="48">
        <f t="shared" si="2"/>
        <v>6.5943842012114806E-5</v>
      </c>
      <c r="M16" s="27"/>
      <c r="N16" s="27"/>
      <c r="P16" s="27"/>
      <c r="Q16" s="27"/>
    </row>
    <row r="17" spans="1:17" x14ac:dyDescent="0.25">
      <c r="A17" s="38" t="s">
        <v>94</v>
      </c>
      <c r="B17" s="22">
        <v>111.89508367800879</v>
      </c>
      <c r="C17" s="22">
        <v>111.93561497882698</v>
      </c>
      <c r="D17" s="22"/>
      <c r="E17" s="22">
        <f t="shared" si="0"/>
        <v>3.6222593062995578E-2</v>
      </c>
      <c r="F17" s="22"/>
      <c r="G17" s="22">
        <v>0.18073926614572139</v>
      </c>
      <c r="H17" s="22">
        <v>0.18080473459460242</v>
      </c>
      <c r="I17" s="22"/>
      <c r="J17" s="22">
        <f t="shared" si="1"/>
        <v>6.5468448881028651E-5</v>
      </c>
      <c r="K17" s="47">
        <f t="shared" si="2"/>
        <v>6.0174459344215477E-7</v>
      </c>
      <c r="M17" s="27"/>
      <c r="N17" s="27"/>
      <c r="P17" s="27"/>
      <c r="Q17" s="27"/>
    </row>
    <row r="18" spans="1:17" x14ac:dyDescent="0.25">
      <c r="A18" s="37" t="s">
        <v>3</v>
      </c>
      <c r="B18" s="41">
        <v>128.56170149314568</v>
      </c>
      <c r="C18" s="41">
        <v>129.46783240704525</v>
      </c>
      <c r="D18" s="41"/>
      <c r="E18" s="41">
        <f t="shared" si="0"/>
        <v>0.70482181192030868</v>
      </c>
      <c r="F18" s="41"/>
      <c r="G18" s="41">
        <v>4.0032520228384767</v>
      </c>
      <c r="H18" s="41">
        <v>4.0314678162815829</v>
      </c>
      <c r="I18" s="41"/>
      <c r="J18" s="41">
        <f t="shared" si="1"/>
        <v>2.8215793443106207E-2</v>
      </c>
      <c r="K18" s="48">
        <f t="shared" si="2"/>
        <v>2.5934173551177297E-4</v>
      </c>
      <c r="M18" s="27"/>
      <c r="N18" s="27"/>
      <c r="P18" s="27"/>
      <c r="Q18" s="27"/>
    </row>
    <row r="19" spans="1:17" x14ac:dyDescent="0.25">
      <c r="A19" s="38" t="s">
        <v>95</v>
      </c>
      <c r="B19" s="22">
        <v>139.89794911477819</v>
      </c>
      <c r="C19" s="22">
        <v>140.59561804421202</v>
      </c>
      <c r="D19" s="22"/>
      <c r="E19" s="22">
        <f t="shared" si="0"/>
        <v>0.498698468310943</v>
      </c>
      <c r="F19" s="22"/>
      <c r="G19" s="22">
        <v>1.7718582531698983</v>
      </c>
      <c r="H19" s="22">
        <v>1.7806944831390978</v>
      </c>
      <c r="I19" s="22"/>
      <c r="J19" s="22">
        <f t="shared" si="1"/>
        <v>8.8362299691995272E-3</v>
      </c>
      <c r="K19" s="47">
        <f t="shared" si="2"/>
        <v>8.1217039677232222E-5</v>
      </c>
      <c r="M19" s="27"/>
      <c r="N19" s="27"/>
      <c r="P19" s="27"/>
      <c r="Q19" s="27"/>
    </row>
    <row r="20" spans="1:17" x14ac:dyDescent="0.25">
      <c r="A20" s="38" t="s">
        <v>96</v>
      </c>
      <c r="B20" s="41">
        <v>127.72300503938925</v>
      </c>
      <c r="C20" s="41">
        <v>129.93126026156014</v>
      </c>
      <c r="D20" s="41"/>
      <c r="E20" s="41">
        <f t="shared" si="0"/>
        <v>1.7289408603327727</v>
      </c>
      <c r="F20" s="41"/>
      <c r="G20" s="41">
        <v>0.48900815479999105</v>
      </c>
      <c r="H20" s="41">
        <v>0.49746281659868746</v>
      </c>
      <c r="I20" s="41"/>
      <c r="J20" s="41">
        <f t="shared" si="1"/>
        <v>8.4546617986964168E-3</v>
      </c>
      <c r="K20" s="48">
        <f t="shared" si="2"/>
        <v>7.7709906278560916E-5</v>
      </c>
      <c r="M20" s="27"/>
      <c r="N20" s="27"/>
      <c r="P20" s="27"/>
      <c r="Q20" s="27"/>
    </row>
    <row r="21" spans="1:17" x14ac:dyDescent="0.25">
      <c r="A21" s="38" t="s">
        <v>97</v>
      </c>
      <c r="B21" s="22">
        <v>118.97691969985098</v>
      </c>
      <c r="C21" s="22">
        <v>119.72291481037557</v>
      </c>
      <c r="D21" s="22"/>
      <c r="E21" s="22">
        <f t="shared" si="0"/>
        <v>0.62700825706913932</v>
      </c>
      <c r="F21" s="22"/>
      <c r="G21" s="22">
        <v>1.7423856148685866</v>
      </c>
      <c r="H21" s="22">
        <v>1.7533105165437974</v>
      </c>
      <c r="I21" s="22"/>
      <c r="J21" s="22">
        <f t="shared" si="1"/>
        <v>1.0924901675210874E-2</v>
      </c>
      <c r="K21" s="47">
        <f t="shared" si="2"/>
        <v>1.0041478955598546E-4</v>
      </c>
      <c r="M21" s="27"/>
      <c r="N21" s="27"/>
      <c r="P21" s="27"/>
      <c r="Q21" s="27"/>
    </row>
    <row r="22" spans="1:17" x14ac:dyDescent="0.25">
      <c r="A22" s="52" t="s">
        <v>98</v>
      </c>
      <c r="B22" s="41">
        <v>124.75033089473682</v>
      </c>
      <c r="C22" s="41">
        <v>128.4084954995885</v>
      </c>
      <c r="D22" s="41"/>
      <c r="E22" s="41">
        <f t="shared" si="0"/>
        <v>2.9323886987830061</v>
      </c>
      <c r="F22" s="41"/>
      <c r="G22" s="41">
        <v>2.9704268174523349</v>
      </c>
      <c r="H22" s="41">
        <v>3.0575312777529273</v>
      </c>
      <c r="I22" s="41"/>
      <c r="J22" s="41">
        <f t="shared" si="1"/>
        <v>8.7104460300592379E-2</v>
      </c>
      <c r="K22" s="48">
        <f t="shared" si="2"/>
        <v>8.0060913228336631E-4</v>
      </c>
      <c r="M22" s="27"/>
      <c r="N22" s="27"/>
      <c r="P22" s="27"/>
      <c r="Q22" s="27"/>
    </row>
    <row r="23" spans="1:17" x14ac:dyDescent="0.25">
      <c r="A23" s="38" t="s">
        <v>99</v>
      </c>
      <c r="B23" s="22">
        <v>122.99629948768398</v>
      </c>
      <c r="C23" s="22">
        <v>124.69233149229485</v>
      </c>
      <c r="D23" s="22"/>
      <c r="E23" s="22">
        <f t="shared" si="0"/>
        <v>1.3789292943571008</v>
      </c>
      <c r="F23" s="22"/>
      <c r="G23" s="22">
        <v>0.94727467804963605</v>
      </c>
      <c r="H23" s="22">
        <v>0.96033692608328936</v>
      </c>
      <c r="I23" s="22"/>
      <c r="J23" s="22">
        <f t="shared" si="1"/>
        <v>1.3062248033653301E-2</v>
      </c>
      <c r="K23" s="47">
        <f t="shared" si="2"/>
        <v>1.2005992606812762E-4</v>
      </c>
      <c r="M23" s="27"/>
      <c r="N23" s="27"/>
      <c r="P23" s="27"/>
      <c r="Q23" s="27"/>
    </row>
    <row r="24" spans="1:17" x14ac:dyDescent="0.25">
      <c r="A24" s="38" t="s">
        <v>100</v>
      </c>
      <c r="B24" s="41">
        <v>117.38755076688756</v>
      </c>
      <c r="C24" s="41">
        <v>118.64500866491045</v>
      </c>
      <c r="D24" s="41"/>
      <c r="E24" s="41">
        <f t="shared" si="0"/>
        <v>1.0712020906884723</v>
      </c>
      <c r="F24" s="41"/>
      <c r="G24" s="41">
        <v>0.13990949088599938</v>
      </c>
      <c r="H24" s="41">
        <v>0.14140820427744183</v>
      </c>
      <c r="I24" s="41"/>
      <c r="J24" s="41">
        <f t="shared" si="1"/>
        <v>1.4987133914424466E-3</v>
      </c>
      <c r="K24" s="48">
        <f t="shared" si="2"/>
        <v>1.3775226018546816E-5</v>
      </c>
      <c r="M24" s="27"/>
      <c r="N24" s="27"/>
      <c r="P24" s="27"/>
      <c r="Q24" s="27"/>
    </row>
    <row r="25" spans="1:17" x14ac:dyDescent="0.25">
      <c r="A25" s="38" t="s">
        <v>101</v>
      </c>
      <c r="B25" s="22">
        <v>136.47246746931594</v>
      </c>
      <c r="C25" s="22">
        <v>137.58436870814961</v>
      </c>
      <c r="D25" s="22"/>
      <c r="E25" s="22">
        <f t="shared" si="0"/>
        <v>0.81474399888290527</v>
      </c>
      <c r="F25" s="22"/>
      <c r="G25" s="22">
        <v>0.45107262979582358</v>
      </c>
      <c r="H25" s="22">
        <v>0.45474771697768845</v>
      </c>
      <c r="I25" s="22"/>
      <c r="J25" s="22">
        <f t="shared" si="1"/>
        <v>3.6750871818648778E-3</v>
      </c>
      <c r="K25" s="47">
        <f t="shared" si="2"/>
        <v>3.3779078012593486E-5</v>
      </c>
      <c r="M25" s="27"/>
      <c r="N25" s="27"/>
      <c r="P25" s="27"/>
      <c r="Q25" s="27"/>
    </row>
    <row r="26" spans="1:17" x14ac:dyDescent="0.25">
      <c r="A26" s="38" t="s">
        <v>102</v>
      </c>
      <c r="B26" s="41">
        <v>126.00984460823847</v>
      </c>
      <c r="C26" s="41">
        <v>128.11814367188543</v>
      </c>
      <c r="D26" s="41"/>
      <c r="E26" s="41">
        <f t="shared" si="0"/>
        <v>1.6731225010249151</v>
      </c>
      <c r="F26" s="41"/>
      <c r="G26" s="41">
        <v>1.0047303882099288</v>
      </c>
      <c r="H26" s="41">
        <v>1.021540758409704</v>
      </c>
      <c r="I26" s="41"/>
      <c r="J26" s="41">
        <f t="shared" si="1"/>
        <v>1.6810370199775271E-2</v>
      </c>
      <c r="K26" s="48">
        <f t="shared" si="2"/>
        <v>1.5451029548383197E-4</v>
      </c>
      <c r="M26" s="27"/>
      <c r="N26" s="27"/>
      <c r="P26" s="27"/>
      <c r="Q26" s="27"/>
    </row>
    <row r="27" spans="1:17" x14ac:dyDescent="0.25">
      <c r="A27" s="38" t="s">
        <v>103</v>
      </c>
      <c r="B27" s="22">
        <v>117.46699801171296</v>
      </c>
      <c r="C27" s="22">
        <v>131.77335011421394</v>
      </c>
      <c r="D27" s="22"/>
      <c r="E27" s="22">
        <f t="shared" si="0"/>
        <v>12.179039512931489</v>
      </c>
      <c r="F27" s="22"/>
      <c r="G27" s="22">
        <v>0.42743963051094708</v>
      </c>
      <c r="H27" s="22">
        <v>0.47949767200480387</v>
      </c>
      <c r="I27" s="22"/>
      <c r="J27" s="22">
        <f t="shared" si="1"/>
        <v>5.2058041493856788E-2</v>
      </c>
      <c r="K27" s="47">
        <f t="shared" si="2"/>
        <v>4.7848460670026928E-4</v>
      </c>
      <c r="M27" s="27"/>
      <c r="N27" s="27"/>
      <c r="P27" s="27"/>
      <c r="Q27" s="27"/>
    </row>
    <row r="28" spans="1:17" x14ac:dyDescent="0.25">
      <c r="A28" s="37" t="s">
        <v>4</v>
      </c>
      <c r="B28" s="41">
        <v>121.11567283574159</v>
      </c>
      <c r="C28" s="41">
        <v>121.58117784090332</v>
      </c>
      <c r="D28" s="41"/>
      <c r="E28" s="41">
        <f t="shared" si="0"/>
        <v>0.38434745418378657</v>
      </c>
      <c r="F28" s="41"/>
      <c r="G28" s="41">
        <v>0.3763621159240233</v>
      </c>
      <c r="H28" s="41">
        <v>0.37780865413508957</v>
      </c>
      <c r="I28" s="41"/>
      <c r="J28" s="41">
        <f t="shared" si="1"/>
        <v>1.4465382110662728E-3</v>
      </c>
      <c r="K28" s="48">
        <f t="shared" si="2"/>
        <v>1.3295664745294629E-5</v>
      </c>
      <c r="M28" s="27"/>
      <c r="N28" s="27"/>
      <c r="P28" s="27"/>
      <c r="Q28" s="27"/>
    </row>
    <row r="29" spans="1:17" x14ac:dyDescent="0.25">
      <c r="A29" s="38" t="s">
        <v>104</v>
      </c>
      <c r="B29" s="22">
        <v>117.53870520059029</v>
      </c>
      <c r="C29" s="22">
        <v>118.066052867602</v>
      </c>
      <c r="D29" s="22"/>
      <c r="E29" s="22">
        <f t="shared" si="0"/>
        <v>0.44865873425417035</v>
      </c>
      <c r="F29" s="22"/>
      <c r="G29" s="22">
        <v>0.26243356455882028</v>
      </c>
      <c r="H29" s="22">
        <v>0.26361099566782803</v>
      </c>
      <c r="I29" s="22"/>
      <c r="J29" s="22">
        <f t="shared" si="1"/>
        <v>1.1774311090077538E-3</v>
      </c>
      <c r="K29" s="47">
        <f t="shared" si="2"/>
        <v>1.0822202390704999E-5</v>
      </c>
      <c r="M29" s="27"/>
      <c r="N29" s="27"/>
      <c r="P29" s="27"/>
      <c r="Q29" s="27"/>
    </row>
    <row r="30" spans="1:17" x14ac:dyDescent="0.25">
      <c r="A30" s="38" t="s">
        <v>105</v>
      </c>
      <c r="B30" s="41">
        <v>130.24597665171638</v>
      </c>
      <c r="C30" s="41">
        <v>130.55362663858554</v>
      </c>
      <c r="D30" s="41"/>
      <c r="E30" s="41">
        <f t="shared" si="0"/>
        <v>0.23620690233820962</v>
      </c>
      <c r="F30" s="41"/>
      <c r="G30" s="41">
        <v>0.11392855136520301</v>
      </c>
      <c r="H30" s="41">
        <v>0.11419765846726154</v>
      </c>
      <c r="I30" s="41"/>
      <c r="J30" s="41">
        <f t="shared" si="1"/>
        <v>2.6910710205853283E-4</v>
      </c>
      <c r="K30" s="48">
        <f t="shared" si="2"/>
        <v>2.4734623545897574E-6</v>
      </c>
      <c r="M30" s="27"/>
      <c r="N30" s="27"/>
      <c r="P30" s="27"/>
      <c r="Q30" s="27"/>
    </row>
    <row r="31" spans="1:17" x14ac:dyDescent="0.25">
      <c r="A31" s="37" t="s">
        <v>5</v>
      </c>
      <c r="B31" s="22">
        <v>128.42483943488671</v>
      </c>
      <c r="C31" s="22">
        <v>132.92504027580634</v>
      </c>
      <c r="D31" s="22"/>
      <c r="E31" s="22">
        <f t="shared" si="0"/>
        <v>3.5041514248505656</v>
      </c>
      <c r="F31" s="22"/>
      <c r="G31" s="22">
        <v>2.781931461799481</v>
      </c>
      <c r="H31" s="22">
        <v>2.8794145527564936</v>
      </c>
      <c r="I31" s="22"/>
      <c r="J31" s="22">
        <f t="shared" si="1"/>
        <v>9.7483090957012575E-2</v>
      </c>
      <c r="K31" s="47">
        <f t="shared" si="2"/>
        <v>8.9600294398315143E-4</v>
      </c>
      <c r="M31" s="27"/>
      <c r="N31" s="27"/>
      <c r="P31" s="27"/>
      <c r="Q31" s="27"/>
    </row>
    <row r="32" spans="1:17" x14ac:dyDescent="0.25">
      <c r="A32" s="38" t="s">
        <v>106</v>
      </c>
      <c r="B32" s="41">
        <v>144.11947807908882</v>
      </c>
      <c r="C32" s="41">
        <v>150.1869660395532</v>
      </c>
      <c r="D32" s="41"/>
      <c r="E32" s="41">
        <f t="shared" si="0"/>
        <v>4.2100401981297164</v>
      </c>
      <c r="F32" s="41"/>
      <c r="G32" s="41">
        <v>1.6639728428797818</v>
      </c>
      <c r="H32" s="41">
        <v>1.7340267684509827</v>
      </c>
      <c r="I32" s="41"/>
      <c r="J32" s="41">
        <f t="shared" si="1"/>
        <v>7.0053925571200937E-2</v>
      </c>
      <c r="K32" s="48">
        <f t="shared" si="2"/>
        <v>6.438913962735532E-4</v>
      </c>
      <c r="M32" s="27"/>
      <c r="N32" s="27"/>
      <c r="P32" s="27"/>
      <c r="Q32" s="27"/>
    </row>
    <row r="33" spans="1:17" x14ac:dyDescent="0.25">
      <c r="A33" s="38" t="s">
        <v>107</v>
      </c>
      <c r="B33" s="22">
        <v>120.98291082853841</v>
      </c>
      <c r="C33" s="22">
        <v>120.47738701297942</v>
      </c>
      <c r="D33" s="22"/>
      <c r="E33" s="22">
        <f t="shared" si="0"/>
        <v>-0.41784729107355867</v>
      </c>
      <c r="F33" s="22"/>
      <c r="G33" s="22">
        <v>0.41812465991445463</v>
      </c>
      <c r="H33" s="22">
        <v>0.41637753734969157</v>
      </c>
      <c r="I33" s="22"/>
      <c r="J33" s="22">
        <f t="shared" si="1"/>
        <v>-1.7471225647630595E-3</v>
      </c>
      <c r="K33" s="47">
        <f t="shared" si="2"/>
        <v>-1.6058446097256053E-5</v>
      </c>
      <c r="M33" s="27"/>
      <c r="N33" s="27"/>
      <c r="P33" s="27"/>
      <c r="Q33" s="27"/>
    </row>
    <row r="34" spans="1:17" x14ac:dyDescent="0.25">
      <c r="A34" s="38" t="s">
        <v>108</v>
      </c>
      <c r="B34" s="41">
        <v>122.40247736933843</v>
      </c>
      <c r="C34" s="41">
        <v>119.94771347759554</v>
      </c>
      <c r="D34" s="41"/>
      <c r="E34" s="41">
        <f t="shared" si="0"/>
        <v>-2.0054854644288467</v>
      </c>
      <c r="F34" s="41"/>
      <c r="G34" s="41">
        <v>0.29423065513236918</v>
      </c>
      <c r="H34" s="41">
        <v>0.28832990211179571</v>
      </c>
      <c r="I34" s="41"/>
      <c r="J34" s="41">
        <f t="shared" si="1"/>
        <v>-5.9007530205734682E-3</v>
      </c>
      <c r="K34" s="48">
        <f>J34/$G$4</f>
        <v>-5.4235991352415839E-5</v>
      </c>
      <c r="M34" s="27"/>
      <c r="N34" s="27"/>
      <c r="P34" s="27"/>
      <c r="Q34" s="27"/>
    </row>
    <row r="35" spans="1:17" x14ac:dyDescent="0.25">
      <c r="A35" s="38" t="s">
        <v>109</v>
      </c>
      <c r="B35" s="22">
        <v>100.72819661969001</v>
      </c>
      <c r="C35" s="22">
        <v>112.51963695448177</v>
      </c>
      <c r="D35" s="22"/>
      <c r="E35" s="22">
        <f t="shared" si="0"/>
        <v>11.706196209698462</v>
      </c>
      <c r="F35" s="22"/>
      <c r="G35" s="22">
        <v>0.30374954244316182</v>
      </c>
      <c r="H35" s="22">
        <v>0.33930705986761972</v>
      </c>
      <c r="I35" s="22"/>
      <c r="J35" s="22">
        <f t="shared" si="1"/>
        <v>3.5557517424457896E-2</v>
      </c>
      <c r="K35" s="47">
        <f t="shared" si="2"/>
        <v>3.2682222096441039E-4</v>
      </c>
      <c r="M35" s="27"/>
      <c r="N35" s="27"/>
      <c r="P35" s="27"/>
      <c r="Q35" s="27"/>
    </row>
    <row r="36" spans="1:17" x14ac:dyDescent="0.25">
      <c r="A36" s="38" t="s">
        <v>110</v>
      </c>
      <c r="B36" s="41">
        <v>82.089935652909745</v>
      </c>
      <c r="C36" s="41">
        <v>81.702691425683497</v>
      </c>
      <c r="D36" s="41"/>
      <c r="E36" s="41">
        <f t="shared" si="0"/>
        <v>-0.47173167349476852</v>
      </c>
      <c r="F36" s="41"/>
      <c r="G36" s="41">
        <v>0.10185376142971328</v>
      </c>
      <c r="H36" s="41">
        <v>0.10137328497640355</v>
      </c>
      <c r="I36" s="41"/>
      <c r="J36" s="41">
        <f t="shared" si="1"/>
        <v>-4.8047645330973054E-4</v>
      </c>
      <c r="K36" s="48">
        <f t="shared" si="2"/>
        <v>-4.4162358051402411E-6</v>
      </c>
      <c r="M36" s="27"/>
      <c r="N36" s="27"/>
      <c r="P36" s="27"/>
      <c r="Q36" s="27"/>
    </row>
    <row r="37" spans="1:17" x14ac:dyDescent="0.25">
      <c r="A37" s="37" t="s">
        <v>6</v>
      </c>
      <c r="B37" s="22">
        <v>114.38876626424003</v>
      </c>
      <c r="C37" s="22">
        <v>116.76466929490446</v>
      </c>
      <c r="D37" s="22"/>
      <c r="E37" s="22">
        <f t="shared" si="0"/>
        <v>2.0770422728190407</v>
      </c>
      <c r="F37" s="22"/>
      <c r="G37" s="22">
        <v>2.2860172426748364</v>
      </c>
      <c r="H37" s="22">
        <v>2.3334987871691251</v>
      </c>
      <c r="I37" s="22"/>
      <c r="J37" s="22">
        <f t="shared" si="1"/>
        <v>4.7481544494288652E-2</v>
      </c>
      <c r="K37" s="47">
        <f t="shared" si="2"/>
        <v>4.3642033950800979E-4</v>
      </c>
      <c r="M37" s="27"/>
      <c r="N37" s="27"/>
      <c r="P37" s="27"/>
      <c r="Q37" s="27"/>
    </row>
    <row r="38" spans="1:17" x14ac:dyDescent="0.25">
      <c r="A38" s="38" t="s">
        <v>111</v>
      </c>
      <c r="B38" s="41">
        <v>95.281581939635259</v>
      </c>
      <c r="C38" s="41">
        <v>106.80249918458409</v>
      </c>
      <c r="D38" s="41"/>
      <c r="E38" s="41">
        <f t="shared" si="0"/>
        <v>12.091442029423693</v>
      </c>
      <c r="F38" s="41"/>
      <c r="G38" s="41">
        <v>8.992225713978054E-2</v>
      </c>
      <c r="H38" s="41">
        <v>0.10079515473338641</v>
      </c>
      <c r="I38" s="41"/>
      <c r="J38" s="41">
        <f t="shared" si="1"/>
        <v>1.0872897593605865E-2</v>
      </c>
      <c r="K38" s="48">
        <f t="shared" si="2"/>
        <v>9.9936800914470433E-5</v>
      </c>
      <c r="M38" s="27"/>
      <c r="N38" s="27"/>
      <c r="P38" s="27"/>
      <c r="Q38" s="27"/>
    </row>
    <row r="39" spans="1:17" x14ac:dyDescent="0.25">
      <c r="A39" s="38" t="s">
        <v>112</v>
      </c>
      <c r="B39" s="22">
        <v>111.0166693286905</v>
      </c>
      <c r="C39" s="22">
        <v>123.22246027159419</v>
      </c>
      <c r="D39" s="22"/>
      <c r="E39" s="22">
        <f t="shared" si="0"/>
        <v>10.994556958618196</v>
      </c>
      <c r="F39" s="22"/>
      <c r="G39" s="22">
        <v>0.92130522896848865</v>
      </c>
      <c r="H39" s="22">
        <v>1.0225986571301571</v>
      </c>
      <c r="I39" s="22"/>
      <c r="J39" s="22">
        <f t="shared" si="1"/>
        <v>0.10129342816166842</v>
      </c>
      <c r="K39" s="47">
        <f t="shared" si="2"/>
        <v>9.3102515470116901E-4</v>
      </c>
      <c r="M39" s="27"/>
      <c r="N39" s="27"/>
      <c r="P39" s="27"/>
      <c r="Q39" s="27"/>
    </row>
    <row r="40" spans="1:17" x14ac:dyDescent="0.25">
      <c r="A40" s="38" t="s">
        <v>113</v>
      </c>
      <c r="B40" s="41">
        <v>125.64846247647871</v>
      </c>
      <c r="C40" s="41">
        <v>134.12294019315473</v>
      </c>
      <c r="D40" s="41"/>
      <c r="E40" s="41">
        <f t="shared" si="0"/>
        <v>6.7445932482161686</v>
      </c>
      <c r="F40" s="41"/>
      <c r="G40" s="41">
        <v>0.13938533476008977</v>
      </c>
      <c r="H40" s="41">
        <v>0.14878630863732231</v>
      </c>
      <c r="I40" s="41"/>
      <c r="J40" s="41">
        <f t="shared" si="1"/>
        <v>9.4009738772325435E-3</v>
      </c>
      <c r="K40" s="48">
        <f t="shared" si="2"/>
        <v>8.6407808652923311E-5</v>
      </c>
      <c r="M40" s="27"/>
      <c r="N40" s="27"/>
      <c r="P40" s="27"/>
      <c r="Q40" s="27"/>
    </row>
    <row r="41" spans="1:17" x14ac:dyDescent="0.25">
      <c r="A41" s="38" t="s">
        <v>114</v>
      </c>
      <c r="B41" s="22">
        <v>124.13712634771105</v>
      </c>
      <c r="C41" s="22">
        <v>108.0672319841627</v>
      </c>
      <c r="D41" s="22"/>
      <c r="E41" s="22">
        <f t="shared" si="0"/>
        <v>-12.945276595606202</v>
      </c>
      <c r="F41" s="22"/>
      <c r="G41" s="22">
        <v>0.68863368575610773</v>
      </c>
      <c r="H41" s="22">
        <v>0.59948815040446191</v>
      </c>
      <c r="I41" s="22"/>
      <c r="J41" s="22">
        <f t="shared" si="1"/>
        <v>-8.9145535351645822E-2</v>
      </c>
      <c r="K41" s="47">
        <f t="shared" si="2"/>
        <v>-8.1936940380000203E-4</v>
      </c>
      <c r="M41" s="27"/>
      <c r="N41" s="27"/>
      <c r="P41" s="27"/>
      <c r="Q41" s="27"/>
    </row>
    <row r="42" spans="1:17" x14ac:dyDescent="0.25">
      <c r="A42" s="38" t="s">
        <v>115</v>
      </c>
      <c r="B42" s="41">
        <v>106.08063314023009</v>
      </c>
      <c r="C42" s="41">
        <v>115.52059431406384</v>
      </c>
      <c r="D42" s="41"/>
      <c r="E42" s="41">
        <f t="shared" si="0"/>
        <v>8.8988544792666158</v>
      </c>
      <c r="F42" s="41"/>
      <c r="G42" s="41">
        <v>0.1496104213506689</v>
      </c>
      <c r="H42" s="41">
        <v>0.16292403503248257</v>
      </c>
      <c r="I42" s="41"/>
      <c r="J42" s="41">
        <f t="shared" si="1"/>
        <v>1.3313613681813663E-2</v>
      </c>
      <c r="K42" s="48">
        <f t="shared" si="2"/>
        <v>1.2237032019450216E-4</v>
      </c>
      <c r="M42" s="27"/>
      <c r="N42" s="27"/>
      <c r="P42" s="27"/>
      <c r="Q42" s="27"/>
    </row>
    <row r="43" spans="1:17" x14ac:dyDescent="0.25">
      <c r="A43" s="38" t="s">
        <v>116</v>
      </c>
      <c r="B43" s="22">
        <v>117.72617063754917</v>
      </c>
      <c r="C43" s="22">
        <v>119.81610490172427</v>
      </c>
      <c r="D43" s="22"/>
      <c r="E43" s="22">
        <f t="shared" si="0"/>
        <v>1.7752503567023403</v>
      </c>
      <c r="F43" s="22"/>
      <c r="G43" s="22">
        <v>6.9487513067890208E-2</v>
      </c>
      <c r="H43" s="22">
        <v>7.0721090391491506E-2</v>
      </c>
      <c r="I43" s="22"/>
      <c r="J43" s="22">
        <f t="shared" si="1"/>
        <v>1.2335773236012981E-3</v>
      </c>
      <c r="K43" s="47">
        <f t="shared" si="2"/>
        <v>1.1338262900024606E-5</v>
      </c>
      <c r="M43" s="27"/>
      <c r="N43" s="27"/>
      <c r="P43" s="27"/>
      <c r="Q43" s="27"/>
    </row>
    <row r="44" spans="1:17" x14ac:dyDescent="0.25">
      <c r="A44" s="38" t="s">
        <v>117</v>
      </c>
      <c r="B44" s="41">
        <v>109.20642265463734</v>
      </c>
      <c r="C44" s="41">
        <v>109.45229319032384</v>
      </c>
      <c r="D44" s="41"/>
      <c r="E44" s="41">
        <f t="shared" si="0"/>
        <v>0.2251429263131044</v>
      </c>
      <c r="F44" s="41"/>
      <c r="G44" s="41">
        <v>0.22767280163181064</v>
      </c>
      <c r="H44" s="41">
        <v>0.22818539083982356</v>
      </c>
      <c r="I44" s="41"/>
      <c r="J44" s="41">
        <f t="shared" si="1"/>
        <v>5.1258920801292018E-4</v>
      </c>
      <c r="K44" s="48">
        <f t="shared" si="2"/>
        <v>4.7113959449244306E-6</v>
      </c>
      <c r="M44" s="27"/>
      <c r="N44" s="27"/>
      <c r="P44" s="27"/>
      <c r="Q44" s="27"/>
    </row>
    <row r="45" spans="1:17" x14ac:dyDescent="0.25">
      <c r="A45" s="37" t="s">
        <v>7</v>
      </c>
      <c r="B45" s="22">
        <v>119.97850531885275</v>
      </c>
      <c r="C45" s="22">
        <v>121.33457260537305</v>
      </c>
      <c r="D45" s="22"/>
      <c r="E45" s="22">
        <f t="shared" si="0"/>
        <v>1.1302585266556253</v>
      </c>
      <c r="F45" s="22"/>
      <c r="G45" s="22">
        <v>1.3248707924261729</v>
      </c>
      <c r="H45" s="22">
        <v>1.3398452575247395</v>
      </c>
      <c r="I45" s="22"/>
      <c r="J45" s="22">
        <f t="shared" si="1"/>
        <v>1.4974465098566592E-2</v>
      </c>
      <c r="K45" s="47">
        <f t="shared" si="2"/>
        <v>1.3763581643923487E-4</v>
      </c>
      <c r="M45" s="27"/>
      <c r="N45" s="27"/>
      <c r="P45" s="27"/>
      <c r="Q45" s="27"/>
    </row>
    <row r="46" spans="1:17" x14ac:dyDescent="0.25">
      <c r="A46" s="39" t="s">
        <v>118</v>
      </c>
      <c r="B46" s="41">
        <v>99.923047702980881</v>
      </c>
      <c r="C46" s="41">
        <v>99.923047702980881</v>
      </c>
      <c r="D46" s="41"/>
      <c r="E46" s="41">
        <f t="shared" si="0"/>
        <v>0</v>
      </c>
      <c r="F46" s="41"/>
      <c r="G46" s="41">
        <v>3.4849304234214971E-2</v>
      </c>
      <c r="H46" s="41">
        <v>3.4849304234214971E-2</v>
      </c>
      <c r="I46" s="41"/>
      <c r="J46" s="41">
        <f t="shared" si="1"/>
        <v>0</v>
      </c>
      <c r="K46" s="48">
        <f t="shared" si="2"/>
        <v>0</v>
      </c>
      <c r="M46" s="27"/>
      <c r="N46" s="27"/>
      <c r="P46" s="27"/>
      <c r="Q46" s="27"/>
    </row>
    <row r="47" spans="1:17" x14ac:dyDescent="0.25">
      <c r="A47" s="39" t="s">
        <v>262</v>
      </c>
      <c r="B47" s="22">
        <v>112.16993384714327</v>
      </c>
      <c r="C47" s="22">
        <v>116.1368696148193</v>
      </c>
      <c r="D47" s="22"/>
      <c r="E47" s="22">
        <f t="shared" si="0"/>
        <v>3.536541060175602</v>
      </c>
      <c r="F47" s="22"/>
      <c r="G47" s="22">
        <v>5.5213676013032793E-2</v>
      </c>
      <c r="H47" s="22">
        <v>5.7166330336066024E-2</v>
      </c>
      <c r="I47" s="22"/>
      <c r="J47" s="22">
        <f t="shared" si="1"/>
        <v>1.9526543230332302E-3</v>
      </c>
      <c r="K47" s="47">
        <f t="shared" si="2"/>
        <v>1.7947564083608321E-5</v>
      </c>
      <c r="M47" s="27"/>
      <c r="N47" s="27"/>
      <c r="P47" s="27"/>
      <c r="Q47" s="27"/>
    </row>
    <row r="48" spans="1:17" x14ac:dyDescent="0.25">
      <c r="A48" s="39" t="s">
        <v>119</v>
      </c>
      <c r="B48" s="41">
        <v>118.38747392281743</v>
      </c>
      <c r="C48" s="41">
        <v>119.04643791649491</v>
      </c>
      <c r="D48" s="41"/>
      <c r="E48" s="41">
        <f t="shared" si="0"/>
        <v>0.55661631407650791</v>
      </c>
      <c r="F48" s="41"/>
      <c r="G48" s="41">
        <v>0.14222804321364713</v>
      </c>
      <c r="H48" s="41">
        <v>0.14301970770536609</v>
      </c>
      <c r="I48" s="41"/>
      <c r="J48" s="41">
        <f t="shared" si="1"/>
        <v>7.9166449171896858E-4</v>
      </c>
      <c r="K48" s="48">
        <f t="shared" si="2"/>
        <v>7.2764795234069689E-6</v>
      </c>
      <c r="M48" s="27"/>
      <c r="N48" s="27"/>
      <c r="P48" s="27"/>
      <c r="Q48" s="27"/>
    </row>
    <row r="49" spans="1:17" x14ac:dyDescent="0.25">
      <c r="A49" s="39" t="s">
        <v>120</v>
      </c>
      <c r="B49" s="22">
        <v>96.979359947418715</v>
      </c>
      <c r="C49" s="22">
        <v>97.158795963795427</v>
      </c>
      <c r="D49" s="22"/>
      <c r="E49" s="22">
        <f t="shared" si="0"/>
        <v>0.18502495425212206</v>
      </c>
      <c r="F49" s="22"/>
      <c r="G49" s="22">
        <v>0.18042945134565233</v>
      </c>
      <c r="H49" s="22">
        <v>0.18076329085546197</v>
      </c>
      <c r="I49" s="22"/>
      <c r="J49" s="22">
        <f t="shared" si="1"/>
        <v>3.3383950980964139E-4</v>
      </c>
      <c r="K49" s="47">
        <f t="shared" si="2"/>
        <v>3.0684417232854801E-6</v>
      </c>
      <c r="M49" s="27"/>
      <c r="N49" s="27"/>
      <c r="P49" s="27"/>
      <c r="Q49" s="27"/>
    </row>
    <row r="50" spans="1:17" x14ac:dyDescent="0.25">
      <c r="A50" s="39" t="s">
        <v>121</v>
      </c>
      <c r="B50" s="41">
        <v>138.01121489163774</v>
      </c>
      <c r="C50" s="41">
        <v>139.83713134199479</v>
      </c>
      <c r="D50" s="41"/>
      <c r="E50" s="41">
        <f t="shared" si="0"/>
        <v>1.3230203442457178</v>
      </c>
      <c r="F50" s="41"/>
      <c r="G50" s="41">
        <v>0.63944053646678811</v>
      </c>
      <c r="H50" s="41">
        <v>0.64790046485359765</v>
      </c>
      <c r="I50" s="41"/>
      <c r="J50" s="41">
        <f t="shared" si="1"/>
        <v>8.4599283868095343E-3</v>
      </c>
      <c r="K50" s="48">
        <f t="shared" si="2"/>
        <v>7.7758313426998382E-5</v>
      </c>
      <c r="M50" s="27"/>
      <c r="N50" s="27"/>
      <c r="P50" s="27"/>
      <c r="Q50" s="27"/>
    </row>
    <row r="51" spans="1:17" x14ac:dyDescent="0.25">
      <c r="A51" s="39" t="s">
        <v>122</v>
      </c>
      <c r="B51" s="22">
        <v>108.8030806173921</v>
      </c>
      <c r="C51" s="22">
        <v>110.17409324889117</v>
      </c>
      <c r="D51" s="22"/>
      <c r="E51" s="22">
        <f t="shared" si="0"/>
        <v>1.2600862252423406</v>
      </c>
      <c r="F51" s="22"/>
      <c r="G51" s="22">
        <v>0.27270978115283756</v>
      </c>
      <c r="H51" s="22">
        <v>0.27614615954003308</v>
      </c>
      <c r="I51" s="22"/>
      <c r="J51" s="22">
        <f t="shared" si="1"/>
        <v>3.4363783871955156E-3</v>
      </c>
      <c r="K51" s="47">
        <f t="shared" si="2"/>
        <v>3.1585017681938443E-5</v>
      </c>
      <c r="M51" s="27"/>
      <c r="N51" s="27"/>
      <c r="P51" s="27"/>
      <c r="Q51" s="27"/>
    </row>
    <row r="52" spans="1:17" x14ac:dyDescent="0.25">
      <c r="A52" s="37" t="s">
        <v>8</v>
      </c>
      <c r="B52" s="41">
        <v>116.81427040023063</v>
      </c>
      <c r="C52" s="41">
        <v>118.60133243994963</v>
      </c>
      <c r="D52" s="41"/>
      <c r="E52" s="41">
        <f t="shared" si="0"/>
        <v>1.5298319576847463</v>
      </c>
      <c r="F52" s="41"/>
      <c r="G52" s="41">
        <v>1.5030443409235168</v>
      </c>
      <c r="H52" s="41">
        <v>1.5260383935891368</v>
      </c>
      <c r="I52" s="41"/>
      <c r="J52" s="41">
        <f t="shared" si="1"/>
        <v>2.2994052665620046E-2</v>
      </c>
      <c r="K52" s="48">
        <f t="shared" si="2"/>
        <v>2.1134679543126559E-4</v>
      </c>
      <c r="M52" s="27"/>
      <c r="N52" s="27"/>
      <c r="P52" s="27"/>
      <c r="Q52" s="27"/>
    </row>
    <row r="53" spans="1:17" x14ac:dyDescent="0.25">
      <c r="A53" s="39" t="s">
        <v>123</v>
      </c>
      <c r="B53" s="22">
        <v>112.29918686109986</v>
      </c>
      <c r="C53" s="22">
        <v>115.65765943425602</v>
      </c>
      <c r="D53" s="22"/>
      <c r="E53" s="22">
        <f t="shared" si="0"/>
        <v>2.9906472762889935</v>
      </c>
      <c r="F53" s="22"/>
      <c r="G53" s="22">
        <v>0.14317781805773569</v>
      </c>
      <c r="H53" s="22">
        <v>0.14745976157372936</v>
      </c>
      <c r="I53" s="22"/>
      <c r="J53" s="22">
        <f t="shared" si="1"/>
        <v>4.2819435159936747E-3</v>
      </c>
      <c r="K53" s="47">
        <f t="shared" si="2"/>
        <v>3.9356917785790685E-5</v>
      </c>
      <c r="M53" s="27"/>
      <c r="N53" s="27"/>
      <c r="P53" s="27"/>
      <c r="Q53" s="27"/>
    </row>
    <row r="54" spans="1:17" x14ac:dyDescent="0.25">
      <c r="A54" s="39" t="s">
        <v>124</v>
      </c>
      <c r="B54" s="41">
        <v>116.26498117190781</v>
      </c>
      <c r="C54" s="41">
        <v>116.59222261031145</v>
      </c>
      <c r="D54" s="41"/>
      <c r="E54" s="41">
        <f t="shared" si="0"/>
        <v>0.28146173947234399</v>
      </c>
      <c r="F54" s="41"/>
      <c r="G54" s="41">
        <v>0.20156419703129888</v>
      </c>
      <c r="H54" s="41">
        <v>0.20213152312641666</v>
      </c>
      <c r="I54" s="41"/>
      <c r="J54" s="41">
        <f t="shared" si="1"/>
        <v>5.6732609511778165E-4</v>
      </c>
      <c r="K54" s="48">
        <f t="shared" si="2"/>
        <v>5.2145028069345467E-6</v>
      </c>
      <c r="M54" s="27"/>
      <c r="N54" s="27"/>
      <c r="P54" s="27"/>
      <c r="Q54" s="27"/>
    </row>
    <row r="55" spans="1:17" x14ac:dyDescent="0.25">
      <c r="A55" s="39" t="s">
        <v>125</v>
      </c>
      <c r="B55" s="22">
        <v>124.22389747782428</v>
      </c>
      <c r="C55" s="22">
        <v>124.84285120346769</v>
      </c>
      <c r="D55" s="22"/>
      <c r="E55" s="22">
        <f t="shared" si="0"/>
        <v>0.49825656593482925</v>
      </c>
      <c r="F55" s="22"/>
      <c r="G55" s="22">
        <v>0.20316590094108189</v>
      </c>
      <c r="H55" s="22">
        <v>0.20417818838226151</v>
      </c>
      <c r="I55" s="22"/>
      <c r="J55" s="22">
        <f t="shared" si="1"/>
        <v>1.0122874411796212E-3</v>
      </c>
      <c r="K55" s="47">
        <f t="shared" si="2"/>
        <v>9.3043061986419788E-6</v>
      </c>
      <c r="M55" s="27"/>
      <c r="N55" s="27"/>
      <c r="P55" s="27"/>
      <c r="Q55" s="27"/>
    </row>
    <row r="56" spans="1:17" x14ac:dyDescent="0.25">
      <c r="A56" s="39" t="s">
        <v>126</v>
      </c>
      <c r="B56" s="41">
        <v>119.46973569736973</v>
      </c>
      <c r="C56" s="41">
        <v>121.91778090520798</v>
      </c>
      <c r="D56" s="41"/>
      <c r="E56" s="41">
        <f t="shared" si="0"/>
        <v>2.0490923442229914</v>
      </c>
      <c r="F56" s="41"/>
      <c r="G56" s="41">
        <v>0.66396710936165104</v>
      </c>
      <c r="H56" s="41">
        <v>0.67757240856773948</v>
      </c>
      <c r="I56" s="41"/>
      <c r="J56" s="41">
        <f t="shared" si="1"/>
        <v>1.3605299206088439E-2</v>
      </c>
      <c r="K56" s="48">
        <f t="shared" si="2"/>
        <v>1.2505130913219103E-4</v>
      </c>
      <c r="M56" s="27"/>
      <c r="N56" s="27"/>
      <c r="P56" s="27"/>
      <c r="Q56" s="27"/>
    </row>
    <row r="57" spans="1:17" x14ac:dyDescent="0.25">
      <c r="A57" s="39" t="s">
        <v>127</v>
      </c>
      <c r="B57" s="22">
        <v>109.24737827508767</v>
      </c>
      <c r="C57" s="22">
        <v>110.57079025429512</v>
      </c>
      <c r="D57" s="22"/>
      <c r="E57" s="22">
        <f t="shared" si="0"/>
        <v>1.2113901496794366</v>
      </c>
      <c r="F57" s="22"/>
      <c r="G57" s="22">
        <v>0.29116931553174924</v>
      </c>
      <c r="H57" s="22">
        <v>0.29469651193898988</v>
      </c>
      <c r="I57" s="22"/>
      <c r="J57" s="22">
        <f t="shared" si="1"/>
        <v>3.5271964072406403E-3</v>
      </c>
      <c r="K57" s="47">
        <f t="shared" si="2"/>
        <v>3.2419759507708376E-5</v>
      </c>
      <c r="M57" s="27"/>
      <c r="N57" s="27"/>
      <c r="P57" s="27"/>
      <c r="Q57" s="27"/>
    </row>
    <row r="58" spans="1:17" x14ac:dyDescent="0.25">
      <c r="A58" s="35" t="s">
        <v>271</v>
      </c>
      <c r="B58" s="41">
        <v>111.92603108517923</v>
      </c>
      <c r="C58" s="41">
        <v>112.50182814270305</v>
      </c>
      <c r="D58" s="41"/>
      <c r="E58" s="41">
        <f t="shared" si="0"/>
        <v>0.51444427354492284</v>
      </c>
      <c r="F58" s="41"/>
      <c r="G58" s="41">
        <v>3.2109782410896934</v>
      </c>
      <c r="H58" s="41">
        <v>3.2274969347757527</v>
      </c>
      <c r="I58" s="41"/>
      <c r="J58" s="41">
        <f t="shared" si="1"/>
        <v>1.6518693686059294E-2</v>
      </c>
      <c r="K58" s="48">
        <f t="shared" si="2"/>
        <v>1.5182938936550316E-4</v>
      </c>
      <c r="M58" s="27"/>
      <c r="N58" s="27"/>
      <c r="P58" s="27"/>
      <c r="Q58" s="27"/>
    </row>
    <row r="59" spans="1:17" x14ac:dyDescent="0.25">
      <c r="A59" s="37" t="s">
        <v>128</v>
      </c>
      <c r="B59" s="22">
        <v>117.35190510543792</v>
      </c>
      <c r="C59" s="22">
        <v>118.824328689672</v>
      </c>
      <c r="D59" s="22"/>
      <c r="E59" s="22">
        <f t="shared" si="0"/>
        <v>1.2547078659789435</v>
      </c>
      <c r="F59" s="22"/>
      <c r="G59" s="22">
        <v>0.42007653413873886</v>
      </c>
      <c r="H59" s="22">
        <v>0.42534726745570939</v>
      </c>
      <c r="I59" s="22"/>
      <c r="J59" s="22">
        <f t="shared" si="1"/>
        <v>5.2707333169705328E-3</v>
      </c>
      <c r="K59" s="47">
        <f t="shared" si="2"/>
        <v>4.8445248530724315E-5</v>
      </c>
      <c r="M59" s="27"/>
      <c r="N59" s="27"/>
      <c r="P59" s="27"/>
      <c r="Q59" s="27"/>
    </row>
    <row r="60" spans="1:17" x14ac:dyDescent="0.25">
      <c r="A60" s="39" t="s">
        <v>128</v>
      </c>
      <c r="B60" s="41">
        <v>117.35190510543792</v>
      </c>
      <c r="C60" s="41">
        <v>118.824328689672</v>
      </c>
      <c r="D60" s="41"/>
      <c r="E60" s="41">
        <f t="shared" si="0"/>
        <v>1.2547078659789435</v>
      </c>
      <c r="F60" s="41"/>
      <c r="G60" s="41">
        <v>0.42007653413873886</v>
      </c>
      <c r="H60" s="41">
        <v>0.42534726745570939</v>
      </c>
      <c r="I60" s="41"/>
      <c r="J60" s="41">
        <f t="shared" si="1"/>
        <v>5.2707333169705328E-3</v>
      </c>
      <c r="K60" s="48">
        <f t="shared" si="2"/>
        <v>4.8445248530724315E-5</v>
      </c>
      <c r="M60" s="27"/>
      <c r="N60" s="27"/>
      <c r="P60" s="27"/>
      <c r="Q60" s="27"/>
    </row>
    <row r="61" spans="1:17" x14ac:dyDescent="0.25">
      <c r="A61" s="37" t="s">
        <v>129</v>
      </c>
      <c r="B61" s="22">
        <v>145.67099975242596</v>
      </c>
      <c r="C61" s="22">
        <v>147.92184394356119</v>
      </c>
      <c r="D61" s="22"/>
      <c r="E61" s="22">
        <f t="shared" si="0"/>
        <v>1.5451559987647689</v>
      </c>
      <c r="F61" s="22"/>
      <c r="G61" s="22">
        <v>0.55866364432970617</v>
      </c>
      <c r="H61" s="22">
        <v>0.56729586914298447</v>
      </c>
      <c r="I61" s="22"/>
      <c r="J61" s="22">
        <f t="shared" si="1"/>
        <v>8.6322248132782997E-3</v>
      </c>
      <c r="K61" s="47">
        <f t="shared" si="2"/>
        <v>7.9341953254564651E-5</v>
      </c>
      <c r="M61" s="27"/>
      <c r="N61" s="27"/>
      <c r="P61" s="27"/>
      <c r="Q61" s="27"/>
    </row>
    <row r="62" spans="1:17" x14ac:dyDescent="0.25">
      <c r="A62" s="39" t="s">
        <v>129</v>
      </c>
      <c r="B62" s="41">
        <v>145.67099975242596</v>
      </c>
      <c r="C62" s="41">
        <v>147.92184394356119</v>
      </c>
      <c r="D62" s="41"/>
      <c r="E62" s="41">
        <f t="shared" si="0"/>
        <v>1.5451559987647689</v>
      </c>
      <c r="F62" s="41"/>
      <c r="G62" s="41">
        <v>0.55866364432970617</v>
      </c>
      <c r="H62" s="41">
        <v>0.56729586914298447</v>
      </c>
      <c r="I62" s="41"/>
      <c r="J62" s="41">
        <f t="shared" si="1"/>
        <v>8.6322248132782997E-3</v>
      </c>
      <c r="K62" s="48">
        <f t="shared" si="2"/>
        <v>7.9341953254564651E-5</v>
      </c>
      <c r="M62" s="27"/>
      <c r="N62" s="27"/>
      <c r="P62" s="27"/>
      <c r="Q62" s="27"/>
    </row>
    <row r="63" spans="1:17" x14ac:dyDescent="0.25">
      <c r="A63" s="37" t="s">
        <v>130</v>
      </c>
      <c r="B63" s="22">
        <v>108.71586461421296</v>
      </c>
      <c r="C63" s="22">
        <v>108.84757331362887</v>
      </c>
      <c r="D63" s="22"/>
      <c r="E63" s="22">
        <f t="shared" si="0"/>
        <v>0.12114947517851693</v>
      </c>
      <c r="F63" s="22"/>
      <c r="G63" s="22">
        <v>1.0274029472341542</v>
      </c>
      <c r="H63" s="22">
        <v>1.028647640512697</v>
      </c>
      <c r="I63" s="22"/>
      <c r="J63" s="22">
        <f t="shared" si="1"/>
        <v>1.2446932785428189E-3</v>
      </c>
      <c r="K63" s="47">
        <f t="shared" si="2"/>
        <v>1.144043373042204E-5</v>
      </c>
      <c r="M63" s="27"/>
      <c r="N63" s="27"/>
      <c r="P63" s="27"/>
      <c r="Q63" s="27"/>
    </row>
    <row r="64" spans="1:17" x14ac:dyDescent="0.25">
      <c r="A64" s="39" t="s">
        <v>130</v>
      </c>
      <c r="B64" s="41">
        <v>108.71586461421296</v>
      </c>
      <c r="C64" s="41">
        <v>108.84757331362887</v>
      </c>
      <c r="D64" s="41"/>
      <c r="E64" s="41">
        <f t="shared" si="0"/>
        <v>0.12114947517851693</v>
      </c>
      <c r="F64" s="41"/>
      <c r="G64" s="41">
        <v>1.0274029472341542</v>
      </c>
      <c r="H64" s="41">
        <v>1.028647640512697</v>
      </c>
      <c r="I64" s="41"/>
      <c r="J64" s="41">
        <f t="shared" si="1"/>
        <v>1.2446932785428189E-3</v>
      </c>
      <c r="K64" s="48">
        <f t="shared" si="2"/>
        <v>1.144043373042204E-5</v>
      </c>
      <c r="M64" s="27"/>
      <c r="N64" s="27"/>
      <c r="P64" s="27"/>
      <c r="Q64" s="27"/>
    </row>
    <row r="65" spans="1:17" x14ac:dyDescent="0.25">
      <c r="A65" s="37" t="s">
        <v>131</v>
      </c>
      <c r="B65" s="22">
        <v>101.1797125744461</v>
      </c>
      <c r="C65" s="22">
        <v>101.1797125744461</v>
      </c>
      <c r="D65" s="22"/>
      <c r="E65" s="22">
        <f t="shared" si="0"/>
        <v>0</v>
      </c>
      <c r="F65" s="22"/>
      <c r="G65" s="22">
        <v>1.026939869780751</v>
      </c>
      <c r="H65" s="22">
        <v>1.0269398697807512</v>
      </c>
      <c r="I65" s="22"/>
      <c r="J65" s="22">
        <f t="shared" si="1"/>
        <v>0</v>
      </c>
      <c r="K65" s="47">
        <f t="shared" si="2"/>
        <v>0</v>
      </c>
      <c r="M65" s="27"/>
      <c r="N65" s="27"/>
      <c r="P65" s="27"/>
      <c r="Q65" s="27"/>
    </row>
    <row r="66" spans="1:17" x14ac:dyDescent="0.25">
      <c r="A66" s="39" t="s">
        <v>131</v>
      </c>
      <c r="B66" s="41">
        <v>101.1797125744461</v>
      </c>
      <c r="C66" s="41">
        <v>101.1797125744461</v>
      </c>
      <c r="D66" s="41"/>
      <c r="E66" s="41">
        <f t="shared" si="0"/>
        <v>0</v>
      </c>
      <c r="F66" s="41"/>
      <c r="G66" s="41">
        <v>1.026939869780751</v>
      </c>
      <c r="H66" s="41">
        <v>1.0269398697807512</v>
      </c>
      <c r="I66" s="41"/>
      <c r="J66" s="41">
        <f t="shared" si="1"/>
        <v>0</v>
      </c>
      <c r="K66" s="48">
        <f t="shared" si="2"/>
        <v>0</v>
      </c>
      <c r="M66" s="27"/>
      <c r="N66" s="27"/>
      <c r="P66" s="27"/>
      <c r="Q66" s="27"/>
    </row>
    <row r="67" spans="1:17" x14ac:dyDescent="0.25">
      <c r="A67" s="37" t="s">
        <v>132</v>
      </c>
      <c r="B67" s="22">
        <v>105.18347821612741</v>
      </c>
      <c r="C67" s="22">
        <v>105.9576364359403</v>
      </c>
      <c r="D67" s="22"/>
      <c r="E67" s="22">
        <f t="shared" si="0"/>
        <v>0.73600743476287533</v>
      </c>
      <c r="F67" s="22"/>
      <c r="G67" s="22">
        <v>0.13942567341885823</v>
      </c>
      <c r="H67" s="22">
        <v>0.14045185674118923</v>
      </c>
      <c r="I67" s="22"/>
      <c r="J67" s="22">
        <f t="shared" si="1"/>
        <v>1.0261833223310091E-3</v>
      </c>
      <c r="K67" s="47">
        <f t="shared" si="2"/>
        <v>9.4320283533115916E-6</v>
      </c>
      <c r="M67" s="27"/>
      <c r="N67" s="27"/>
      <c r="P67" s="27"/>
      <c r="Q67" s="27"/>
    </row>
    <row r="68" spans="1:17" x14ac:dyDescent="0.25">
      <c r="A68" s="39" t="s">
        <v>132</v>
      </c>
      <c r="B68" s="41">
        <v>105.18347821612741</v>
      </c>
      <c r="C68" s="41">
        <v>105.9576364359403</v>
      </c>
      <c r="D68" s="41"/>
      <c r="E68" s="41">
        <f t="shared" si="0"/>
        <v>0.73600743476287533</v>
      </c>
      <c r="F68" s="41"/>
      <c r="G68" s="41">
        <v>0.13942567341885823</v>
      </c>
      <c r="H68" s="41">
        <v>0.14045185674118923</v>
      </c>
      <c r="I68" s="41"/>
      <c r="J68" s="41">
        <f t="shared" si="1"/>
        <v>1.0261833223310091E-3</v>
      </c>
      <c r="K68" s="48">
        <f t="shared" si="2"/>
        <v>9.4320283533115916E-6</v>
      </c>
      <c r="M68" s="27"/>
      <c r="N68" s="27"/>
      <c r="P68" s="27"/>
      <c r="Q68" s="27"/>
    </row>
    <row r="69" spans="1:17" x14ac:dyDescent="0.25">
      <c r="A69" s="37" t="s">
        <v>133</v>
      </c>
      <c r="B69" s="22">
        <v>110.51300888434209</v>
      </c>
      <c r="C69" s="22">
        <v>111.50369837173808</v>
      </c>
      <c r="D69" s="22"/>
      <c r="E69" s="22">
        <f t="shared" si="0"/>
        <v>0.89644603598912909</v>
      </c>
      <c r="F69" s="22"/>
      <c r="G69" s="22">
        <v>3.8469572187485007E-2</v>
      </c>
      <c r="H69" s="22">
        <v>3.8814431142421696E-2</v>
      </c>
      <c r="I69" s="22"/>
      <c r="J69" s="22">
        <f t="shared" si="1"/>
        <v>3.4485895493668872E-4</v>
      </c>
      <c r="K69" s="47">
        <f t="shared" si="2"/>
        <v>3.1697254964810707E-6</v>
      </c>
      <c r="M69" s="27"/>
      <c r="N69" s="27"/>
      <c r="P69" s="27"/>
      <c r="Q69" s="27"/>
    </row>
    <row r="70" spans="1:17" x14ac:dyDescent="0.25">
      <c r="A70" s="39" t="s">
        <v>133</v>
      </c>
      <c r="B70" s="41">
        <v>110.51300888434209</v>
      </c>
      <c r="C70" s="41">
        <v>111.50369837173808</v>
      </c>
      <c r="D70" s="41"/>
      <c r="E70" s="41">
        <f t="shared" si="0"/>
        <v>0.89644603598912909</v>
      </c>
      <c r="F70" s="41"/>
      <c r="G70" s="41">
        <v>3.8469572187485007E-2</v>
      </c>
      <c r="H70" s="41">
        <v>3.8814431142421696E-2</v>
      </c>
      <c r="I70" s="41"/>
      <c r="J70" s="41">
        <f t="shared" si="1"/>
        <v>3.4485895493668872E-4</v>
      </c>
      <c r="K70" s="48">
        <f t="shared" si="2"/>
        <v>3.1697254964810707E-6</v>
      </c>
      <c r="M70" s="27"/>
      <c r="N70" s="27"/>
      <c r="P70" s="27"/>
      <c r="Q70" s="27"/>
    </row>
    <row r="71" spans="1:17" x14ac:dyDescent="0.25">
      <c r="A71" s="34" t="s">
        <v>274</v>
      </c>
      <c r="B71" s="22">
        <v>230.53501134971563</v>
      </c>
      <c r="C71" s="22">
        <v>154.36230867274148</v>
      </c>
      <c r="D71" s="22"/>
      <c r="E71" s="22">
        <f t="shared" ref="E71:E134" si="3">((C71/B71-1)*100)</f>
        <v>-33.041706867432005</v>
      </c>
      <c r="F71" s="22"/>
      <c r="G71" s="22">
        <v>6.1209901800794757</v>
      </c>
      <c r="H71" s="22">
        <v>4.0985105473933174</v>
      </c>
      <c r="I71" s="22"/>
      <c r="J71" s="22">
        <f t="shared" ref="J71:J134" si="4">H71-G71</f>
        <v>-2.0224796326861583</v>
      </c>
      <c r="K71" s="47">
        <f t="shared" si="2"/>
        <v>-1.8589354186890412E-2</v>
      </c>
      <c r="M71" s="27"/>
      <c r="N71" s="27"/>
      <c r="P71" s="27"/>
      <c r="Q71" s="27"/>
    </row>
    <row r="72" spans="1:17" x14ac:dyDescent="0.25">
      <c r="A72" s="53" t="s">
        <v>9</v>
      </c>
      <c r="B72" s="41">
        <v>254.22956056257408</v>
      </c>
      <c r="C72" s="41">
        <v>163.17867456324245</v>
      </c>
      <c r="D72" s="41"/>
      <c r="E72" s="41">
        <f t="shared" si="3"/>
        <v>-35.814437077202541</v>
      </c>
      <c r="F72" s="41"/>
      <c r="G72" s="41">
        <v>5.6485405031760809</v>
      </c>
      <c r="H72" s="41">
        <v>3.6255475188857833</v>
      </c>
      <c r="I72" s="41"/>
      <c r="J72" s="41">
        <f t="shared" si="4"/>
        <v>-2.0229929842902976</v>
      </c>
      <c r="K72" s="48">
        <f t="shared" si="2"/>
        <v>-1.8594072590298549E-2</v>
      </c>
      <c r="M72" s="27"/>
      <c r="N72" s="27"/>
      <c r="P72" s="27"/>
      <c r="Q72" s="27"/>
    </row>
    <row r="73" spans="1:17" x14ac:dyDescent="0.25">
      <c r="A73" s="52" t="s">
        <v>10</v>
      </c>
      <c r="B73" s="22">
        <v>254.22956056257408</v>
      </c>
      <c r="C73" s="22">
        <v>163.17867456324245</v>
      </c>
      <c r="D73" s="22"/>
      <c r="E73" s="22">
        <f t="shared" si="3"/>
        <v>-35.814437077202541</v>
      </c>
      <c r="F73" s="22"/>
      <c r="G73" s="22">
        <v>5.6485405031760809</v>
      </c>
      <c r="H73" s="22">
        <v>3.6255475188857833</v>
      </c>
      <c r="I73" s="22"/>
      <c r="J73" s="22">
        <f t="shared" si="4"/>
        <v>-2.0229929842902976</v>
      </c>
      <c r="K73" s="47">
        <f t="shared" si="2"/>
        <v>-1.8594072590298549E-2</v>
      </c>
      <c r="M73" s="27"/>
      <c r="N73" s="27"/>
      <c r="P73" s="27"/>
      <c r="Q73" s="27"/>
    </row>
    <row r="74" spans="1:17" x14ac:dyDescent="0.25">
      <c r="A74" s="38" t="s">
        <v>134</v>
      </c>
      <c r="B74" s="41">
        <v>254.22956056257408</v>
      </c>
      <c r="C74" s="41">
        <v>163.17867456324245</v>
      </c>
      <c r="D74" s="41"/>
      <c r="E74" s="41">
        <f t="shared" si="3"/>
        <v>-35.814437077202541</v>
      </c>
      <c r="F74" s="41"/>
      <c r="G74" s="41">
        <v>5.6485405031760809</v>
      </c>
      <c r="H74" s="41">
        <v>3.6255475188857833</v>
      </c>
      <c r="I74" s="41"/>
      <c r="J74" s="41">
        <f t="shared" si="4"/>
        <v>-2.0229929842902976</v>
      </c>
      <c r="K74" s="48">
        <f t="shared" si="2"/>
        <v>-1.8594072590298549E-2</v>
      </c>
      <c r="M74" s="27"/>
      <c r="N74" s="27"/>
      <c r="P74" s="27"/>
      <c r="Q74" s="27"/>
    </row>
    <row r="75" spans="1:17" x14ac:dyDescent="0.25">
      <c r="A75" s="53" t="s">
        <v>276</v>
      </c>
      <c r="B75" s="22">
        <v>109.03596536618286</v>
      </c>
      <c r="C75" s="22">
        <v>109.15444102711768</v>
      </c>
      <c r="D75" s="22"/>
      <c r="E75" s="22">
        <f t="shared" si="3"/>
        <v>0.10865741458512268</v>
      </c>
      <c r="F75" s="22"/>
      <c r="G75" s="22">
        <v>0.47244967690339512</v>
      </c>
      <c r="H75" s="22">
        <v>0.47296302850753408</v>
      </c>
      <c r="I75" s="22"/>
      <c r="J75" s="22">
        <f t="shared" si="4"/>
        <v>5.1335160413895631E-4</v>
      </c>
      <c r="K75" s="47">
        <f t="shared" ref="K75:K138" si="5">J75/$G$4</f>
        <v>4.7184034081337271E-6</v>
      </c>
      <c r="M75" s="27"/>
      <c r="N75" s="27"/>
      <c r="P75" s="27"/>
      <c r="Q75" s="27"/>
    </row>
    <row r="76" spans="1:17" x14ac:dyDescent="0.25">
      <c r="A76" s="52" t="s">
        <v>275</v>
      </c>
      <c r="B76" s="41">
        <v>109.03596536618286</v>
      </c>
      <c r="C76" s="41">
        <v>109.15444102711768</v>
      </c>
      <c r="D76" s="41"/>
      <c r="E76" s="41">
        <f t="shared" si="3"/>
        <v>0.10865741458512268</v>
      </c>
      <c r="F76" s="41"/>
      <c r="G76" s="41">
        <v>0.47244967690339512</v>
      </c>
      <c r="H76" s="41">
        <v>0.47296302850753408</v>
      </c>
      <c r="I76" s="41"/>
      <c r="J76" s="41">
        <f t="shared" si="4"/>
        <v>5.1335160413895631E-4</v>
      </c>
      <c r="K76" s="48">
        <f t="shared" si="5"/>
        <v>4.7184034081337271E-6</v>
      </c>
      <c r="M76" s="27"/>
      <c r="N76" s="27"/>
      <c r="P76" s="27"/>
      <c r="Q76" s="27"/>
    </row>
    <row r="77" spans="1:17" x14ac:dyDescent="0.25">
      <c r="A77" s="38" t="s">
        <v>275</v>
      </c>
      <c r="B77" s="22">
        <v>109.03596536618286</v>
      </c>
      <c r="C77" s="22">
        <v>109.15444102711768</v>
      </c>
      <c r="D77" s="22"/>
      <c r="E77" s="22">
        <f t="shared" si="3"/>
        <v>0.10865741458512268</v>
      </c>
      <c r="F77" s="22"/>
      <c r="G77" s="22">
        <v>0.47244967690339512</v>
      </c>
      <c r="H77" s="22">
        <v>0.47296302850753408</v>
      </c>
      <c r="I77" s="22"/>
      <c r="J77" s="22">
        <f t="shared" si="4"/>
        <v>5.1335160413895631E-4</v>
      </c>
      <c r="K77" s="47">
        <f t="shared" si="5"/>
        <v>4.7184034081337271E-6</v>
      </c>
      <c r="M77" s="27"/>
      <c r="N77" s="27"/>
      <c r="P77" s="27"/>
      <c r="Q77" s="27"/>
    </row>
    <row r="78" spans="1:17" x14ac:dyDescent="0.25">
      <c r="A78" s="34" t="s">
        <v>11</v>
      </c>
      <c r="B78" s="41">
        <v>102.96811528297494</v>
      </c>
      <c r="C78" s="41">
        <v>104.59002341256578</v>
      </c>
      <c r="D78" s="41"/>
      <c r="E78" s="41">
        <f t="shared" si="3"/>
        <v>1.5751556927438681</v>
      </c>
      <c r="F78" s="41"/>
      <c r="G78" s="41">
        <v>3.4469035180338583</v>
      </c>
      <c r="H78" s="41">
        <v>3.5011976150215571</v>
      </c>
      <c r="I78" s="41"/>
      <c r="J78" s="41">
        <f t="shared" si="4"/>
        <v>5.4294096987698826E-2</v>
      </c>
      <c r="K78" s="48">
        <f t="shared" si="5"/>
        <v>4.9903701518181471E-4</v>
      </c>
      <c r="M78" s="27"/>
      <c r="N78" s="27"/>
      <c r="P78" s="27"/>
      <c r="Q78" s="27"/>
    </row>
    <row r="79" spans="1:17" x14ac:dyDescent="0.25">
      <c r="A79" s="53" t="s">
        <v>12</v>
      </c>
      <c r="B79" s="22">
        <v>102.87392028480383</v>
      </c>
      <c r="C79" s="22">
        <v>103.55224995641085</v>
      </c>
      <c r="D79" s="22"/>
      <c r="E79" s="22">
        <f t="shared" si="3"/>
        <v>0.65937962675970407</v>
      </c>
      <c r="F79" s="22"/>
      <c r="G79" s="22">
        <v>2.5714141081942579</v>
      </c>
      <c r="H79" s="22">
        <v>2.5883694889433158</v>
      </c>
      <c r="I79" s="22"/>
      <c r="J79" s="22">
        <f t="shared" si="4"/>
        <v>1.6955380749057891E-2</v>
      </c>
      <c r="K79" s="47">
        <f t="shared" si="5"/>
        <v>1.5584314077823422E-4</v>
      </c>
      <c r="M79" s="27"/>
      <c r="N79" s="27"/>
      <c r="P79" s="27"/>
      <c r="Q79" s="27"/>
    </row>
    <row r="80" spans="1:17" x14ac:dyDescent="0.25">
      <c r="A80" s="52" t="s">
        <v>13</v>
      </c>
      <c r="B80" s="41">
        <v>101.51307920647074</v>
      </c>
      <c r="C80" s="41">
        <v>102.45682520861411</v>
      </c>
      <c r="D80" s="41"/>
      <c r="E80" s="41">
        <f t="shared" si="3"/>
        <v>0.92967921919091534</v>
      </c>
      <c r="F80" s="41"/>
      <c r="G80" s="41">
        <v>0.41150912809495255</v>
      </c>
      <c r="H80" s="41">
        <v>0.41533484294392498</v>
      </c>
      <c r="I80" s="41"/>
      <c r="J80" s="41">
        <f t="shared" si="4"/>
        <v>3.825714848972428E-3</v>
      </c>
      <c r="K80" s="48">
        <f t="shared" si="5"/>
        <v>3.5163552302941888E-5</v>
      </c>
      <c r="M80" s="27"/>
      <c r="N80" s="27"/>
      <c r="P80" s="27"/>
      <c r="Q80" s="27"/>
    </row>
    <row r="81" spans="1:17" x14ac:dyDescent="0.25">
      <c r="A81" s="38" t="s">
        <v>13</v>
      </c>
      <c r="B81" s="22">
        <v>101.51307920647074</v>
      </c>
      <c r="C81" s="22">
        <v>102.45682520861411</v>
      </c>
      <c r="D81" s="22"/>
      <c r="E81" s="22">
        <f t="shared" si="3"/>
        <v>0.92967921919091534</v>
      </c>
      <c r="F81" s="22"/>
      <c r="G81" s="22">
        <v>0.41150912809495255</v>
      </c>
      <c r="H81" s="22">
        <v>0.41533484294392498</v>
      </c>
      <c r="I81" s="22"/>
      <c r="J81" s="22">
        <f t="shared" si="4"/>
        <v>3.825714848972428E-3</v>
      </c>
      <c r="K81" s="47">
        <f t="shared" si="5"/>
        <v>3.5163552302941888E-5</v>
      </c>
      <c r="M81" s="27"/>
      <c r="N81" s="27"/>
      <c r="P81" s="27"/>
      <c r="Q81" s="27"/>
    </row>
    <row r="82" spans="1:17" x14ac:dyDescent="0.25">
      <c r="A82" s="52" t="s">
        <v>14</v>
      </c>
      <c r="B82" s="41">
        <v>102.08311152152658</v>
      </c>
      <c r="C82" s="41">
        <v>102.79754893270599</v>
      </c>
      <c r="D82" s="41"/>
      <c r="E82" s="41">
        <f t="shared" si="3"/>
        <v>0.69985857653718231</v>
      </c>
      <c r="F82" s="41"/>
      <c r="G82" s="41">
        <v>1.8760455812442993</v>
      </c>
      <c r="H82" s="41">
        <v>1.8891752471443846</v>
      </c>
      <c r="I82" s="41"/>
      <c r="J82" s="41">
        <f t="shared" si="4"/>
        <v>1.3129665900085241E-2</v>
      </c>
      <c r="K82" s="48">
        <f t="shared" si="5"/>
        <v>1.2067958847529029E-4</v>
      </c>
      <c r="M82" s="27"/>
      <c r="N82" s="27"/>
      <c r="P82" s="27"/>
      <c r="Q82" s="27"/>
    </row>
    <row r="83" spans="1:17" x14ac:dyDescent="0.25">
      <c r="A83" s="38" t="s">
        <v>135</v>
      </c>
      <c r="B83" s="22">
        <v>107.3721465354797</v>
      </c>
      <c r="C83" s="22">
        <v>108.47037927504284</v>
      </c>
      <c r="D83" s="22"/>
      <c r="E83" s="22">
        <f t="shared" si="3"/>
        <v>1.0228283358387102</v>
      </c>
      <c r="F83" s="22"/>
      <c r="G83" s="22">
        <v>0.91893276436256677</v>
      </c>
      <c r="H83" s="22">
        <v>0.92833186906377285</v>
      </c>
      <c r="I83" s="22"/>
      <c r="J83" s="22">
        <f t="shared" si="4"/>
        <v>9.3991047012060847E-3</v>
      </c>
      <c r="K83" s="47">
        <f t="shared" si="5"/>
        <v>8.6390628368567443E-5</v>
      </c>
      <c r="M83" s="27"/>
      <c r="N83" s="27"/>
      <c r="P83" s="27"/>
      <c r="Q83" s="27"/>
    </row>
    <row r="84" spans="1:17" x14ac:dyDescent="0.25">
      <c r="A84" s="38" t="s">
        <v>136</v>
      </c>
      <c r="B84" s="41">
        <v>94.732338210583507</v>
      </c>
      <c r="C84" s="41">
        <v>95.26473028813173</v>
      </c>
      <c r="D84" s="41"/>
      <c r="E84" s="41">
        <f t="shared" si="3"/>
        <v>0.56199613311005425</v>
      </c>
      <c r="F84" s="41"/>
      <c r="G84" s="41">
        <v>0.64512195227870828</v>
      </c>
      <c r="H84" s="41">
        <v>0.64874751270435871</v>
      </c>
      <c r="I84" s="41"/>
      <c r="J84" s="41">
        <f t="shared" si="4"/>
        <v>3.6255604256504315E-3</v>
      </c>
      <c r="K84" s="48">
        <f t="shared" si="5"/>
        <v>3.3323859379921601E-5</v>
      </c>
      <c r="M84" s="27"/>
      <c r="N84" s="27"/>
      <c r="P84" s="27"/>
      <c r="Q84" s="27"/>
    </row>
    <row r="85" spans="1:17" x14ac:dyDescent="0.25">
      <c r="A85" s="38" t="s">
        <v>137</v>
      </c>
      <c r="B85" s="22">
        <v>104.33021650105364</v>
      </c>
      <c r="C85" s="22">
        <v>104.38911251072453</v>
      </c>
      <c r="D85" s="22"/>
      <c r="E85" s="22">
        <f t="shared" si="3"/>
        <v>5.6451535946244746E-2</v>
      </c>
      <c r="F85" s="22"/>
      <c r="G85" s="22">
        <v>0.18600162328293568</v>
      </c>
      <c r="H85" s="22">
        <v>0.18610662405616385</v>
      </c>
      <c r="I85" s="22"/>
      <c r="J85" s="22">
        <f t="shared" si="4"/>
        <v>1.0500077322816992E-4</v>
      </c>
      <c r="K85" s="47">
        <f t="shared" si="5"/>
        <v>9.6510072679614466E-7</v>
      </c>
      <c r="M85" s="27"/>
      <c r="N85" s="27"/>
      <c r="P85" s="27"/>
      <c r="Q85" s="27"/>
    </row>
    <row r="86" spans="1:17" x14ac:dyDescent="0.25">
      <c r="A86" s="38" t="s">
        <v>138</v>
      </c>
      <c r="B86" s="41">
        <v>102.72442292100099</v>
      </c>
      <c r="C86" s="41">
        <v>102.72442292100099</v>
      </c>
      <c r="D86" s="41"/>
      <c r="E86" s="41">
        <f t="shared" si="3"/>
        <v>0</v>
      </c>
      <c r="F86" s="41"/>
      <c r="G86" s="41">
        <v>0.12598924132008874</v>
      </c>
      <c r="H86" s="41">
        <v>0.12598924132008874</v>
      </c>
      <c r="I86" s="41"/>
      <c r="J86" s="41">
        <f t="shared" si="4"/>
        <v>0</v>
      </c>
      <c r="K86" s="48">
        <f t="shared" si="5"/>
        <v>0</v>
      </c>
      <c r="M86" s="27"/>
      <c r="N86" s="27"/>
      <c r="P86" s="27"/>
      <c r="Q86" s="27"/>
    </row>
    <row r="87" spans="1:17" x14ac:dyDescent="0.25">
      <c r="A87" s="52" t="s">
        <v>15</v>
      </c>
      <c r="B87" s="22">
        <v>124.56252354080813</v>
      </c>
      <c r="C87" s="22">
        <v>124.56252354080813</v>
      </c>
      <c r="D87" s="22"/>
      <c r="E87" s="22">
        <f t="shared" si="3"/>
        <v>0</v>
      </c>
      <c r="F87" s="22"/>
      <c r="G87" s="22">
        <v>0.14052739821429544</v>
      </c>
      <c r="H87" s="22">
        <v>0.14052739821429544</v>
      </c>
      <c r="I87" s="22"/>
      <c r="J87" s="22">
        <f t="shared" si="4"/>
        <v>0</v>
      </c>
      <c r="K87" s="47">
        <f t="shared" si="5"/>
        <v>0</v>
      </c>
      <c r="M87" s="27"/>
      <c r="N87" s="27"/>
      <c r="P87" s="27"/>
      <c r="Q87" s="27"/>
    </row>
    <row r="88" spans="1:17" x14ac:dyDescent="0.25">
      <c r="A88" s="38" t="s">
        <v>139</v>
      </c>
      <c r="B88" s="41">
        <v>124.56252354080813</v>
      </c>
      <c r="C88" s="41">
        <v>124.56252354080813</v>
      </c>
      <c r="D88" s="41"/>
      <c r="E88" s="41">
        <f t="shared" si="3"/>
        <v>0</v>
      </c>
      <c r="F88" s="41"/>
      <c r="G88" s="41">
        <v>0.14052739821429544</v>
      </c>
      <c r="H88" s="41">
        <v>0.14052739821429544</v>
      </c>
      <c r="I88" s="41"/>
      <c r="J88" s="41">
        <f t="shared" si="4"/>
        <v>0</v>
      </c>
      <c r="K88" s="48">
        <f t="shared" si="5"/>
        <v>0</v>
      </c>
      <c r="M88" s="27"/>
      <c r="N88" s="27"/>
      <c r="P88" s="27"/>
      <c r="Q88" s="27"/>
    </row>
    <row r="89" spans="1:17" x14ac:dyDescent="0.25">
      <c r="A89" s="52" t="s">
        <v>140</v>
      </c>
      <c r="B89" s="22">
        <v>99.797344496563994</v>
      </c>
      <c r="C89" s="22">
        <v>99.797344496563994</v>
      </c>
      <c r="D89" s="22"/>
      <c r="E89" s="22">
        <f t="shared" si="3"/>
        <v>0</v>
      </c>
      <c r="F89" s="22"/>
      <c r="G89" s="22">
        <v>0.14333200064071053</v>
      </c>
      <c r="H89" s="22">
        <v>0.14333200064071053</v>
      </c>
      <c r="I89" s="22"/>
      <c r="J89" s="22">
        <f t="shared" si="4"/>
        <v>0</v>
      </c>
      <c r="K89" s="47">
        <f t="shared" si="5"/>
        <v>0</v>
      </c>
      <c r="M89" s="27"/>
      <c r="N89" s="27"/>
      <c r="P89" s="27"/>
      <c r="Q89" s="27"/>
    </row>
    <row r="90" spans="1:17" x14ac:dyDescent="0.25">
      <c r="A90" s="38" t="s">
        <v>141</v>
      </c>
      <c r="B90" s="41">
        <v>99.797344496563994</v>
      </c>
      <c r="C90" s="41">
        <v>99.797344496563994</v>
      </c>
      <c r="D90" s="41"/>
      <c r="E90" s="41">
        <f t="shared" si="3"/>
        <v>0</v>
      </c>
      <c r="F90" s="41"/>
      <c r="G90" s="41">
        <v>0.14333200064071053</v>
      </c>
      <c r="H90" s="41">
        <v>0.14333200064071053</v>
      </c>
      <c r="I90" s="41"/>
      <c r="J90" s="41">
        <f t="shared" si="4"/>
        <v>0</v>
      </c>
      <c r="K90" s="48">
        <f t="shared" si="5"/>
        <v>0</v>
      </c>
      <c r="M90" s="27"/>
      <c r="N90" s="27"/>
      <c r="P90" s="27"/>
      <c r="Q90" s="27"/>
    </row>
    <row r="91" spans="1:17" x14ac:dyDescent="0.25">
      <c r="A91" s="35" t="s">
        <v>16</v>
      </c>
      <c r="B91" s="22">
        <v>103.2457769802714</v>
      </c>
      <c r="C91" s="22">
        <v>107.64910239595027</v>
      </c>
      <c r="D91" s="22"/>
      <c r="E91" s="22">
        <f t="shared" si="3"/>
        <v>4.2648963904066139</v>
      </c>
      <c r="F91" s="22"/>
      <c r="G91" s="22">
        <v>0.87548940983960022</v>
      </c>
      <c r="H91" s="22">
        <v>0.9128281260782416</v>
      </c>
      <c r="I91" s="22"/>
      <c r="J91" s="22">
        <f t="shared" si="4"/>
        <v>3.7338716238641378E-2</v>
      </c>
      <c r="K91" s="47">
        <f t="shared" si="5"/>
        <v>3.4319387440358452E-4</v>
      </c>
      <c r="M91" s="27"/>
      <c r="N91" s="27"/>
      <c r="P91" s="27"/>
      <c r="Q91" s="27"/>
    </row>
    <row r="92" spans="1:17" x14ac:dyDescent="0.25">
      <c r="A92" s="37" t="s">
        <v>17</v>
      </c>
      <c r="B92" s="41">
        <v>103.2457769802714</v>
      </c>
      <c r="C92" s="41">
        <v>107.64910239595027</v>
      </c>
      <c r="D92" s="41"/>
      <c r="E92" s="41">
        <f t="shared" si="3"/>
        <v>4.2648963904066139</v>
      </c>
      <c r="F92" s="41"/>
      <c r="G92" s="41">
        <v>0.87548940983960022</v>
      </c>
      <c r="H92" s="41">
        <v>0.9128281260782416</v>
      </c>
      <c r="I92" s="41"/>
      <c r="J92" s="41">
        <f t="shared" si="4"/>
        <v>3.7338716238641378E-2</v>
      </c>
      <c r="K92" s="48">
        <f t="shared" si="5"/>
        <v>3.4319387440358452E-4</v>
      </c>
      <c r="M92" s="27"/>
      <c r="N92" s="27"/>
      <c r="P92" s="27"/>
      <c r="Q92" s="27"/>
    </row>
    <row r="93" spans="1:17" x14ac:dyDescent="0.25">
      <c r="A93" s="38" t="s">
        <v>142</v>
      </c>
      <c r="B93" s="22">
        <v>104.63187351906329</v>
      </c>
      <c r="C93" s="22">
        <v>114.6894766818389</v>
      </c>
      <c r="D93" s="22"/>
      <c r="E93" s="22">
        <f t="shared" si="3"/>
        <v>9.6123703270430063</v>
      </c>
      <c r="F93" s="22"/>
      <c r="G93" s="22">
        <v>0.35580764364083062</v>
      </c>
      <c r="H93" s="22">
        <v>0.39000919199951273</v>
      </c>
      <c r="I93" s="22"/>
      <c r="J93" s="22">
        <f t="shared" si="4"/>
        <v>3.420154835868211E-2</v>
      </c>
      <c r="K93" s="47">
        <f t="shared" si="5"/>
        <v>3.1435901054547785E-4</v>
      </c>
      <c r="M93" s="27"/>
      <c r="N93" s="27"/>
      <c r="P93" s="27"/>
      <c r="Q93" s="27"/>
    </row>
    <row r="94" spans="1:17" x14ac:dyDescent="0.25">
      <c r="A94" s="38" t="s">
        <v>143</v>
      </c>
      <c r="B94" s="41">
        <v>102.17643931625176</v>
      </c>
      <c r="C94" s="41">
        <v>102.17511366080312</v>
      </c>
      <c r="D94" s="41"/>
      <c r="E94" s="41">
        <f t="shared" si="3"/>
        <v>-1.2974179346092463E-3</v>
      </c>
      <c r="F94" s="41"/>
      <c r="G94" s="41">
        <v>0.32992194954845278</v>
      </c>
      <c r="H94" s="41">
        <v>0.32991766908190906</v>
      </c>
      <c r="I94" s="41"/>
      <c r="J94" s="41">
        <f t="shared" si="4"/>
        <v>-4.2804665437157219E-6</v>
      </c>
      <c r="K94" s="48">
        <f t="shared" si="5"/>
        <v>-3.9343342390342759E-8</v>
      </c>
      <c r="M94" s="27"/>
      <c r="N94" s="27"/>
      <c r="P94" s="27"/>
      <c r="Q94" s="27"/>
    </row>
    <row r="95" spans="1:17" x14ac:dyDescent="0.25">
      <c r="A95" s="38" t="s">
        <v>144</v>
      </c>
      <c r="B95" s="22">
        <v>102.56438335905702</v>
      </c>
      <c r="C95" s="22">
        <v>104.26232298716675</v>
      </c>
      <c r="D95" s="22"/>
      <c r="E95" s="22">
        <f t="shared" si="3"/>
        <v>1.6554866050972006</v>
      </c>
      <c r="F95" s="22"/>
      <c r="G95" s="22">
        <v>0.18975981665031691</v>
      </c>
      <c r="H95" s="22">
        <v>0.19290126499681995</v>
      </c>
      <c r="I95" s="22"/>
      <c r="J95" s="22">
        <f t="shared" si="4"/>
        <v>3.1414483465030396E-3</v>
      </c>
      <c r="K95" s="47">
        <f t="shared" si="5"/>
        <v>2.8874207200497514E-5</v>
      </c>
      <c r="M95" s="27"/>
      <c r="N95" s="27"/>
      <c r="P95" s="27"/>
      <c r="Q95" s="27"/>
    </row>
    <row r="96" spans="1:17" x14ac:dyDescent="0.25">
      <c r="A96" s="34" t="s">
        <v>18</v>
      </c>
      <c r="B96" s="41">
        <v>100.18345829495415</v>
      </c>
      <c r="C96" s="41">
        <v>99.785890318445922</v>
      </c>
      <c r="D96" s="41"/>
      <c r="E96" s="41">
        <f t="shared" si="3"/>
        <v>-0.39683994071928463</v>
      </c>
      <c r="F96" s="41"/>
      <c r="G96" s="41">
        <v>35.667846869117412</v>
      </c>
      <c r="H96" s="41">
        <v>35.526302606746164</v>
      </c>
      <c r="I96" s="41"/>
      <c r="J96" s="41">
        <f t="shared" si="4"/>
        <v>-0.14154426237124795</v>
      </c>
      <c r="K96" s="48">
        <f t="shared" si="5"/>
        <v>-1.3009853764740368E-3</v>
      </c>
      <c r="M96" s="27"/>
      <c r="N96" s="27"/>
      <c r="P96" s="27"/>
      <c r="Q96" s="27"/>
    </row>
    <row r="97" spans="1:17" x14ac:dyDescent="0.25">
      <c r="A97" s="53" t="s">
        <v>19</v>
      </c>
      <c r="B97" s="22">
        <v>99.992162476789488</v>
      </c>
      <c r="C97" s="22">
        <v>99.992162476789488</v>
      </c>
      <c r="D97" s="22"/>
      <c r="E97" s="22">
        <f t="shared" si="3"/>
        <v>0</v>
      </c>
      <c r="F97" s="22"/>
      <c r="G97" s="22">
        <v>27.522509898899472</v>
      </c>
      <c r="H97" s="22">
        <v>27.522509898899475</v>
      </c>
      <c r="I97" s="22"/>
      <c r="J97" s="22">
        <f t="shared" si="4"/>
        <v>0</v>
      </c>
      <c r="K97" s="47">
        <f t="shared" si="5"/>
        <v>0</v>
      </c>
      <c r="M97" s="27"/>
      <c r="N97" s="27"/>
      <c r="P97" s="27"/>
      <c r="Q97" s="27"/>
    </row>
    <row r="98" spans="1:17" x14ac:dyDescent="0.25">
      <c r="A98" s="52" t="s">
        <v>145</v>
      </c>
      <c r="B98" s="41">
        <v>99.992162476789488</v>
      </c>
      <c r="C98" s="41">
        <v>99.992162476789488</v>
      </c>
      <c r="D98" s="41"/>
      <c r="E98" s="41">
        <f t="shared" si="3"/>
        <v>0</v>
      </c>
      <c r="F98" s="41"/>
      <c r="G98" s="41">
        <v>27.522509898899472</v>
      </c>
      <c r="H98" s="41">
        <v>27.522509898899475</v>
      </c>
      <c r="I98" s="41"/>
      <c r="J98" s="41">
        <f t="shared" si="4"/>
        <v>0</v>
      </c>
      <c r="K98" s="48">
        <f t="shared" si="5"/>
        <v>0</v>
      </c>
      <c r="M98" s="27"/>
      <c r="N98" s="27"/>
      <c r="P98" s="27"/>
      <c r="Q98" s="27"/>
    </row>
    <row r="99" spans="1:17" x14ac:dyDescent="0.25">
      <c r="A99" s="38" t="s">
        <v>145</v>
      </c>
      <c r="B99" s="22">
        <v>99.992162476789488</v>
      </c>
      <c r="C99" s="22">
        <v>99.992162476789488</v>
      </c>
      <c r="D99" s="22"/>
      <c r="E99" s="22">
        <f t="shared" si="3"/>
        <v>0</v>
      </c>
      <c r="F99" s="22"/>
      <c r="G99" s="22">
        <v>27.522509898899472</v>
      </c>
      <c r="H99" s="22">
        <v>27.522509898899475</v>
      </c>
      <c r="I99" s="22"/>
      <c r="J99" s="22">
        <f t="shared" si="4"/>
        <v>0</v>
      </c>
      <c r="K99" s="47">
        <f t="shared" si="5"/>
        <v>0</v>
      </c>
      <c r="M99" s="27"/>
      <c r="N99" s="27"/>
      <c r="P99" s="27"/>
      <c r="Q99" s="27"/>
    </row>
    <row r="100" spans="1:17" x14ac:dyDescent="0.25">
      <c r="A100" s="53" t="s">
        <v>146</v>
      </c>
      <c r="B100" s="41">
        <v>119.75466987010222</v>
      </c>
      <c r="C100" s="41">
        <v>119.78106063890606</v>
      </c>
      <c r="D100" s="41"/>
      <c r="E100" s="41">
        <f t="shared" si="3"/>
        <v>2.2037360908311321E-2</v>
      </c>
      <c r="F100" s="41"/>
      <c r="G100" s="41">
        <v>0.70423967264001874</v>
      </c>
      <c r="H100" s="41">
        <v>0.70439486847833799</v>
      </c>
      <c r="I100" s="41"/>
      <c r="J100" s="41">
        <f t="shared" si="4"/>
        <v>1.5519583831924422E-4</v>
      </c>
      <c r="K100" s="48">
        <f t="shared" si="5"/>
        <v>1.4264620321620284E-6</v>
      </c>
      <c r="M100" s="27"/>
      <c r="N100" s="27"/>
      <c r="P100" s="27"/>
      <c r="Q100" s="27"/>
    </row>
    <row r="101" spans="1:17" x14ac:dyDescent="0.25">
      <c r="A101" s="52" t="s">
        <v>147</v>
      </c>
      <c r="B101" s="22">
        <v>108.06882009667524</v>
      </c>
      <c r="C101" s="22">
        <v>108.10854285014949</v>
      </c>
      <c r="D101" s="22"/>
      <c r="E101" s="22">
        <f t="shared" si="3"/>
        <v>3.6756904941426249E-2</v>
      </c>
      <c r="F101" s="22"/>
      <c r="G101" s="22">
        <v>0.42222226971104243</v>
      </c>
      <c r="H101" s="22">
        <v>0.42237746554936162</v>
      </c>
      <c r="I101" s="22"/>
      <c r="J101" s="22">
        <f t="shared" si="4"/>
        <v>1.5519583831918871E-4</v>
      </c>
      <c r="K101" s="47">
        <f t="shared" si="5"/>
        <v>1.4264620321615181E-6</v>
      </c>
      <c r="M101" s="27"/>
      <c r="N101" s="27"/>
      <c r="P101" s="27"/>
      <c r="Q101" s="27"/>
    </row>
    <row r="102" spans="1:17" x14ac:dyDescent="0.25">
      <c r="A102" s="38" t="s">
        <v>20</v>
      </c>
      <c r="B102" s="41">
        <v>108.06882009667524</v>
      </c>
      <c r="C102" s="41">
        <v>108.10854285014949</v>
      </c>
      <c r="D102" s="41"/>
      <c r="E102" s="41">
        <f t="shared" si="3"/>
        <v>3.6756904941426249E-2</v>
      </c>
      <c r="F102" s="41"/>
      <c r="G102" s="41">
        <v>0.42222226971104243</v>
      </c>
      <c r="H102" s="41">
        <v>0.42237746554936162</v>
      </c>
      <c r="I102" s="41"/>
      <c r="J102" s="41">
        <f t="shared" si="4"/>
        <v>1.5519583831918871E-4</v>
      </c>
      <c r="K102" s="48">
        <f t="shared" si="5"/>
        <v>1.4264620321615181E-6</v>
      </c>
      <c r="M102" s="27"/>
      <c r="N102" s="27"/>
      <c r="P102" s="27"/>
      <c r="Q102" s="27"/>
    </row>
    <row r="103" spans="1:17" x14ac:dyDescent="0.25">
      <c r="A103" s="52" t="s">
        <v>148</v>
      </c>
      <c r="B103" s="22">
        <v>142.88690166235207</v>
      </c>
      <c r="C103" s="22">
        <v>142.88690166235207</v>
      </c>
      <c r="D103" s="22"/>
      <c r="E103" s="22">
        <f t="shared" si="3"/>
        <v>0</v>
      </c>
      <c r="F103" s="22"/>
      <c r="G103" s="22">
        <v>0.28201740292897631</v>
      </c>
      <c r="H103" s="22">
        <v>0.28201740292897631</v>
      </c>
      <c r="I103" s="22"/>
      <c r="J103" s="22">
        <f t="shared" si="4"/>
        <v>0</v>
      </c>
      <c r="K103" s="47">
        <f t="shared" si="5"/>
        <v>0</v>
      </c>
      <c r="M103" s="27"/>
      <c r="N103" s="27"/>
      <c r="P103" s="27"/>
      <c r="Q103" s="27"/>
    </row>
    <row r="104" spans="1:17" x14ac:dyDescent="0.25">
      <c r="A104" s="38" t="s">
        <v>148</v>
      </c>
      <c r="B104" s="41">
        <v>142.88690166235207</v>
      </c>
      <c r="C104" s="41">
        <v>142.88690166235207</v>
      </c>
      <c r="D104" s="41"/>
      <c r="E104" s="41">
        <f t="shared" si="3"/>
        <v>0</v>
      </c>
      <c r="F104" s="41"/>
      <c r="G104" s="41">
        <v>0.28201740292897631</v>
      </c>
      <c r="H104" s="41">
        <v>0.28201740292897631</v>
      </c>
      <c r="I104" s="41"/>
      <c r="J104" s="41">
        <f t="shared" si="4"/>
        <v>0</v>
      </c>
      <c r="K104" s="48">
        <f t="shared" si="5"/>
        <v>0</v>
      </c>
      <c r="M104" s="27"/>
      <c r="N104" s="27"/>
      <c r="P104" s="27"/>
      <c r="Q104" s="27"/>
    </row>
    <row r="105" spans="1:17" x14ac:dyDescent="0.25">
      <c r="A105" s="53" t="s">
        <v>21</v>
      </c>
      <c r="B105" s="22">
        <v>103.57703029221094</v>
      </c>
      <c r="C105" s="22">
        <v>103.31591241874517</v>
      </c>
      <c r="D105" s="22"/>
      <c r="E105" s="22">
        <f t="shared" si="3"/>
        <v>-0.25210017387937711</v>
      </c>
      <c r="F105" s="22"/>
      <c r="G105" s="22">
        <v>3.3066013675053556</v>
      </c>
      <c r="H105" s="22">
        <v>3.2982654197083763</v>
      </c>
      <c r="I105" s="22"/>
      <c r="J105" s="22">
        <f t="shared" si="4"/>
        <v>-8.3359477969793261E-3</v>
      </c>
      <c r="K105" s="47">
        <f t="shared" si="5"/>
        <v>-7.6618762224896878E-5</v>
      </c>
      <c r="M105" s="27"/>
      <c r="N105" s="27"/>
      <c r="P105" s="27"/>
      <c r="Q105" s="27"/>
    </row>
    <row r="106" spans="1:17" x14ac:dyDescent="0.25">
      <c r="A106" s="52" t="s">
        <v>149</v>
      </c>
      <c r="B106" s="41">
        <v>101.29634534480945</v>
      </c>
      <c r="C106" s="41">
        <v>101.00371383390907</v>
      </c>
      <c r="D106" s="41"/>
      <c r="E106" s="41">
        <f t="shared" si="3"/>
        <v>-0.28888654364012112</v>
      </c>
      <c r="F106" s="41"/>
      <c r="G106" s="41">
        <v>2.8855438165938883</v>
      </c>
      <c r="H106" s="41">
        <v>2.8772078687969089</v>
      </c>
      <c r="I106" s="41"/>
      <c r="J106" s="41">
        <f t="shared" si="4"/>
        <v>-8.3359477969793261E-3</v>
      </c>
      <c r="K106" s="48">
        <f t="shared" si="5"/>
        <v>-7.6618762224896878E-5</v>
      </c>
      <c r="M106" s="27"/>
      <c r="N106" s="27"/>
      <c r="P106" s="27"/>
      <c r="Q106" s="27"/>
    </row>
    <row r="107" spans="1:17" x14ac:dyDescent="0.25">
      <c r="A107" s="38" t="s">
        <v>150</v>
      </c>
      <c r="B107" s="22">
        <v>101.29634534480945</v>
      </c>
      <c r="C107" s="22">
        <v>101.00371383390907</v>
      </c>
      <c r="D107" s="22"/>
      <c r="E107" s="22">
        <f t="shared" si="3"/>
        <v>-0.28888654364012112</v>
      </c>
      <c r="F107" s="22"/>
      <c r="G107" s="22">
        <v>2.8855438165938883</v>
      </c>
      <c r="H107" s="22">
        <v>2.8772078687969089</v>
      </c>
      <c r="I107" s="22"/>
      <c r="J107" s="22">
        <f t="shared" si="4"/>
        <v>-8.3359477969793261E-3</v>
      </c>
      <c r="K107" s="47">
        <f t="shared" si="5"/>
        <v>-7.6618762224896878E-5</v>
      </c>
      <c r="M107" s="27"/>
      <c r="N107" s="27"/>
      <c r="P107" s="27"/>
      <c r="Q107" s="27"/>
    </row>
    <row r="108" spans="1:17" x14ac:dyDescent="0.25">
      <c r="A108" s="52" t="s">
        <v>151</v>
      </c>
      <c r="B108" s="41">
        <v>122.4744871391589</v>
      </c>
      <c r="C108" s="41">
        <v>122.4744871391589</v>
      </c>
      <c r="D108" s="41"/>
      <c r="E108" s="41">
        <f t="shared" si="3"/>
        <v>0</v>
      </c>
      <c r="F108" s="41"/>
      <c r="G108" s="41">
        <v>0.42105755091146746</v>
      </c>
      <c r="H108" s="41">
        <v>0.42105755091146746</v>
      </c>
      <c r="I108" s="41"/>
      <c r="J108" s="41">
        <f t="shared" si="4"/>
        <v>0</v>
      </c>
      <c r="K108" s="48">
        <f t="shared" si="5"/>
        <v>0</v>
      </c>
      <c r="M108" s="27"/>
      <c r="N108" s="27"/>
      <c r="P108" s="27"/>
      <c r="Q108" s="27"/>
    </row>
    <row r="109" spans="1:17" x14ac:dyDescent="0.25">
      <c r="A109" s="38" t="s">
        <v>151</v>
      </c>
      <c r="B109" s="22">
        <v>122.4744871391589</v>
      </c>
      <c r="C109" s="22">
        <v>122.4744871391589</v>
      </c>
      <c r="D109" s="22"/>
      <c r="E109" s="22">
        <f t="shared" si="3"/>
        <v>0</v>
      </c>
      <c r="F109" s="22"/>
      <c r="G109" s="22">
        <v>0.42105755091146746</v>
      </c>
      <c r="H109" s="22">
        <v>0.42105755091146746</v>
      </c>
      <c r="I109" s="22"/>
      <c r="J109" s="22">
        <f t="shared" si="4"/>
        <v>0</v>
      </c>
      <c r="K109" s="47">
        <f t="shared" si="5"/>
        <v>0</v>
      </c>
      <c r="M109" s="27"/>
      <c r="N109" s="27"/>
      <c r="P109" s="27"/>
      <c r="Q109" s="27"/>
    </row>
    <row r="110" spans="1:17" x14ac:dyDescent="0.25">
      <c r="A110" s="81" t="s">
        <v>22</v>
      </c>
      <c r="B110" s="41">
        <v>96.209525445797397</v>
      </c>
      <c r="C110" s="41">
        <v>93.106162843537888</v>
      </c>
      <c r="D110" s="41"/>
      <c r="E110" s="41">
        <f t="shared" si="3"/>
        <v>-3.2256292585164936</v>
      </c>
      <c r="F110" s="41"/>
      <c r="G110" s="41">
        <v>4.1344959300725659</v>
      </c>
      <c r="H110" s="41">
        <v>4.0011324196599709</v>
      </c>
      <c r="I110" s="41"/>
      <c r="J110" s="41">
        <f t="shared" si="4"/>
        <v>-0.13336351041259498</v>
      </c>
      <c r="K110" s="48">
        <f t="shared" si="5"/>
        <v>-1.2257930762813673E-3</v>
      </c>
      <c r="M110" s="27"/>
      <c r="N110" s="27"/>
      <c r="P110" s="27"/>
      <c r="Q110" s="27"/>
    </row>
    <row r="111" spans="1:17" x14ac:dyDescent="0.25">
      <c r="A111" s="52" t="s">
        <v>152</v>
      </c>
      <c r="B111" s="22">
        <v>95.120089517716423</v>
      </c>
      <c r="C111" s="22">
        <v>91.509914666177835</v>
      </c>
      <c r="D111" s="22"/>
      <c r="E111" s="22">
        <f t="shared" si="3"/>
        <v>-3.7953863057142989</v>
      </c>
      <c r="F111" s="22"/>
      <c r="G111" s="22">
        <v>3.5138323129796754</v>
      </c>
      <c r="H111" s="22">
        <v>3.3804688025670813</v>
      </c>
      <c r="I111" s="22"/>
      <c r="J111" s="22">
        <f t="shared" si="4"/>
        <v>-0.13336351041259409</v>
      </c>
      <c r="K111" s="47">
        <f t="shared" si="5"/>
        <v>-1.225793076281359E-3</v>
      </c>
      <c r="M111" s="27"/>
      <c r="N111" s="27"/>
      <c r="P111" s="27"/>
      <c r="Q111" s="27"/>
    </row>
    <row r="112" spans="1:17" x14ac:dyDescent="0.25">
      <c r="A112" s="38" t="s">
        <v>152</v>
      </c>
      <c r="B112" s="41">
        <v>95.120089517716423</v>
      </c>
      <c r="C112" s="41">
        <v>91.509914666177835</v>
      </c>
      <c r="D112" s="41"/>
      <c r="E112" s="41">
        <f t="shared" si="3"/>
        <v>-3.7953863057142989</v>
      </c>
      <c r="F112" s="41"/>
      <c r="G112" s="41">
        <v>3.5138323129796754</v>
      </c>
      <c r="H112" s="41">
        <v>3.3804688025670813</v>
      </c>
      <c r="I112" s="41"/>
      <c r="J112" s="41">
        <f t="shared" si="4"/>
        <v>-0.13336351041259409</v>
      </c>
      <c r="K112" s="48">
        <f t="shared" si="5"/>
        <v>-1.225793076281359E-3</v>
      </c>
      <c r="M112" s="27"/>
      <c r="N112" s="27"/>
      <c r="P112" s="27"/>
      <c r="Q112" s="27"/>
    </row>
    <row r="113" spans="1:17" x14ac:dyDescent="0.25">
      <c r="A113" s="52" t="s">
        <v>23</v>
      </c>
      <c r="B113" s="22">
        <v>102.88046665050146</v>
      </c>
      <c r="C113" s="22">
        <v>102.88046665050146</v>
      </c>
      <c r="D113" s="22"/>
      <c r="E113" s="22">
        <f t="shared" si="3"/>
        <v>0</v>
      </c>
      <c r="F113" s="22"/>
      <c r="G113" s="22">
        <v>0.62066361709288986</v>
      </c>
      <c r="H113" s="22">
        <v>0.62066361709288986</v>
      </c>
      <c r="I113" s="22"/>
      <c r="J113" s="22">
        <f t="shared" si="4"/>
        <v>0</v>
      </c>
      <c r="K113" s="47">
        <f t="shared" si="5"/>
        <v>0</v>
      </c>
      <c r="M113" s="27"/>
      <c r="N113" s="27"/>
      <c r="P113" s="27"/>
      <c r="Q113" s="27"/>
    </row>
    <row r="114" spans="1:17" x14ac:dyDescent="0.25">
      <c r="A114" s="38" t="s">
        <v>153</v>
      </c>
      <c r="B114" s="41">
        <v>102.88046665050146</v>
      </c>
      <c r="C114" s="41">
        <v>102.88046665050146</v>
      </c>
      <c r="D114" s="41"/>
      <c r="E114" s="41">
        <f t="shared" si="3"/>
        <v>0</v>
      </c>
      <c r="F114" s="41"/>
      <c r="G114" s="41">
        <v>0.62066361709288986</v>
      </c>
      <c r="H114" s="41">
        <v>0.62066361709288986</v>
      </c>
      <c r="I114" s="41"/>
      <c r="J114" s="41">
        <f t="shared" si="4"/>
        <v>0</v>
      </c>
      <c r="K114" s="48">
        <f t="shared" si="5"/>
        <v>0</v>
      </c>
      <c r="M114" s="27"/>
      <c r="N114" s="27"/>
      <c r="P114" s="27"/>
      <c r="Q114" s="27"/>
    </row>
    <row r="115" spans="1:17" x14ac:dyDescent="0.25">
      <c r="A115" s="34" t="s">
        <v>24</v>
      </c>
      <c r="B115" s="22">
        <v>104.99252709456849</v>
      </c>
      <c r="C115" s="22">
        <v>104.90412594808529</v>
      </c>
      <c r="D115" s="22"/>
      <c r="E115" s="22">
        <f t="shared" si="3"/>
        <v>-8.4197560464061016E-2</v>
      </c>
      <c r="F115" s="22"/>
      <c r="G115" s="22">
        <v>4.6375023581671391</v>
      </c>
      <c r="H115" s="22">
        <v>4.6335976943150987</v>
      </c>
      <c r="I115" s="22"/>
      <c r="J115" s="22">
        <f t="shared" si="4"/>
        <v>-3.9046638520403576E-3</v>
      </c>
      <c r="K115" s="47">
        <f t="shared" si="5"/>
        <v>-3.5889201628162749E-5</v>
      </c>
      <c r="M115" s="27"/>
      <c r="N115" s="27"/>
      <c r="P115" s="27"/>
      <c r="Q115" s="27"/>
    </row>
    <row r="116" spans="1:17" x14ac:dyDescent="0.25">
      <c r="A116" s="53" t="s">
        <v>154</v>
      </c>
      <c r="B116" s="41">
        <v>100.18972988491701</v>
      </c>
      <c r="C116" s="41">
        <v>99.901300489058826</v>
      </c>
      <c r="D116" s="41"/>
      <c r="E116" s="41">
        <f t="shared" si="3"/>
        <v>-0.28788319540284935</v>
      </c>
      <c r="F116" s="41"/>
      <c r="G116" s="41">
        <v>1.1778463204907319</v>
      </c>
      <c r="H116" s="41">
        <v>1.1744554988663682</v>
      </c>
      <c r="I116" s="41"/>
      <c r="J116" s="41">
        <f t="shared" si="4"/>
        <v>-3.3908216243636602E-3</v>
      </c>
      <c r="K116" s="48">
        <f t="shared" si="5"/>
        <v>-3.1166288718638698E-5</v>
      </c>
      <c r="M116" s="27"/>
      <c r="N116" s="27"/>
      <c r="P116" s="27"/>
      <c r="Q116" s="27"/>
    </row>
    <row r="117" spans="1:17" x14ac:dyDescent="0.25">
      <c r="A117" s="52" t="s">
        <v>155</v>
      </c>
      <c r="B117" s="22">
        <v>100.18972988491701</v>
      </c>
      <c r="C117" s="22">
        <v>99.901300489058826</v>
      </c>
      <c r="D117" s="22"/>
      <c r="E117" s="22">
        <f t="shared" si="3"/>
        <v>-0.28788319540284935</v>
      </c>
      <c r="F117" s="22"/>
      <c r="G117" s="22">
        <v>1.1778463204907319</v>
      </c>
      <c r="H117" s="22">
        <v>1.1744554988663682</v>
      </c>
      <c r="I117" s="22"/>
      <c r="J117" s="22">
        <f t="shared" si="4"/>
        <v>-3.3908216243636602E-3</v>
      </c>
      <c r="K117" s="47">
        <f t="shared" si="5"/>
        <v>-3.1166288718638698E-5</v>
      </c>
      <c r="M117" s="27"/>
      <c r="N117" s="27"/>
      <c r="P117" s="27"/>
      <c r="Q117" s="27"/>
    </row>
    <row r="118" spans="1:17" x14ac:dyDescent="0.25">
      <c r="A118" s="38" t="s">
        <v>156</v>
      </c>
      <c r="B118" s="41">
        <v>100.18972988491701</v>
      </c>
      <c r="C118" s="41">
        <v>99.901300489058826</v>
      </c>
      <c r="D118" s="41"/>
      <c r="E118" s="41">
        <f t="shared" si="3"/>
        <v>-0.28788319540284935</v>
      </c>
      <c r="F118" s="41"/>
      <c r="G118" s="41">
        <v>1.1778463204907319</v>
      </c>
      <c r="H118" s="41">
        <v>1.1744554988663682</v>
      </c>
      <c r="I118" s="41"/>
      <c r="J118" s="41">
        <f t="shared" si="4"/>
        <v>-3.3908216243636602E-3</v>
      </c>
      <c r="K118" s="48">
        <f t="shared" si="5"/>
        <v>-3.1166288718638698E-5</v>
      </c>
      <c r="M118" s="27"/>
      <c r="N118" s="27"/>
      <c r="P118" s="27"/>
      <c r="Q118" s="27"/>
    </row>
    <row r="119" spans="1:17" x14ac:dyDescent="0.25">
      <c r="A119" s="53" t="s">
        <v>25</v>
      </c>
      <c r="B119" s="22">
        <v>92.672292197898457</v>
      </c>
      <c r="C119" s="22">
        <v>91.094338004000647</v>
      </c>
      <c r="D119" s="22"/>
      <c r="E119" s="22">
        <f t="shared" si="3"/>
        <v>-1.7027248991836164</v>
      </c>
      <c r="F119" s="22"/>
      <c r="G119" s="22">
        <v>0.10626642375997544</v>
      </c>
      <c r="H119" s="22">
        <v>0.10445699890314236</v>
      </c>
      <c r="I119" s="22"/>
      <c r="J119" s="22">
        <f t="shared" si="4"/>
        <v>-1.8094248568330806E-3</v>
      </c>
      <c r="K119" s="47">
        <f t="shared" si="5"/>
        <v>-1.6631089378912495E-5</v>
      </c>
      <c r="M119" s="27"/>
      <c r="N119" s="27"/>
      <c r="P119" s="27"/>
      <c r="Q119" s="27"/>
    </row>
    <row r="120" spans="1:17" x14ac:dyDescent="0.25">
      <c r="A120" s="52" t="s">
        <v>26</v>
      </c>
      <c r="B120" s="41">
        <v>92.672292197898457</v>
      </c>
      <c r="C120" s="41">
        <v>91.094338004000647</v>
      </c>
      <c r="D120" s="41"/>
      <c r="E120" s="41">
        <f t="shared" si="3"/>
        <v>-1.7027248991836164</v>
      </c>
      <c r="F120" s="41"/>
      <c r="G120" s="41">
        <v>0.10626642375997544</v>
      </c>
      <c r="H120" s="41">
        <v>0.10445699890314236</v>
      </c>
      <c r="I120" s="41"/>
      <c r="J120" s="41">
        <f t="shared" si="4"/>
        <v>-1.8094248568330806E-3</v>
      </c>
      <c r="K120" s="48">
        <f t="shared" si="5"/>
        <v>-1.6631089378912495E-5</v>
      </c>
      <c r="M120" s="27"/>
      <c r="N120" s="27"/>
      <c r="P120" s="27"/>
      <c r="Q120" s="27"/>
    </row>
    <row r="121" spans="1:17" x14ac:dyDescent="0.25">
      <c r="A121" s="38" t="s">
        <v>157</v>
      </c>
      <c r="B121" s="22">
        <v>78.187460903957202</v>
      </c>
      <c r="C121" s="22">
        <v>78.181926683849113</v>
      </c>
      <c r="D121" s="22"/>
      <c r="E121" s="22">
        <f t="shared" si="3"/>
        <v>-7.0781427662480745E-3</v>
      </c>
      <c r="F121" s="22"/>
      <c r="G121" s="22">
        <v>3.299632092908656E-2</v>
      </c>
      <c r="H121" s="22">
        <v>3.2993985402383581E-2</v>
      </c>
      <c r="I121" s="22"/>
      <c r="J121" s="22">
        <f t="shared" si="4"/>
        <v>-2.335526702978985E-6</v>
      </c>
      <c r="K121" s="47">
        <f t="shared" si="5"/>
        <v>-2.1466684950964791E-8</v>
      </c>
      <c r="M121" s="27"/>
      <c r="N121" s="27"/>
      <c r="P121" s="27"/>
      <c r="Q121" s="27"/>
    </row>
    <row r="122" spans="1:17" x14ac:dyDescent="0.25">
      <c r="A122" s="38" t="s">
        <v>158</v>
      </c>
      <c r="B122" s="41">
        <v>101.10755584856817</v>
      </c>
      <c r="C122" s="41">
        <v>98.613900478775861</v>
      </c>
      <c r="D122" s="41"/>
      <c r="E122" s="41">
        <f t="shared" si="3"/>
        <v>-2.4663392847979915</v>
      </c>
      <c r="F122" s="41"/>
      <c r="G122" s="41">
        <v>7.3270102830888875E-2</v>
      </c>
      <c r="H122" s="41">
        <v>7.1463013500758787E-2</v>
      </c>
      <c r="I122" s="41"/>
      <c r="J122" s="41">
        <f t="shared" si="4"/>
        <v>-1.8070893301300878E-3</v>
      </c>
      <c r="K122" s="48">
        <f t="shared" si="5"/>
        <v>-1.6609622693961403E-5</v>
      </c>
      <c r="M122" s="27"/>
      <c r="N122" s="27"/>
      <c r="P122" s="27"/>
      <c r="Q122" s="27"/>
    </row>
    <row r="123" spans="1:17" x14ac:dyDescent="0.25">
      <c r="A123" s="53" t="s">
        <v>27</v>
      </c>
      <c r="B123" s="22">
        <v>105.89407379360085</v>
      </c>
      <c r="C123" s="22">
        <v>105.51949086644775</v>
      </c>
      <c r="D123" s="22"/>
      <c r="E123" s="22">
        <f t="shared" si="3"/>
        <v>-0.35373360730572845</v>
      </c>
      <c r="F123" s="22"/>
      <c r="G123" s="22">
        <v>1.8009570671754627</v>
      </c>
      <c r="H123" s="22">
        <v>1.7945864767757154</v>
      </c>
      <c r="I123" s="22"/>
      <c r="J123" s="22">
        <f t="shared" si="4"/>
        <v>-6.3705903997473001E-3</v>
      </c>
      <c r="K123" s="47">
        <f t="shared" si="5"/>
        <v>-5.8554439514043387E-5</v>
      </c>
      <c r="M123" s="27"/>
      <c r="N123" s="27"/>
      <c r="P123" s="27"/>
      <c r="Q123" s="27"/>
    </row>
    <row r="124" spans="1:17" x14ac:dyDescent="0.25">
      <c r="A124" s="52" t="s">
        <v>159</v>
      </c>
      <c r="B124" s="41">
        <v>106.12044763325403</v>
      </c>
      <c r="C124" s="41">
        <v>106.20483145986516</v>
      </c>
      <c r="D124" s="41"/>
      <c r="E124" s="41">
        <f t="shared" si="3"/>
        <v>7.9517028520981192E-2</v>
      </c>
      <c r="F124" s="41"/>
      <c r="G124" s="41">
        <v>1.2027946171303705</v>
      </c>
      <c r="H124" s="41">
        <v>1.203751043669123</v>
      </c>
      <c r="I124" s="41"/>
      <c r="J124" s="41">
        <f t="shared" si="4"/>
        <v>9.5642653875249728E-4</v>
      </c>
      <c r="K124" s="48">
        <f t="shared" si="5"/>
        <v>8.7908680983838525E-6</v>
      </c>
      <c r="M124" s="27"/>
      <c r="N124" s="27"/>
      <c r="P124" s="27"/>
      <c r="Q124" s="27"/>
    </row>
    <row r="125" spans="1:17" x14ac:dyDescent="0.25">
      <c r="A125" s="38" t="s">
        <v>160</v>
      </c>
      <c r="B125" s="22">
        <v>91.969439370936669</v>
      </c>
      <c r="C125" s="22">
        <v>92.202967336028919</v>
      </c>
      <c r="D125" s="22"/>
      <c r="E125" s="22">
        <f t="shared" si="3"/>
        <v>0.25391909169998339</v>
      </c>
      <c r="F125" s="22"/>
      <c r="G125" s="22">
        <v>0.31794074763281938</v>
      </c>
      <c r="H125" s="22">
        <v>0.3187480598913528</v>
      </c>
      <c r="I125" s="22"/>
      <c r="J125" s="22">
        <f t="shared" si="4"/>
        <v>8.0731225853342137E-4</v>
      </c>
      <c r="K125" s="47">
        <f t="shared" si="5"/>
        <v>7.4203039035622327E-6</v>
      </c>
      <c r="M125" s="27"/>
      <c r="N125" s="27"/>
      <c r="P125" s="27"/>
      <c r="Q125" s="27"/>
    </row>
    <row r="126" spans="1:17" x14ac:dyDescent="0.25">
      <c r="A126" s="38" t="s">
        <v>161</v>
      </c>
      <c r="B126" s="41">
        <v>96.593011057394492</v>
      </c>
      <c r="C126" s="41">
        <v>93.652636138600357</v>
      </c>
      <c r="D126" s="41"/>
      <c r="E126" s="41">
        <f t="shared" si="3"/>
        <v>-3.0440866131059896</v>
      </c>
      <c r="F126" s="41"/>
      <c r="G126" s="41">
        <v>0.24948227692466227</v>
      </c>
      <c r="H126" s="41">
        <v>0.24188782033072662</v>
      </c>
      <c r="I126" s="41"/>
      <c r="J126" s="41">
        <f t="shared" si="4"/>
        <v>-7.5944565939356501E-3</v>
      </c>
      <c r="K126" s="48">
        <f t="shared" si="5"/>
        <v>-6.9803443851808818E-5</v>
      </c>
      <c r="M126" s="27"/>
      <c r="N126" s="27"/>
      <c r="P126" s="27"/>
      <c r="Q126" s="27"/>
    </row>
    <row r="127" spans="1:17" x14ac:dyDescent="0.25">
      <c r="A127" s="39" t="s">
        <v>162</v>
      </c>
      <c r="B127" s="22">
        <v>120.00835226499169</v>
      </c>
      <c r="C127" s="22">
        <v>121.47095020313904</v>
      </c>
      <c r="D127" s="22"/>
      <c r="E127" s="22">
        <f t="shared" si="3"/>
        <v>1.2187467876550562</v>
      </c>
      <c r="F127" s="22"/>
      <c r="G127" s="22">
        <v>0.63537159257288878</v>
      </c>
      <c r="H127" s="22">
        <v>0.64311516344704356</v>
      </c>
      <c r="I127" s="22"/>
      <c r="J127" s="22">
        <f t="shared" si="4"/>
        <v>7.7435708741547815E-3</v>
      </c>
      <c r="K127" s="47">
        <f t="shared" si="5"/>
        <v>7.1174008046630955E-5</v>
      </c>
      <c r="M127" s="27"/>
      <c r="N127" s="27"/>
      <c r="P127" s="27"/>
      <c r="Q127" s="27"/>
    </row>
    <row r="128" spans="1:17" x14ac:dyDescent="0.25">
      <c r="A128" s="52" t="s">
        <v>163</v>
      </c>
      <c r="B128" s="41">
        <v>110.78122331407535</v>
      </c>
      <c r="C128" s="41">
        <v>107.63293160367634</v>
      </c>
      <c r="D128" s="41"/>
      <c r="E128" s="41">
        <f t="shared" si="3"/>
        <v>-2.841900112867779</v>
      </c>
      <c r="F128" s="41"/>
      <c r="G128" s="41">
        <v>0.25782105800706628</v>
      </c>
      <c r="H128" s="41">
        <v>0.2504940410685666</v>
      </c>
      <c r="I128" s="41"/>
      <c r="J128" s="41">
        <f t="shared" si="4"/>
        <v>-7.3270169384996864E-3</v>
      </c>
      <c r="K128" s="48">
        <f t="shared" si="5"/>
        <v>-6.7345307612426213E-5</v>
      </c>
      <c r="M128" s="27"/>
      <c r="N128" s="27"/>
      <c r="P128" s="27"/>
      <c r="Q128" s="27"/>
    </row>
    <row r="129" spans="1:17" x14ac:dyDescent="0.25">
      <c r="A129" s="38" t="s">
        <v>164</v>
      </c>
      <c r="B129" s="22">
        <v>113.56500678781319</v>
      </c>
      <c r="C129" s="22">
        <v>109.43259647906348</v>
      </c>
      <c r="D129" s="22"/>
      <c r="E129" s="22">
        <f t="shared" si="3"/>
        <v>-3.6388060245272413</v>
      </c>
      <c r="F129" s="22"/>
      <c r="G129" s="22">
        <v>0.15389424405811844</v>
      </c>
      <c r="H129" s="22">
        <v>0.148294331033931</v>
      </c>
      <c r="I129" s="22"/>
      <c r="J129" s="22">
        <f t="shared" si="4"/>
        <v>-5.5999130241874417E-3</v>
      </c>
      <c r="K129" s="47">
        <f t="shared" si="5"/>
        <v>-5.1470860294470353E-5</v>
      </c>
      <c r="M129" s="27"/>
      <c r="N129" s="27"/>
      <c r="P129" s="27"/>
      <c r="Q129" s="27"/>
    </row>
    <row r="130" spans="1:17" x14ac:dyDescent="0.25">
      <c r="A130" s="38" t="s">
        <v>165</v>
      </c>
      <c r="B130" s="41">
        <v>106.90090747763415</v>
      </c>
      <c r="C130" s="41">
        <v>105.12437869999981</v>
      </c>
      <c r="D130" s="41"/>
      <c r="E130" s="41">
        <f t="shared" si="3"/>
        <v>-1.6618463019184571</v>
      </c>
      <c r="F130" s="41"/>
      <c r="G130" s="41">
        <v>0.10392681394894784</v>
      </c>
      <c r="H130" s="41">
        <v>0.10219971003463557</v>
      </c>
      <c r="I130" s="41"/>
      <c r="J130" s="41">
        <f t="shared" si="4"/>
        <v>-1.7271039143122724E-3</v>
      </c>
      <c r="K130" s="48">
        <f t="shared" si="5"/>
        <v>-1.5874447317956118E-5</v>
      </c>
      <c r="M130" s="27"/>
      <c r="N130" s="27"/>
      <c r="P130" s="27"/>
      <c r="Q130" s="27"/>
    </row>
    <row r="131" spans="1:17" x14ac:dyDescent="0.25">
      <c r="A131" s="52" t="s">
        <v>166</v>
      </c>
      <c r="B131" s="22">
        <v>101.72753760393837</v>
      </c>
      <c r="C131" s="22">
        <v>101.72753760393837</v>
      </c>
      <c r="D131" s="22"/>
      <c r="E131" s="22">
        <f t="shared" si="3"/>
        <v>0</v>
      </c>
      <c r="F131" s="22"/>
      <c r="G131" s="22">
        <v>0.34034139203802577</v>
      </c>
      <c r="H131" s="22">
        <v>0.34034139203802583</v>
      </c>
      <c r="I131" s="22"/>
      <c r="J131" s="22">
        <f t="shared" si="4"/>
        <v>0</v>
      </c>
      <c r="K131" s="47">
        <f t="shared" si="5"/>
        <v>0</v>
      </c>
      <c r="M131" s="27"/>
      <c r="N131" s="27"/>
      <c r="P131" s="27"/>
      <c r="Q131" s="27"/>
    </row>
    <row r="132" spans="1:17" x14ac:dyDescent="0.25">
      <c r="A132" s="38" t="s">
        <v>166</v>
      </c>
      <c r="B132" s="41">
        <v>101.72753760393837</v>
      </c>
      <c r="C132" s="41">
        <v>101.72753760393837</v>
      </c>
      <c r="D132" s="41"/>
      <c r="E132" s="41">
        <f t="shared" si="3"/>
        <v>0</v>
      </c>
      <c r="F132" s="41"/>
      <c r="G132" s="41">
        <v>0.34034139203802577</v>
      </c>
      <c r="H132" s="41">
        <v>0.34034139203802583</v>
      </c>
      <c r="I132" s="41"/>
      <c r="J132" s="41">
        <f t="shared" si="4"/>
        <v>0</v>
      </c>
      <c r="K132" s="48">
        <f t="shared" si="5"/>
        <v>0</v>
      </c>
      <c r="M132" s="27"/>
      <c r="N132" s="27"/>
      <c r="P132" s="27"/>
      <c r="Q132" s="27"/>
    </row>
    <row r="133" spans="1:17" x14ac:dyDescent="0.25">
      <c r="A133" s="53" t="s">
        <v>28</v>
      </c>
      <c r="B133" s="22">
        <v>98.062737874996998</v>
      </c>
      <c r="C133" s="22">
        <v>99.508689499525261</v>
      </c>
      <c r="D133" s="22"/>
      <c r="E133" s="22">
        <f t="shared" si="3"/>
        <v>1.4745168816023169</v>
      </c>
      <c r="F133" s="22"/>
      <c r="G133" s="22">
        <v>9.2205380399238701E-2</v>
      </c>
      <c r="H133" s="22">
        <v>9.3564964298971098E-2</v>
      </c>
      <c r="I133" s="22"/>
      <c r="J133" s="22">
        <f t="shared" si="4"/>
        <v>1.3595838997323972E-3</v>
      </c>
      <c r="K133" s="47">
        <f t="shared" si="5"/>
        <v>1.2496435687390251E-5</v>
      </c>
      <c r="M133" s="27"/>
      <c r="N133" s="27"/>
      <c r="P133" s="27"/>
      <c r="Q133" s="27"/>
    </row>
    <row r="134" spans="1:17" x14ac:dyDescent="0.25">
      <c r="A134" s="52" t="s">
        <v>29</v>
      </c>
      <c r="B134" s="41">
        <v>98.062737874996998</v>
      </c>
      <c r="C134" s="41">
        <v>99.508689499525261</v>
      </c>
      <c r="D134" s="41"/>
      <c r="E134" s="41">
        <f t="shared" si="3"/>
        <v>1.4745168816023169</v>
      </c>
      <c r="F134" s="41"/>
      <c r="G134" s="41">
        <v>9.2205380399238701E-2</v>
      </c>
      <c r="H134" s="41">
        <v>9.3564964298971098E-2</v>
      </c>
      <c r="I134" s="41"/>
      <c r="J134" s="41">
        <f t="shared" si="4"/>
        <v>1.3595838997323972E-3</v>
      </c>
      <c r="K134" s="48">
        <f t="shared" si="5"/>
        <v>1.2496435687390251E-5</v>
      </c>
      <c r="M134" s="27"/>
      <c r="N134" s="27"/>
      <c r="P134" s="27"/>
      <c r="Q134" s="27"/>
    </row>
    <row r="135" spans="1:17" x14ac:dyDescent="0.25">
      <c r="A135" s="38" t="s">
        <v>167</v>
      </c>
      <c r="B135" s="22">
        <v>78.147288944263408</v>
      </c>
      <c r="C135" s="22">
        <v>77.956027473217958</v>
      </c>
      <c r="D135" s="22"/>
      <c r="E135" s="22">
        <f t="shared" ref="E135:E198" si="6">((C135/B135-1)*100)</f>
        <v>-0.24474485760070941</v>
      </c>
      <c r="F135" s="22"/>
      <c r="G135" s="22">
        <v>2.6381214338403627E-3</v>
      </c>
      <c r="H135" s="22">
        <v>2.6316647672937764E-3</v>
      </c>
      <c r="I135" s="22"/>
      <c r="J135" s="22">
        <f t="shared" ref="J135:J198" si="7">H135-G135</f>
        <v>-6.4566665465863246E-6</v>
      </c>
      <c r="K135" s="47">
        <f t="shared" si="5"/>
        <v>-5.9345597039080235E-8</v>
      </c>
      <c r="M135" s="27"/>
      <c r="N135" s="27"/>
      <c r="P135" s="27"/>
      <c r="Q135" s="27"/>
    </row>
    <row r="136" spans="1:17" x14ac:dyDescent="0.25">
      <c r="A136" s="38" t="s">
        <v>168</v>
      </c>
      <c r="B136" s="41">
        <v>98.804386006437198</v>
      </c>
      <c r="C136" s="41">
        <v>100.31130718466844</v>
      </c>
      <c r="D136" s="41"/>
      <c r="E136" s="41">
        <f t="shared" si="6"/>
        <v>1.5251561586882012</v>
      </c>
      <c r="F136" s="41"/>
      <c r="G136" s="41">
        <v>8.9567258965398328E-2</v>
      </c>
      <c r="H136" s="41">
        <v>9.0933299531677309E-2</v>
      </c>
      <c r="I136" s="41"/>
      <c r="J136" s="41">
        <f t="shared" si="7"/>
        <v>1.366040566278981E-3</v>
      </c>
      <c r="K136" s="48">
        <f t="shared" si="5"/>
        <v>1.2555781284429307E-5</v>
      </c>
      <c r="M136" s="27"/>
      <c r="N136" s="27"/>
      <c r="P136" s="27"/>
      <c r="Q136" s="27"/>
    </row>
    <row r="137" spans="1:17" x14ac:dyDescent="0.25">
      <c r="A137" s="53" t="s">
        <v>30</v>
      </c>
      <c r="B137" s="22">
        <v>98.119506363479545</v>
      </c>
      <c r="C137" s="22">
        <v>99.482604737782921</v>
      </c>
      <c r="D137" s="22"/>
      <c r="E137" s="22">
        <f t="shared" si="6"/>
        <v>1.3892226172172562</v>
      </c>
      <c r="F137" s="22"/>
      <c r="G137" s="22">
        <v>6.0999754766596255E-2</v>
      </c>
      <c r="H137" s="22">
        <v>6.1847177156260875E-2</v>
      </c>
      <c r="I137" s="22"/>
      <c r="J137" s="22">
        <f t="shared" si="7"/>
        <v>8.4742238966462047E-4</v>
      </c>
      <c r="K137" s="47">
        <f t="shared" si="5"/>
        <v>7.7889708715900798E-6</v>
      </c>
      <c r="M137" s="27"/>
      <c r="N137" s="27"/>
      <c r="P137" s="27"/>
      <c r="Q137" s="27"/>
    </row>
    <row r="138" spans="1:17" x14ac:dyDescent="0.25">
      <c r="A138" s="52" t="s">
        <v>169</v>
      </c>
      <c r="B138" s="41">
        <v>105.33911237885235</v>
      </c>
      <c r="C138" s="41">
        <v>106.57126860482738</v>
      </c>
      <c r="D138" s="41"/>
      <c r="E138" s="41">
        <f t="shared" si="6"/>
        <v>1.1697043938851293</v>
      </c>
      <c r="F138" s="41"/>
      <c r="G138" s="41">
        <v>1.0630417089955536E-2</v>
      </c>
      <c r="H138" s="41">
        <v>1.0754761545745062E-2</v>
      </c>
      <c r="I138" s="41"/>
      <c r="J138" s="41">
        <f t="shared" si="7"/>
        <v>1.243444557895261E-4</v>
      </c>
      <c r="K138" s="48">
        <f t="shared" si="5"/>
        <v>1.1428956279661705E-6</v>
      </c>
      <c r="M138" s="27"/>
      <c r="N138" s="27"/>
      <c r="P138" s="27"/>
      <c r="Q138" s="27"/>
    </row>
    <row r="139" spans="1:17" x14ac:dyDescent="0.25">
      <c r="A139" s="38" t="s">
        <v>169</v>
      </c>
      <c r="B139" s="22">
        <v>105.33911237885235</v>
      </c>
      <c r="C139" s="22">
        <v>106.57126860482738</v>
      </c>
      <c r="D139" s="22"/>
      <c r="E139" s="22">
        <f t="shared" si="6"/>
        <v>1.1697043938851293</v>
      </c>
      <c r="F139" s="22"/>
      <c r="G139" s="22">
        <v>1.0630417089955536E-2</v>
      </c>
      <c r="H139" s="22">
        <v>1.0754761545745062E-2</v>
      </c>
      <c r="I139" s="22"/>
      <c r="J139" s="22">
        <f t="shared" si="7"/>
        <v>1.243444557895261E-4</v>
      </c>
      <c r="K139" s="47">
        <f t="shared" ref="K139:K202" si="8">J139/$G$4</f>
        <v>1.1428956279661705E-6</v>
      </c>
      <c r="M139" s="27"/>
      <c r="N139" s="27"/>
      <c r="P139" s="27"/>
      <c r="Q139" s="27"/>
    </row>
    <row r="140" spans="1:17" x14ac:dyDescent="0.25">
      <c r="A140" s="52" t="s">
        <v>170</v>
      </c>
      <c r="B140" s="41">
        <v>96.720478562550753</v>
      </c>
      <c r="C140" s="41">
        <v>98.108951133927292</v>
      </c>
      <c r="D140" s="41"/>
      <c r="E140" s="41">
        <f t="shared" si="6"/>
        <v>1.435551800416901</v>
      </c>
      <c r="F140" s="41"/>
      <c r="G140" s="41">
        <v>5.0369337676640723E-2</v>
      </c>
      <c r="H140" s="41">
        <v>5.1092415610515807E-2</v>
      </c>
      <c r="I140" s="41"/>
      <c r="J140" s="41">
        <f t="shared" si="7"/>
        <v>7.2307793387508396E-4</v>
      </c>
      <c r="K140" s="48">
        <f t="shared" si="8"/>
        <v>6.6460752436238134E-6</v>
      </c>
      <c r="M140" s="27"/>
      <c r="N140" s="27"/>
      <c r="P140" s="27"/>
      <c r="Q140" s="27"/>
    </row>
    <row r="141" spans="1:17" x14ac:dyDescent="0.25">
      <c r="A141" s="38" t="s">
        <v>171</v>
      </c>
      <c r="B141" s="22">
        <v>96.720478562550753</v>
      </c>
      <c r="C141" s="22">
        <v>98.108951133927292</v>
      </c>
      <c r="D141" s="22"/>
      <c r="E141" s="22">
        <f t="shared" si="6"/>
        <v>1.435551800416901</v>
      </c>
      <c r="F141" s="22"/>
      <c r="G141" s="22">
        <v>5.0369337676640723E-2</v>
      </c>
      <c r="H141" s="22">
        <v>5.1092415610515807E-2</v>
      </c>
      <c r="I141" s="22"/>
      <c r="J141" s="22">
        <f t="shared" si="7"/>
        <v>7.2307793387508396E-4</v>
      </c>
      <c r="K141" s="47">
        <f t="shared" si="8"/>
        <v>6.6460752436238134E-6</v>
      </c>
      <c r="M141" s="27"/>
      <c r="N141" s="27"/>
      <c r="P141" s="27"/>
      <c r="Q141" s="27"/>
    </row>
    <row r="142" spans="1:17" x14ac:dyDescent="0.25">
      <c r="A142" s="53" t="s">
        <v>31</v>
      </c>
      <c r="B142" s="41">
        <v>110.19386694350224</v>
      </c>
      <c r="C142" s="41">
        <v>110.62379469387307</v>
      </c>
      <c r="D142" s="41"/>
      <c r="E142" s="41">
        <f t="shared" si="6"/>
        <v>0.39015578842627185</v>
      </c>
      <c r="F142" s="41"/>
      <c r="G142" s="41">
        <v>1.3992274115751338</v>
      </c>
      <c r="H142" s="41">
        <v>1.4046865783146414</v>
      </c>
      <c r="I142" s="41"/>
      <c r="J142" s="41">
        <f t="shared" si="7"/>
        <v>5.4591667395076371E-3</v>
      </c>
      <c r="K142" s="48">
        <f t="shared" si="8"/>
        <v>5.017720942446043E-5</v>
      </c>
      <c r="M142" s="27"/>
      <c r="N142" s="27"/>
      <c r="P142" s="27"/>
      <c r="Q142" s="27"/>
    </row>
    <row r="143" spans="1:17" x14ac:dyDescent="0.25">
      <c r="A143" s="52" t="s">
        <v>32</v>
      </c>
      <c r="B143" s="22">
        <v>114.84179484798501</v>
      </c>
      <c r="C143" s="22">
        <v>115.62364450688675</v>
      </c>
      <c r="D143" s="22"/>
      <c r="E143" s="22">
        <f t="shared" si="6"/>
        <v>0.68080585115954939</v>
      </c>
      <c r="F143" s="22"/>
      <c r="G143" s="22">
        <v>0.80186836382346527</v>
      </c>
      <c r="H143" s="22">
        <v>0.80732753056297268</v>
      </c>
      <c r="I143" s="22"/>
      <c r="J143" s="22">
        <f t="shared" si="7"/>
        <v>5.459166739507415E-3</v>
      </c>
      <c r="K143" s="47">
        <f t="shared" si="8"/>
        <v>5.017720942445839E-5</v>
      </c>
      <c r="M143" s="27"/>
      <c r="N143" s="27"/>
      <c r="P143" s="27"/>
      <c r="Q143" s="27"/>
    </row>
    <row r="144" spans="1:17" x14ac:dyDescent="0.25">
      <c r="A144" s="38" t="s">
        <v>172</v>
      </c>
      <c r="B144" s="41">
        <v>115.37557267278666</v>
      </c>
      <c r="C144" s="41">
        <v>116.10842347777491</v>
      </c>
      <c r="D144" s="41"/>
      <c r="E144" s="41">
        <f t="shared" si="6"/>
        <v>0.63518714404708909</v>
      </c>
      <c r="F144" s="41"/>
      <c r="G144" s="41">
        <v>0.75938304899430231</v>
      </c>
      <c r="H144" s="41">
        <v>0.764206552495587</v>
      </c>
      <c r="I144" s="41"/>
      <c r="J144" s="41">
        <f t="shared" si="7"/>
        <v>4.8235035012846872E-3</v>
      </c>
      <c r="K144" s="48">
        <f t="shared" si="8"/>
        <v>4.4334594800342849E-5</v>
      </c>
      <c r="M144" s="27"/>
      <c r="N144" s="27"/>
      <c r="P144" s="27"/>
      <c r="Q144" s="27"/>
    </row>
    <row r="145" spans="1:17" x14ac:dyDescent="0.25">
      <c r="A145" s="38" t="s">
        <v>173</v>
      </c>
      <c r="B145" s="22">
        <v>106.07050706026742</v>
      </c>
      <c r="C145" s="22">
        <v>107.6575288881386</v>
      </c>
      <c r="D145" s="22"/>
      <c r="E145" s="22">
        <f t="shared" si="6"/>
        <v>1.4961951930421824</v>
      </c>
      <c r="F145" s="22"/>
      <c r="G145" s="22">
        <v>4.2485314829162915E-2</v>
      </c>
      <c r="H145" s="22">
        <v>4.3120978067385685E-2</v>
      </c>
      <c r="I145" s="22"/>
      <c r="J145" s="22">
        <f t="shared" si="7"/>
        <v>6.3566323822276949E-4</v>
      </c>
      <c r="K145" s="47">
        <f t="shared" si="8"/>
        <v>5.8426146241159278E-6</v>
      </c>
      <c r="M145" s="27"/>
      <c r="N145" s="27"/>
      <c r="P145" s="27"/>
      <c r="Q145" s="27"/>
    </row>
    <row r="146" spans="1:17" x14ac:dyDescent="0.25">
      <c r="A146" s="52" t="s">
        <v>174</v>
      </c>
      <c r="B146" s="41">
        <v>104.51569477115339</v>
      </c>
      <c r="C146" s="41">
        <v>104.51569477115339</v>
      </c>
      <c r="D146" s="41"/>
      <c r="E146" s="41">
        <f t="shared" si="6"/>
        <v>0</v>
      </c>
      <c r="F146" s="41"/>
      <c r="G146" s="41">
        <v>0.59735904775166859</v>
      </c>
      <c r="H146" s="41">
        <v>0.59735904775166859</v>
      </c>
      <c r="I146" s="41"/>
      <c r="J146" s="41">
        <f t="shared" si="7"/>
        <v>0</v>
      </c>
      <c r="K146" s="48">
        <f t="shared" si="8"/>
        <v>0</v>
      </c>
      <c r="M146" s="27"/>
      <c r="N146" s="27"/>
      <c r="P146" s="27"/>
      <c r="Q146" s="27"/>
    </row>
    <row r="147" spans="1:17" x14ac:dyDescent="0.25">
      <c r="A147" s="38" t="s">
        <v>175</v>
      </c>
      <c r="B147" s="22">
        <v>104.51569477115339</v>
      </c>
      <c r="C147" s="22">
        <v>104.51569477115339</v>
      </c>
      <c r="D147" s="22"/>
      <c r="E147" s="22">
        <f t="shared" si="6"/>
        <v>0</v>
      </c>
      <c r="F147" s="22"/>
      <c r="G147" s="22">
        <v>0.59735904775166859</v>
      </c>
      <c r="H147" s="22">
        <v>0.59735904775166859</v>
      </c>
      <c r="I147" s="22"/>
      <c r="J147" s="22">
        <f t="shared" si="7"/>
        <v>0</v>
      </c>
      <c r="K147" s="47">
        <f t="shared" si="8"/>
        <v>0</v>
      </c>
      <c r="M147" s="27"/>
      <c r="N147" s="27"/>
      <c r="P147" s="27"/>
      <c r="Q147" s="27"/>
    </row>
    <row r="148" spans="1:17" x14ac:dyDescent="0.25">
      <c r="A148" s="34" t="s">
        <v>33</v>
      </c>
      <c r="B148" s="41">
        <v>113.0916226825363</v>
      </c>
      <c r="C148" s="41">
        <v>113.31780039455477</v>
      </c>
      <c r="D148" s="41"/>
      <c r="E148" s="41">
        <f t="shared" si="6"/>
        <v>0.19999510720027924</v>
      </c>
      <c r="F148" s="41"/>
      <c r="G148" s="41">
        <v>6.011157940512124</v>
      </c>
      <c r="H148" s="41">
        <v>6.0231799622792295</v>
      </c>
      <c r="I148" s="41"/>
      <c r="J148" s="41">
        <f t="shared" si="7"/>
        <v>1.2022021767105429E-2</v>
      </c>
      <c r="K148" s="48">
        <f t="shared" si="8"/>
        <v>1.1049882384942074E-4</v>
      </c>
      <c r="M148" s="27"/>
      <c r="N148" s="27"/>
      <c r="P148" s="27"/>
      <c r="Q148" s="27"/>
    </row>
    <row r="149" spans="1:17" x14ac:dyDescent="0.25">
      <c r="A149" s="53" t="s">
        <v>176</v>
      </c>
      <c r="B149" s="22">
        <v>115.94289005981251</v>
      </c>
      <c r="C149" s="22">
        <v>116.7064847747983</v>
      </c>
      <c r="D149" s="22"/>
      <c r="E149" s="22">
        <f t="shared" si="6"/>
        <v>0.6585955504402774</v>
      </c>
      <c r="F149" s="22"/>
      <c r="G149" s="22">
        <v>1.8254028225770704</v>
      </c>
      <c r="H149" s="22">
        <v>1.8374248443441743</v>
      </c>
      <c r="I149" s="22"/>
      <c r="J149" s="22">
        <f t="shared" si="7"/>
        <v>1.2022021767103874E-2</v>
      </c>
      <c r="K149" s="47">
        <f t="shared" si="8"/>
        <v>1.1049882384940646E-4</v>
      </c>
      <c r="M149" s="27"/>
      <c r="N149" s="27"/>
      <c r="P149" s="27"/>
      <c r="Q149" s="27"/>
    </row>
    <row r="150" spans="1:17" x14ac:dyDescent="0.25">
      <c r="A150" s="52" t="s">
        <v>177</v>
      </c>
      <c r="B150" s="41">
        <v>110.71721114206498</v>
      </c>
      <c r="C150" s="41">
        <v>112.82222652857706</v>
      </c>
      <c r="D150" s="41"/>
      <c r="E150" s="41">
        <f t="shared" si="6"/>
        <v>1.9012539828257236</v>
      </c>
      <c r="F150" s="41"/>
      <c r="G150" s="41">
        <v>0.63232066182110647</v>
      </c>
      <c r="H150" s="41">
        <v>0.64434268358821012</v>
      </c>
      <c r="I150" s="41"/>
      <c r="J150" s="41">
        <f t="shared" si="7"/>
        <v>1.2022021767103652E-2</v>
      </c>
      <c r="K150" s="48">
        <f t="shared" si="8"/>
        <v>1.1049882384940441E-4</v>
      </c>
      <c r="M150" s="27"/>
      <c r="N150" s="27"/>
      <c r="P150" s="27"/>
      <c r="Q150" s="27"/>
    </row>
    <row r="151" spans="1:17" x14ac:dyDescent="0.25">
      <c r="A151" s="38" t="s">
        <v>178</v>
      </c>
      <c r="B151" s="22">
        <v>110.71721114206498</v>
      </c>
      <c r="C151" s="22">
        <v>112.82222652857706</v>
      </c>
      <c r="D151" s="22"/>
      <c r="E151" s="22">
        <f t="shared" si="6"/>
        <v>1.9012539828257236</v>
      </c>
      <c r="F151" s="22"/>
      <c r="G151" s="22">
        <v>0.63232066182110647</v>
      </c>
      <c r="H151" s="22">
        <v>0.64434268358821012</v>
      </c>
      <c r="I151" s="22"/>
      <c r="J151" s="22">
        <f t="shared" si="7"/>
        <v>1.2022021767103652E-2</v>
      </c>
      <c r="K151" s="47">
        <f t="shared" si="8"/>
        <v>1.1049882384940441E-4</v>
      </c>
      <c r="M151" s="27"/>
      <c r="N151" s="27"/>
      <c r="P151" s="27"/>
      <c r="Q151" s="27"/>
    </row>
    <row r="152" spans="1:17" x14ac:dyDescent="0.25">
      <c r="A152" s="52" t="s">
        <v>179</v>
      </c>
      <c r="B152" s="41">
        <v>118.91757271418402</v>
      </c>
      <c r="C152" s="41">
        <v>118.91757271418402</v>
      </c>
      <c r="D152" s="41"/>
      <c r="E152" s="41">
        <f t="shared" si="6"/>
        <v>0</v>
      </c>
      <c r="F152" s="41"/>
      <c r="G152" s="41">
        <v>1.1930821607559641</v>
      </c>
      <c r="H152" s="41">
        <v>1.1930821607559641</v>
      </c>
      <c r="I152" s="41"/>
      <c r="J152" s="41">
        <f t="shared" si="7"/>
        <v>0</v>
      </c>
      <c r="K152" s="48">
        <f t="shared" si="8"/>
        <v>0</v>
      </c>
      <c r="M152" s="27"/>
      <c r="N152" s="27"/>
      <c r="P152" s="27"/>
      <c r="Q152" s="27"/>
    </row>
    <row r="153" spans="1:17" x14ac:dyDescent="0.25">
      <c r="A153" s="38" t="s">
        <v>180</v>
      </c>
      <c r="B153" s="22">
        <v>118.91757271418402</v>
      </c>
      <c r="C153" s="22">
        <v>118.91757271418402</v>
      </c>
      <c r="D153" s="22"/>
      <c r="E153" s="22">
        <f t="shared" si="6"/>
        <v>0</v>
      </c>
      <c r="F153" s="22"/>
      <c r="G153" s="22">
        <v>1.1930821607559641</v>
      </c>
      <c r="H153" s="22">
        <v>1.1930821607559641</v>
      </c>
      <c r="I153" s="22"/>
      <c r="J153" s="22">
        <f t="shared" si="7"/>
        <v>0</v>
      </c>
      <c r="K153" s="47">
        <f t="shared" si="8"/>
        <v>0</v>
      </c>
      <c r="M153" s="27"/>
      <c r="N153" s="27"/>
      <c r="P153" s="27"/>
      <c r="Q153" s="27"/>
    </row>
    <row r="154" spans="1:17" x14ac:dyDescent="0.25">
      <c r="A154" s="53" t="s">
        <v>181</v>
      </c>
      <c r="B154" s="41">
        <v>115.29924040808736</v>
      </c>
      <c r="C154" s="41">
        <v>115.29924040808736</v>
      </c>
      <c r="D154" s="41"/>
      <c r="E154" s="41">
        <f t="shared" si="6"/>
        <v>0</v>
      </c>
      <c r="F154" s="41"/>
      <c r="G154" s="41">
        <v>3.052411643253353</v>
      </c>
      <c r="H154" s="41">
        <v>3.052411643253353</v>
      </c>
      <c r="I154" s="41"/>
      <c r="J154" s="41">
        <f t="shared" si="7"/>
        <v>0</v>
      </c>
      <c r="K154" s="48">
        <f t="shared" si="8"/>
        <v>0</v>
      </c>
      <c r="M154" s="27"/>
      <c r="N154" s="27"/>
      <c r="P154" s="27"/>
      <c r="Q154" s="27"/>
    </row>
    <row r="155" spans="1:17" x14ac:dyDescent="0.25">
      <c r="A155" s="52" t="s">
        <v>263</v>
      </c>
      <c r="B155" s="22">
        <v>107.57037398427833</v>
      </c>
      <c r="C155" s="22">
        <v>107.57037398427833</v>
      </c>
      <c r="D155" s="22"/>
      <c r="E155" s="22">
        <f t="shared" si="6"/>
        <v>0</v>
      </c>
      <c r="F155" s="22"/>
      <c r="G155" s="22">
        <v>0.43380150399883333</v>
      </c>
      <c r="H155" s="22">
        <v>0.43380150399883333</v>
      </c>
      <c r="I155" s="22"/>
      <c r="J155" s="22">
        <f t="shared" si="7"/>
        <v>0</v>
      </c>
      <c r="K155" s="47">
        <f t="shared" si="8"/>
        <v>0</v>
      </c>
      <c r="M155" s="27"/>
      <c r="N155" s="27"/>
      <c r="P155" s="27"/>
      <c r="Q155" s="27"/>
    </row>
    <row r="156" spans="1:17" x14ac:dyDescent="0.25">
      <c r="A156" s="38" t="s">
        <v>264</v>
      </c>
      <c r="B156" s="41">
        <v>107.57037398427833</v>
      </c>
      <c r="C156" s="41">
        <v>107.57037398427833</v>
      </c>
      <c r="D156" s="41"/>
      <c r="E156" s="41">
        <f t="shared" si="6"/>
        <v>0</v>
      </c>
      <c r="F156" s="41"/>
      <c r="G156" s="41">
        <v>0.43380150399883333</v>
      </c>
      <c r="H156" s="41">
        <v>0.43380150399883333</v>
      </c>
      <c r="I156" s="41"/>
      <c r="J156" s="41">
        <f t="shared" si="7"/>
        <v>0</v>
      </c>
      <c r="K156" s="48">
        <f t="shared" si="8"/>
        <v>0</v>
      </c>
      <c r="M156" s="27"/>
      <c r="N156" s="27"/>
      <c r="P156" s="27"/>
      <c r="Q156" s="27"/>
    </row>
    <row r="157" spans="1:17" x14ac:dyDescent="0.25">
      <c r="A157" s="52" t="s">
        <v>182</v>
      </c>
      <c r="B157" s="22">
        <v>116.68813740511418</v>
      </c>
      <c r="C157" s="22">
        <v>116.68813740511418</v>
      </c>
      <c r="D157" s="22"/>
      <c r="E157" s="22">
        <f t="shared" si="6"/>
        <v>0</v>
      </c>
      <c r="F157" s="22"/>
      <c r="G157" s="22">
        <v>2.6186101392545194</v>
      </c>
      <c r="H157" s="22">
        <v>2.6186101392545198</v>
      </c>
      <c r="I157" s="22"/>
      <c r="J157" s="22">
        <f t="shared" si="7"/>
        <v>0</v>
      </c>
      <c r="K157" s="47">
        <f t="shared" si="8"/>
        <v>0</v>
      </c>
      <c r="M157" s="27"/>
      <c r="N157" s="27"/>
      <c r="P157" s="27"/>
      <c r="Q157" s="27"/>
    </row>
    <row r="158" spans="1:17" x14ac:dyDescent="0.25">
      <c r="A158" s="38" t="s">
        <v>183</v>
      </c>
      <c r="B158" s="41">
        <v>116.68813740511418</v>
      </c>
      <c r="C158" s="41">
        <v>116.68813740511418</v>
      </c>
      <c r="D158" s="41"/>
      <c r="E158" s="41">
        <f t="shared" si="6"/>
        <v>0</v>
      </c>
      <c r="F158" s="41"/>
      <c r="G158" s="41">
        <v>2.6186101392545194</v>
      </c>
      <c r="H158" s="41">
        <v>2.6186101392545198</v>
      </c>
      <c r="I158" s="41"/>
      <c r="J158" s="41">
        <f t="shared" si="7"/>
        <v>0</v>
      </c>
      <c r="K158" s="48">
        <f t="shared" si="8"/>
        <v>0</v>
      </c>
      <c r="M158" s="27"/>
      <c r="N158" s="27"/>
      <c r="P158" s="27"/>
      <c r="Q158" s="27"/>
    </row>
    <row r="159" spans="1:17" x14ac:dyDescent="0.25">
      <c r="A159" s="53" t="s">
        <v>184</v>
      </c>
      <c r="B159" s="22">
        <v>100</v>
      </c>
      <c r="C159" s="22">
        <v>100</v>
      </c>
      <c r="D159" s="22"/>
      <c r="E159" s="22">
        <f t="shared" si="6"/>
        <v>0</v>
      </c>
      <c r="F159" s="22"/>
      <c r="G159" s="22">
        <v>0.73360692867995136</v>
      </c>
      <c r="H159" s="22">
        <v>0.73360692867995136</v>
      </c>
      <c r="I159" s="22"/>
      <c r="J159" s="22">
        <f t="shared" si="7"/>
        <v>0</v>
      </c>
      <c r="K159" s="47">
        <f t="shared" si="8"/>
        <v>0</v>
      </c>
      <c r="M159" s="27"/>
      <c r="N159" s="27"/>
      <c r="P159" s="27"/>
      <c r="Q159" s="27"/>
    </row>
    <row r="160" spans="1:17" x14ac:dyDescent="0.25">
      <c r="A160" s="52" t="s">
        <v>185</v>
      </c>
      <c r="B160" s="41">
        <v>100</v>
      </c>
      <c r="C160" s="41">
        <v>100</v>
      </c>
      <c r="D160" s="41"/>
      <c r="E160" s="41">
        <f t="shared" si="6"/>
        <v>0</v>
      </c>
      <c r="F160" s="41"/>
      <c r="G160" s="41">
        <v>0.73360692867995136</v>
      </c>
      <c r="H160" s="41">
        <v>0.73360692867995136</v>
      </c>
      <c r="I160" s="41"/>
      <c r="J160" s="41">
        <f t="shared" si="7"/>
        <v>0</v>
      </c>
      <c r="K160" s="48">
        <f t="shared" si="8"/>
        <v>0</v>
      </c>
      <c r="M160" s="27"/>
      <c r="N160" s="27"/>
      <c r="P160" s="27"/>
      <c r="Q160" s="27"/>
    </row>
    <row r="161" spans="1:17" x14ac:dyDescent="0.25">
      <c r="A161" s="38" t="s">
        <v>185</v>
      </c>
      <c r="B161" s="22">
        <v>100</v>
      </c>
      <c r="C161" s="22">
        <v>100</v>
      </c>
      <c r="D161" s="22"/>
      <c r="E161" s="22">
        <f t="shared" si="6"/>
        <v>0</v>
      </c>
      <c r="F161" s="22"/>
      <c r="G161" s="22">
        <v>0.73360692867995136</v>
      </c>
      <c r="H161" s="22">
        <v>0.73360692867995136</v>
      </c>
      <c r="I161" s="22"/>
      <c r="J161" s="22">
        <f t="shared" si="7"/>
        <v>0</v>
      </c>
      <c r="K161" s="47">
        <f t="shared" si="8"/>
        <v>0</v>
      </c>
      <c r="M161" s="27"/>
      <c r="N161" s="27"/>
      <c r="P161" s="27"/>
      <c r="Q161" s="27"/>
    </row>
    <row r="162" spans="1:17" x14ac:dyDescent="0.25">
      <c r="A162" s="53" t="s">
        <v>186</v>
      </c>
      <c r="B162" s="41">
        <v>111.06519942521984</v>
      </c>
      <c r="C162" s="41">
        <v>111.06519942521984</v>
      </c>
      <c r="D162" s="41"/>
      <c r="E162" s="41">
        <f t="shared" si="6"/>
        <v>0</v>
      </c>
      <c r="F162" s="41"/>
      <c r="G162" s="41">
        <v>0.39973654600175001</v>
      </c>
      <c r="H162" s="41">
        <v>0.39973654600175001</v>
      </c>
      <c r="I162" s="41"/>
      <c r="J162" s="41">
        <f t="shared" si="7"/>
        <v>0</v>
      </c>
      <c r="K162" s="48">
        <f t="shared" si="8"/>
        <v>0</v>
      </c>
      <c r="M162" s="27"/>
      <c r="N162" s="27"/>
      <c r="P162" s="27"/>
      <c r="Q162" s="27"/>
    </row>
    <row r="163" spans="1:17" x14ac:dyDescent="0.25">
      <c r="A163" s="52" t="s">
        <v>187</v>
      </c>
      <c r="B163" s="22">
        <v>111.06519942521984</v>
      </c>
      <c r="C163" s="22">
        <v>111.06519942521984</v>
      </c>
      <c r="D163" s="22"/>
      <c r="E163" s="22">
        <f t="shared" si="6"/>
        <v>0</v>
      </c>
      <c r="F163" s="22"/>
      <c r="G163" s="22">
        <v>0.39973654600175001</v>
      </c>
      <c r="H163" s="22">
        <v>0.39973654600175001</v>
      </c>
      <c r="I163" s="22"/>
      <c r="J163" s="22">
        <f t="shared" si="7"/>
        <v>0</v>
      </c>
      <c r="K163" s="47">
        <f t="shared" si="8"/>
        <v>0</v>
      </c>
      <c r="M163" s="27"/>
      <c r="N163" s="27"/>
      <c r="P163" s="27"/>
      <c r="Q163" s="27"/>
    </row>
    <row r="164" spans="1:17" x14ac:dyDescent="0.25">
      <c r="A164" s="38" t="s">
        <v>187</v>
      </c>
      <c r="B164" s="41">
        <v>111.06519942521984</v>
      </c>
      <c r="C164" s="41">
        <v>111.06519942521984</v>
      </c>
      <c r="D164" s="41"/>
      <c r="E164" s="41">
        <f t="shared" si="6"/>
        <v>0</v>
      </c>
      <c r="F164" s="41"/>
      <c r="G164" s="41">
        <v>0.39973654600175001</v>
      </c>
      <c r="H164" s="41">
        <v>0.39973654600175001</v>
      </c>
      <c r="I164" s="41"/>
      <c r="J164" s="41">
        <f t="shared" si="7"/>
        <v>0</v>
      </c>
      <c r="K164" s="48">
        <f t="shared" si="8"/>
        <v>0</v>
      </c>
      <c r="M164" s="27"/>
      <c r="N164" s="27"/>
      <c r="P164" s="27"/>
      <c r="Q164" s="27"/>
    </row>
    <row r="165" spans="1:17" x14ac:dyDescent="0.25">
      <c r="A165" s="34" t="s">
        <v>34</v>
      </c>
      <c r="B165" s="22">
        <v>107.08162521706674</v>
      </c>
      <c r="C165" s="22">
        <v>105.23627246852037</v>
      </c>
      <c r="D165" s="22"/>
      <c r="E165" s="22">
        <f t="shared" si="6"/>
        <v>-1.7233141024948329</v>
      </c>
      <c r="F165" s="22"/>
      <c r="G165" s="22">
        <v>5.5114824242170117</v>
      </c>
      <c r="H165" s="22">
        <v>5.4165022703439556</v>
      </c>
      <c r="I165" s="22"/>
      <c r="J165" s="22">
        <f t="shared" si="7"/>
        <v>-9.4980153873056139E-2</v>
      </c>
      <c r="K165" s="47">
        <f t="shared" si="8"/>
        <v>-8.7299752864585455E-4</v>
      </c>
      <c r="M165" s="27"/>
      <c r="N165" s="27"/>
      <c r="P165" s="27"/>
      <c r="Q165" s="27"/>
    </row>
    <row r="166" spans="1:17" x14ac:dyDescent="0.25">
      <c r="A166" s="53" t="s">
        <v>188</v>
      </c>
      <c r="B166" s="41">
        <v>98.512372926116754</v>
      </c>
      <c r="C166" s="41">
        <v>98.514026582766689</v>
      </c>
      <c r="D166" s="41"/>
      <c r="E166" s="41">
        <f t="shared" si="6"/>
        <v>1.6786283801861757E-3</v>
      </c>
      <c r="F166" s="41"/>
      <c r="G166" s="41">
        <v>2.058080573314931</v>
      </c>
      <c r="H166" s="41">
        <v>2.0581151208395219</v>
      </c>
      <c r="I166" s="41"/>
      <c r="J166" s="41">
        <f t="shared" si="7"/>
        <v>3.454752459086663E-5</v>
      </c>
      <c r="K166" s="48">
        <f t="shared" si="8"/>
        <v>3.1753900534808651E-7</v>
      </c>
      <c r="M166" s="27"/>
      <c r="N166" s="27"/>
      <c r="P166" s="27"/>
      <c r="Q166" s="27"/>
    </row>
    <row r="167" spans="1:17" x14ac:dyDescent="0.25">
      <c r="A167" s="52" t="s">
        <v>189</v>
      </c>
      <c r="B167" s="22">
        <v>98.702791188124209</v>
      </c>
      <c r="C167" s="22">
        <v>98.702791188124209</v>
      </c>
      <c r="D167" s="22"/>
      <c r="E167" s="22">
        <f t="shared" si="6"/>
        <v>0</v>
      </c>
      <c r="F167" s="22"/>
      <c r="G167" s="22">
        <v>2.0423413201086369</v>
      </c>
      <c r="H167" s="22">
        <v>2.0423413201086369</v>
      </c>
      <c r="I167" s="22"/>
      <c r="J167" s="22">
        <f t="shared" si="7"/>
        <v>0</v>
      </c>
      <c r="K167" s="47">
        <f t="shared" si="8"/>
        <v>0</v>
      </c>
      <c r="M167" s="27"/>
      <c r="N167" s="27"/>
      <c r="P167" s="27"/>
      <c r="Q167" s="27"/>
    </row>
    <row r="168" spans="1:17" x14ac:dyDescent="0.25">
      <c r="A168" s="38" t="s">
        <v>189</v>
      </c>
      <c r="B168" s="41">
        <v>98.702791188124209</v>
      </c>
      <c r="C168" s="41">
        <v>98.702791188124209</v>
      </c>
      <c r="D168" s="41"/>
      <c r="E168" s="41">
        <f t="shared" si="6"/>
        <v>0</v>
      </c>
      <c r="F168" s="41"/>
      <c r="G168" s="41">
        <v>2.0423413201086369</v>
      </c>
      <c r="H168" s="41">
        <v>2.0423413201086369</v>
      </c>
      <c r="I168" s="41"/>
      <c r="J168" s="41">
        <f t="shared" si="7"/>
        <v>0</v>
      </c>
      <c r="K168" s="48">
        <f t="shared" si="8"/>
        <v>0</v>
      </c>
      <c r="M168" s="27"/>
      <c r="N168" s="27"/>
      <c r="P168" s="27"/>
      <c r="Q168" s="27"/>
    </row>
    <row r="169" spans="1:17" x14ac:dyDescent="0.25">
      <c r="A169" s="52" t="s">
        <v>190</v>
      </c>
      <c r="B169" s="22">
        <v>78.788717898011299</v>
      </c>
      <c r="C169" s="22">
        <v>78.961658452012671</v>
      </c>
      <c r="D169" s="22"/>
      <c r="E169" s="22">
        <f t="shared" si="6"/>
        <v>0.21949913466701165</v>
      </c>
      <c r="F169" s="22"/>
      <c r="G169" s="22">
        <v>1.5739253206294056E-2</v>
      </c>
      <c r="H169" s="22">
        <v>1.5773800730884923E-2</v>
      </c>
      <c r="I169" s="22"/>
      <c r="J169" s="22">
        <f t="shared" si="7"/>
        <v>3.454752459086663E-5</v>
      </c>
      <c r="K169" s="47">
        <f t="shared" si="8"/>
        <v>3.1753900534808651E-7</v>
      </c>
      <c r="M169" s="27"/>
      <c r="N169" s="27"/>
      <c r="P169" s="27"/>
      <c r="Q169" s="27"/>
    </row>
    <row r="170" spans="1:17" x14ac:dyDescent="0.25">
      <c r="A170" s="38" t="s">
        <v>190</v>
      </c>
      <c r="B170" s="41">
        <v>78.788717898011299</v>
      </c>
      <c r="C170" s="41">
        <v>78.961658452012671</v>
      </c>
      <c r="D170" s="41"/>
      <c r="E170" s="41">
        <f t="shared" si="6"/>
        <v>0.21949913466701165</v>
      </c>
      <c r="F170" s="41"/>
      <c r="G170" s="41">
        <v>1.5739253206294056E-2</v>
      </c>
      <c r="H170" s="41">
        <v>1.5773800730884923E-2</v>
      </c>
      <c r="I170" s="41"/>
      <c r="J170" s="41">
        <f t="shared" si="7"/>
        <v>3.454752459086663E-5</v>
      </c>
      <c r="K170" s="48">
        <f t="shared" si="8"/>
        <v>3.1753900534808651E-7</v>
      </c>
      <c r="M170" s="27"/>
      <c r="N170" s="27"/>
      <c r="P170" s="27"/>
      <c r="Q170" s="27"/>
    </row>
    <row r="171" spans="1:17" x14ac:dyDescent="0.25">
      <c r="A171" s="53" t="s">
        <v>191</v>
      </c>
      <c r="B171" s="22">
        <v>111.83240884010704</v>
      </c>
      <c r="C171" s="22">
        <v>111.83240884010704</v>
      </c>
      <c r="D171" s="22"/>
      <c r="E171" s="22">
        <f t="shared" si="6"/>
        <v>0</v>
      </c>
      <c r="F171" s="22"/>
      <c r="G171" s="22">
        <v>0.78634036194387769</v>
      </c>
      <c r="H171" s="22">
        <v>0.7863403619438778</v>
      </c>
      <c r="I171" s="22"/>
      <c r="J171" s="22">
        <f t="shared" si="7"/>
        <v>0</v>
      </c>
      <c r="K171" s="47">
        <f t="shared" si="8"/>
        <v>0</v>
      </c>
      <c r="M171" s="27"/>
      <c r="N171" s="27"/>
      <c r="P171" s="27"/>
      <c r="Q171" s="27"/>
    </row>
    <row r="172" spans="1:17" x14ac:dyDescent="0.25">
      <c r="A172" s="52" t="s">
        <v>192</v>
      </c>
      <c r="B172" s="41">
        <v>110.41700464684834</v>
      </c>
      <c r="C172" s="41">
        <v>110.41700464684834</v>
      </c>
      <c r="D172" s="41"/>
      <c r="E172" s="41">
        <f t="shared" si="6"/>
        <v>0</v>
      </c>
      <c r="F172" s="41"/>
      <c r="G172" s="41">
        <v>0.68524939376576544</v>
      </c>
      <c r="H172" s="41">
        <v>0.68524939376576555</v>
      </c>
      <c r="I172" s="41"/>
      <c r="J172" s="41">
        <f t="shared" si="7"/>
        <v>0</v>
      </c>
      <c r="K172" s="48">
        <f t="shared" si="8"/>
        <v>0</v>
      </c>
      <c r="M172" s="27"/>
      <c r="N172" s="27"/>
      <c r="P172" s="27"/>
      <c r="Q172" s="27"/>
    </row>
    <row r="173" spans="1:17" x14ac:dyDescent="0.25">
      <c r="A173" s="38" t="s">
        <v>265</v>
      </c>
      <c r="B173" s="22">
        <v>117.77165151921767</v>
      </c>
      <c r="C173" s="22">
        <v>117.77165151921767</v>
      </c>
      <c r="D173" s="22"/>
      <c r="E173" s="22">
        <f t="shared" si="6"/>
        <v>0</v>
      </c>
      <c r="F173" s="22"/>
      <c r="G173" s="22">
        <v>4.8481744477156176E-2</v>
      </c>
      <c r="H173" s="22">
        <v>4.8481744477156183E-2</v>
      </c>
      <c r="I173" s="22"/>
      <c r="J173" s="22">
        <f t="shared" si="7"/>
        <v>0</v>
      </c>
      <c r="K173" s="47">
        <f t="shared" si="8"/>
        <v>0</v>
      </c>
      <c r="M173" s="27"/>
      <c r="N173" s="27"/>
      <c r="P173" s="27"/>
      <c r="Q173" s="27"/>
    </row>
    <row r="174" spans="1:17" x14ac:dyDescent="0.25">
      <c r="A174" s="38" t="s">
        <v>193</v>
      </c>
      <c r="B174" s="41">
        <v>109.89449508170223</v>
      </c>
      <c r="C174" s="41">
        <v>109.89449508170223</v>
      </c>
      <c r="D174" s="41"/>
      <c r="E174" s="41">
        <f t="shared" si="6"/>
        <v>0</v>
      </c>
      <c r="F174" s="41"/>
      <c r="G174" s="41">
        <v>0.63676764928860929</v>
      </c>
      <c r="H174" s="41">
        <v>0.63676764928860941</v>
      </c>
      <c r="I174" s="41"/>
      <c r="J174" s="41">
        <f t="shared" si="7"/>
        <v>0</v>
      </c>
      <c r="K174" s="48">
        <f t="shared" si="8"/>
        <v>0</v>
      </c>
      <c r="M174" s="27"/>
      <c r="N174" s="27"/>
      <c r="P174" s="27"/>
      <c r="Q174" s="27"/>
    </row>
    <row r="175" spans="1:17" x14ac:dyDescent="0.25">
      <c r="A175" s="52" t="s">
        <v>194</v>
      </c>
      <c r="B175" s="22">
        <v>122.4744871391589</v>
      </c>
      <c r="C175" s="22">
        <v>122.4744871391589</v>
      </c>
      <c r="D175" s="22"/>
      <c r="E175" s="22">
        <f t="shared" si="6"/>
        <v>0</v>
      </c>
      <c r="F175" s="22"/>
      <c r="G175" s="22">
        <v>0.10109096817811222</v>
      </c>
      <c r="H175" s="22">
        <v>0.10109096817811222</v>
      </c>
      <c r="I175" s="22"/>
      <c r="J175" s="22">
        <f t="shared" si="7"/>
        <v>0</v>
      </c>
      <c r="K175" s="47">
        <f t="shared" si="8"/>
        <v>0</v>
      </c>
      <c r="M175" s="27"/>
      <c r="N175" s="27"/>
      <c r="P175" s="27"/>
      <c r="Q175" s="27"/>
    </row>
    <row r="176" spans="1:17" x14ac:dyDescent="0.25">
      <c r="A176" s="38" t="s">
        <v>194</v>
      </c>
      <c r="B176" s="41">
        <v>122.4744871391589</v>
      </c>
      <c r="C176" s="41">
        <v>122.4744871391589</v>
      </c>
      <c r="D176" s="41"/>
      <c r="E176" s="41">
        <f t="shared" si="6"/>
        <v>0</v>
      </c>
      <c r="F176" s="41"/>
      <c r="G176" s="41">
        <v>0.10109096817811222</v>
      </c>
      <c r="H176" s="41">
        <v>0.10109096817811222</v>
      </c>
      <c r="I176" s="41"/>
      <c r="J176" s="41">
        <f t="shared" si="7"/>
        <v>0</v>
      </c>
      <c r="K176" s="48">
        <f t="shared" si="8"/>
        <v>0</v>
      </c>
      <c r="M176" s="27"/>
      <c r="N176" s="27"/>
      <c r="P176" s="27"/>
      <c r="Q176" s="27"/>
    </row>
    <row r="177" spans="1:17" x14ac:dyDescent="0.25">
      <c r="A177" s="53" t="s">
        <v>195</v>
      </c>
      <c r="B177" s="22">
        <v>113.26590298688464</v>
      </c>
      <c r="C177" s="22">
        <v>109.23077818927923</v>
      </c>
      <c r="D177" s="22"/>
      <c r="E177" s="22">
        <f t="shared" si="6"/>
        <v>-3.5625238409767834</v>
      </c>
      <c r="F177" s="22"/>
      <c r="G177" s="22">
        <v>2.6670614889582027</v>
      </c>
      <c r="H177" s="22">
        <v>2.5720467875605562</v>
      </c>
      <c r="I177" s="22"/>
      <c r="J177" s="22">
        <f t="shared" si="7"/>
        <v>-9.5014701397646562E-2</v>
      </c>
      <c r="K177" s="47">
        <f t="shared" si="8"/>
        <v>-8.733150676511985E-4</v>
      </c>
      <c r="M177" s="27"/>
      <c r="N177" s="27"/>
      <c r="P177" s="27"/>
      <c r="Q177" s="27"/>
    </row>
    <row r="178" spans="1:17" x14ac:dyDescent="0.25">
      <c r="A178" s="52" t="s">
        <v>35</v>
      </c>
      <c r="B178" s="41">
        <v>100.76909023854199</v>
      </c>
      <c r="C178" s="41">
        <v>100.76909023854199</v>
      </c>
      <c r="D178" s="41"/>
      <c r="E178" s="41">
        <f t="shared" si="6"/>
        <v>0</v>
      </c>
      <c r="F178" s="41"/>
      <c r="G178" s="41">
        <v>0.66477342483155299</v>
      </c>
      <c r="H178" s="41">
        <v>0.66477342483155311</v>
      </c>
      <c r="I178" s="41"/>
      <c r="J178" s="41">
        <f t="shared" si="7"/>
        <v>0</v>
      </c>
      <c r="K178" s="48">
        <f t="shared" si="8"/>
        <v>0</v>
      </c>
      <c r="M178" s="27"/>
      <c r="N178" s="27"/>
      <c r="P178" s="27"/>
      <c r="Q178" s="27"/>
    </row>
    <row r="179" spans="1:17" x14ac:dyDescent="0.25">
      <c r="A179" s="38" t="s">
        <v>196</v>
      </c>
      <c r="B179" s="22">
        <v>100</v>
      </c>
      <c r="C179" s="22">
        <v>100</v>
      </c>
      <c r="D179" s="22"/>
      <c r="E179" s="22">
        <f t="shared" si="6"/>
        <v>0</v>
      </c>
      <c r="F179" s="22"/>
      <c r="G179" s="22">
        <v>0.11207917534653236</v>
      </c>
      <c r="H179" s="22">
        <v>0.11207917534653236</v>
      </c>
      <c r="I179" s="22"/>
      <c r="J179" s="22">
        <f t="shared" si="7"/>
        <v>0</v>
      </c>
      <c r="K179" s="47">
        <f t="shared" si="8"/>
        <v>0</v>
      </c>
      <c r="M179" s="27"/>
      <c r="N179" s="27"/>
      <c r="P179" s="27"/>
      <c r="Q179" s="27"/>
    </row>
    <row r="180" spans="1:17" x14ac:dyDescent="0.25">
      <c r="A180" s="38" t="s">
        <v>197</v>
      </c>
      <c r="B180" s="41">
        <v>100.92649667193149</v>
      </c>
      <c r="C180" s="41">
        <v>100.92649667193149</v>
      </c>
      <c r="D180" s="41"/>
      <c r="E180" s="41">
        <f t="shared" si="6"/>
        <v>0</v>
      </c>
      <c r="F180" s="41"/>
      <c r="G180" s="41">
        <v>0.55269424948502066</v>
      </c>
      <c r="H180" s="41">
        <v>0.55269424948502066</v>
      </c>
      <c r="I180" s="41"/>
      <c r="J180" s="41">
        <f t="shared" si="7"/>
        <v>0</v>
      </c>
      <c r="K180" s="48">
        <f t="shared" si="8"/>
        <v>0</v>
      </c>
      <c r="M180" s="27"/>
      <c r="N180" s="27"/>
      <c r="P180" s="27"/>
      <c r="Q180" s="27"/>
    </row>
    <row r="181" spans="1:17" x14ac:dyDescent="0.25">
      <c r="A181" s="52" t="s">
        <v>36</v>
      </c>
      <c r="B181" s="22">
        <v>124.52925845930432</v>
      </c>
      <c r="C181" s="22">
        <v>116.51430946167575</v>
      </c>
      <c r="D181" s="22"/>
      <c r="E181" s="22">
        <f t="shared" si="6"/>
        <v>-6.4361974822550021</v>
      </c>
      <c r="F181" s="22"/>
      <c r="G181" s="22">
        <v>1.4762552214969766</v>
      </c>
      <c r="H181" s="22">
        <v>1.3812405200993303</v>
      </c>
      <c r="I181" s="22"/>
      <c r="J181" s="22">
        <f t="shared" si="7"/>
        <v>-9.5014701397646339E-2</v>
      </c>
      <c r="K181" s="47">
        <f t="shared" si="8"/>
        <v>-8.7331506765119644E-4</v>
      </c>
      <c r="M181" s="27"/>
      <c r="N181" s="27"/>
      <c r="P181" s="27"/>
      <c r="Q181" s="27"/>
    </row>
    <row r="182" spans="1:17" x14ac:dyDescent="0.25">
      <c r="A182" s="38" t="s">
        <v>198</v>
      </c>
      <c r="B182" s="41">
        <v>111.41140337338697</v>
      </c>
      <c r="C182" s="41">
        <v>111.41140337338697</v>
      </c>
      <c r="D182" s="41"/>
      <c r="E182" s="41">
        <f t="shared" si="6"/>
        <v>0</v>
      </c>
      <c r="F182" s="41"/>
      <c r="G182" s="41">
        <v>0.66556856608892689</v>
      </c>
      <c r="H182" s="41">
        <v>0.66556856608892689</v>
      </c>
      <c r="I182" s="41"/>
      <c r="J182" s="41">
        <f t="shared" si="7"/>
        <v>0</v>
      </c>
      <c r="K182" s="48">
        <f t="shared" si="8"/>
        <v>0</v>
      </c>
      <c r="M182" s="27"/>
      <c r="N182" s="27"/>
      <c r="P182" s="27"/>
      <c r="Q182" s="27"/>
    </row>
    <row r="183" spans="1:17" x14ac:dyDescent="0.25">
      <c r="A183" s="38" t="s">
        <v>199</v>
      </c>
      <c r="B183" s="22">
        <v>137.85513924734758</v>
      </c>
      <c r="C183" s="22">
        <v>121.69813850687676</v>
      </c>
      <c r="D183" s="22"/>
      <c r="E183" s="22">
        <f t="shared" si="6"/>
        <v>-11.720274506038553</v>
      </c>
      <c r="F183" s="22"/>
      <c r="G183" s="22">
        <v>0.81068665540804985</v>
      </c>
      <c r="H183" s="22">
        <v>0.71567195401040351</v>
      </c>
      <c r="I183" s="22"/>
      <c r="J183" s="22">
        <f t="shared" si="7"/>
        <v>-9.5014701397646339E-2</v>
      </c>
      <c r="K183" s="47">
        <f t="shared" si="8"/>
        <v>-8.7331506765119644E-4</v>
      </c>
      <c r="M183" s="27"/>
      <c r="N183" s="27"/>
      <c r="P183" s="27"/>
      <c r="Q183" s="27"/>
    </row>
    <row r="184" spans="1:17" x14ac:dyDescent="0.25">
      <c r="A184" s="52" t="s">
        <v>37</v>
      </c>
      <c r="B184" s="41">
        <v>103.2404131397536</v>
      </c>
      <c r="C184" s="41">
        <v>103.2404131397536</v>
      </c>
      <c r="D184" s="41"/>
      <c r="E184" s="41">
        <f t="shared" si="6"/>
        <v>0</v>
      </c>
      <c r="F184" s="41"/>
      <c r="G184" s="41">
        <v>0.52603284262967265</v>
      </c>
      <c r="H184" s="41">
        <v>0.52603284262967265</v>
      </c>
      <c r="I184" s="41"/>
      <c r="J184" s="41">
        <f t="shared" si="7"/>
        <v>0</v>
      </c>
      <c r="K184" s="48">
        <f t="shared" si="8"/>
        <v>0</v>
      </c>
      <c r="M184" s="27"/>
      <c r="N184" s="27"/>
      <c r="P184" s="27"/>
      <c r="Q184" s="27"/>
    </row>
    <row r="185" spans="1:17" x14ac:dyDescent="0.25">
      <c r="A185" s="38" t="s">
        <v>37</v>
      </c>
      <c r="B185" s="22">
        <v>103.2404131397536</v>
      </c>
      <c r="C185" s="22">
        <v>103.2404131397536</v>
      </c>
      <c r="D185" s="22"/>
      <c r="E185" s="22">
        <f t="shared" si="6"/>
        <v>0</v>
      </c>
      <c r="F185" s="22"/>
      <c r="G185" s="22">
        <v>0.52603284262967265</v>
      </c>
      <c r="H185" s="22">
        <v>0.52603284262967265</v>
      </c>
      <c r="I185" s="22"/>
      <c r="J185" s="22">
        <f t="shared" si="7"/>
        <v>0</v>
      </c>
      <c r="K185" s="47">
        <f t="shared" si="8"/>
        <v>0</v>
      </c>
      <c r="M185" s="27"/>
      <c r="N185" s="27"/>
      <c r="P185" s="27"/>
      <c r="Q185" s="27"/>
    </row>
    <row r="186" spans="1:17" x14ac:dyDescent="0.25">
      <c r="A186" s="34" t="s">
        <v>200</v>
      </c>
      <c r="B186" s="41">
        <v>80.378273423705053</v>
      </c>
      <c r="C186" s="41">
        <v>81.031806355129973</v>
      </c>
      <c r="D186" s="41"/>
      <c r="E186" s="41">
        <f t="shared" si="6"/>
        <v>0.81307162195423111</v>
      </c>
      <c r="F186" s="41"/>
      <c r="G186" s="41">
        <v>7.7482594749582319</v>
      </c>
      <c r="H186" s="41">
        <v>7.8112583739444981</v>
      </c>
      <c r="I186" s="41"/>
      <c r="J186" s="41">
        <f t="shared" si="7"/>
        <v>6.2998898986266205E-2</v>
      </c>
      <c r="K186" s="48">
        <f t="shared" si="8"/>
        <v>5.7904605204079339E-4</v>
      </c>
      <c r="M186" s="27"/>
      <c r="N186" s="27"/>
      <c r="P186" s="27"/>
      <c r="Q186" s="27"/>
    </row>
    <row r="187" spans="1:17" x14ac:dyDescent="0.25">
      <c r="A187" s="35" t="s">
        <v>201</v>
      </c>
      <c r="B187" s="22">
        <v>82.290261358065834</v>
      </c>
      <c r="C187" s="22">
        <v>82.208613209894096</v>
      </c>
      <c r="D187" s="22"/>
      <c r="E187" s="22">
        <f t="shared" si="6"/>
        <v>-9.9219697233021709E-2</v>
      </c>
      <c r="F187" s="22"/>
      <c r="G187" s="22">
        <v>2.1261861584085802</v>
      </c>
      <c r="H187" s="22">
        <v>2.1240765629395972</v>
      </c>
      <c r="I187" s="22"/>
      <c r="J187" s="22">
        <f t="shared" si="7"/>
        <v>-2.1095954689829277E-3</v>
      </c>
      <c r="K187" s="47">
        <f t="shared" si="8"/>
        <v>-1.9390067880138816E-5</v>
      </c>
      <c r="M187" s="27"/>
      <c r="N187" s="27"/>
      <c r="P187" s="27"/>
      <c r="Q187" s="27"/>
    </row>
    <row r="188" spans="1:17" x14ac:dyDescent="0.25">
      <c r="A188" s="37" t="s">
        <v>202</v>
      </c>
      <c r="B188" s="41">
        <v>79.230772851623854</v>
      </c>
      <c r="C188" s="41">
        <v>79.230772851623854</v>
      </c>
      <c r="D188" s="41"/>
      <c r="E188" s="41">
        <f t="shared" si="6"/>
        <v>0</v>
      </c>
      <c r="F188" s="41"/>
      <c r="G188" s="41">
        <v>1.491576286870963</v>
      </c>
      <c r="H188" s="41">
        <v>1.4915762868709632</v>
      </c>
      <c r="I188" s="41"/>
      <c r="J188" s="41">
        <f t="shared" si="7"/>
        <v>0</v>
      </c>
      <c r="K188" s="48">
        <f t="shared" si="8"/>
        <v>0</v>
      </c>
      <c r="M188" s="27"/>
      <c r="N188" s="27"/>
      <c r="P188" s="27"/>
      <c r="Q188" s="27"/>
    </row>
    <row r="189" spans="1:17" x14ac:dyDescent="0.25">
      <c r="A189" s="39" t="s">
        <v>202</v>
      </c>
      <c r="B189" s="22">
        <v>79.230772851623854</v>
      </c>
      <c r="C189" s="22">
        <v>79.230772851623854</v>
      </c>
      <c r="D189" s="22"/>
      <c r="E189" s="22">
        <f t="shared" si="6"/>
        <v>0</v>
      </c>
      <c r="F189" s="22"/>
      <c r="G189" s="22">
        <v>1.491576286870963</v>
      </c>
      <c r="H189" s="22">
        <v>1.4915762868709632</v>
      </c>
      <c r="I189" s="22"/>
      <c r="J189" s="22">
        <f t="shared" si="7"/>
        <v>0</v>
      </c>
      <c r="K189" s="47">
        <f t="shared" si="8"/>
        <v>0</v>
      </c>
      <c r="M189" s="27"/>
      <c r="N189" s="27"/>
      <c r="P189" s="27"/>
      <c r="Q189" s="27"/>
    </row>
    <row r="190" spans="1:17" x14ac:dyDescent="0.25">
      <c r="A190" s="37" t="s">
        <v>38</v>
      </c>
      <c r="B190" s="41">
        <v>92.096272084629945</v>
      </c>
      <c r="C190" s="41">
        <v>92.076762434630368</v>
      </c>
      <c r="D190" s="41"/>
      <c r="E190" s="41">
        <f t="shared" si="6"/>
        <v>-2.1183973637550757E-2</v>
      </c>
      <c r="F190" s="41"/>
      <c r="G190" s="41">
        <v>0.38520849651291234</v>
      </c>
      <c r="H190" s="41">
        <v>0.38512689404656147</v>
      </c>
      <c r="I190" s="41"/>
      <c r="J190" s="41">
        <f t="shared" si="7"/>
        <v>-8.1602466350860769E-5</v>
      </c>
      <c r="K190" s="48">
        <f t="shared" si="8"/>
        <v>-7.5003828221757468E-7</v>
      </c>
      <c r="M190" s="27"/>
      <c r="N190" s="27"/>
      <c r="P190" s="27"/>
      <c r="Q190" s="27"/>
    </row>
    <row r="191" spans="1:17" x14ac:dyDescent="0.25">
      <c r="A191" s="39" t="s">
        <v>203</v>
      </c>
      <c r="B191" s="22">
        <v>92.096272084629945</v>
      </c>
      <c r="C191" s="22">
        <v>92.076762434630368</v>
      </c>
      <c r="D191" s="22"/>
      <c r="E191" s="22">
        <f t="shared" si="6"/>
        <v>-2.1183973637550757E-2</v>
      </c>
      <c r="F191" s="22"/>
      <c r="G191" s="22">
        <v>0.38520849651291234</v>
      </c>
      <c r="H191" s="22">
        <v>0.38512689404656147</v>
      </c>
      <c r="I191" s="22"/>
      <c r="J191" s="22">
        <f t="shared" si="7"/>
        <v>-8.1602466350860769E-5</v>
      </c>
      <c r="K191" s="47">
        <f t="shared" si="8"/>
        <v>-7.5003828221757468E-7</v>
      </c>
      <c r="M191" s="27"/>
      <c r="N191" s="27"/>
      <c r="P191" s="27"/>
      <c r="Q191" s="27"/>
    </row>
    <row r="192" spans="1:17" x14ac:dyDescent="0.25">
      <c r="A192" s="37" t="s">
        <v>204</v>
      </c>
      <c r="B192" s="41">
        <v>88.151090911803351</v>
      </c>
      <c r="C192" s="41">
        <v>87.43429536275778</v>
      </c>
      <c r="D192" s="41"/>
      <c r="E192" s="41">
        <f t="shared" si="6"/>
        <v>-0.81314427493895947</v>
      </c>
      <c r="F192" s="41"/>
      <c r="G192" s="41">
        <v>0.24940137502470525</v>
      </c>
      <c r="H192" s="41">
        <v>0.24737338202207279</v>
      </c>
      <c r="I192" s="41"/>
      <c r="J192" s="41">
        <f t="shared" si="7"/>
        <v>-2.0279930026324555E-3</v>
      </c>
      <c r="K192" s="48">
        <f t="shared" si="8"/>
        <v>-1.8640029597924813E-5</v>
      </c>
      <c r="M192" s="27"/>
      <c r="N192" s="27"/>
      <c r="P192" s="27"/>
      <c r="Q192" s="27"/>
    </row>
    <row r="193" spans="1:17" x14ac:dyDescent="0.25">
      <c r="A193" s="39" t="s">
        <v>204</v>
      </c>
      <c r="B193" s="22">
        <v>88.151090911803351</v>
      </c>
      <c r="C193" s="22">
        <v>87.43429536275778</v>
      </c>
      <c r="D193" s="22"/>
      <c r="E193" s="22">
        <f t="shared" si="6"/>
        <v>-0.81314427493895947</v>
      </c>
      <c r="F193" s="22"/>
      <c r="G193" s="22">
        <v>0.24940137502470525</v>
      </c>
      <c r="H193" s="22">
        <v>0.24737338202207279</v>
      </c>
      <c r="I193" s="22"/>
      <c r="J193" s="22">
        <f t="shared" si="7"/>
        <v>-2.0279930026324555E-3</v>
      </c>
      <c r="K193" s="47">
        <f t="shared" si="8"/>
        <v>-1.8640029597924813E-5</v>
      </c>
      <c r="M193" s="27"/>
      <c r="N193" s="27"/>
      <c r="P193" s="27"/>
      <c r="Q193" s="27"/>
    </row>
    <row r="194" spans="1:17" x14ac:dyDescent="0.25">
      <c r="A194" s="35" t="s">
        <v>205</v>
      </c>
      <c r="B194" s="41">
        <v>79.678140217702392</v>
      </c>
      <c r="C194" s="41">
        <v>80.600882319854961</v>
      </c>
      <c r="D194" s="41"/>
      <c r="E194" s="41">
        <f t="shared" si="6"/>
        <v>1.1580868976502012</v>
      </c>
      <c r="F194" s="41"/>
      <c r="G194" s="41">
        <v>5.6220733165496508</v>
      </c>
      <c r="H194" s="41">
        <v>5.6871818110049013</v>
      </c>
      <c r="I194" s="41"/>
      <c r="J194" s="41">
        <f t="shared" si="7"/>
        <v>6.5108494455250465E-2</v>
      </c>
      <c r="K194" s="48">
        <f t="shared" si="8"/>
        <v>5.9843611992094442E-4</v>
      </c>
      <c r="M194" s="27"/>
      <c r="N194" s="27"/>
      <c r="P194" s="27"/>
      <c r="Q194" s="27"/>
    </row>
    <row r="195" spans="1:17" x14ac:dyDescent="0.25">
      <c r="A195" s="37" t="s">
        <v>206</v>
      </c>
      <c r="B195" s="22">
        <v>65.18940915566273</v>
      </c>
      <c r="C195" s="22">
        <v>66.646103884476616</v>
      </c>
      <c r="D195" s="22"/>
      <c r="E195" s="22">
        <f t="shared" si="6"/>
        <v>2.2345573424902732</v>
      </c>
      <c r="F195" s="22"/>
      <c r="G195" s="22">
        <v>2.7285009626022436</v>
      </c>
      <c r="H195" s="22">
        <v>2.7894708812019897</v>
      </c>
      <c r="I195" s="22"/>
      <c r="J195" s="22">
        <f t="shared" si="7"/>
        <v>6.0969918599746098E-2</v>
      </c>
      <c r="K195" s="47">
        <f t="shared" si="8"/>
        <v>5.6039694703439004E-4</v>
      </c>
      <c r="M195" s="27"/>
      <c r="N195" s="27"/>
      <c r="P195" s="27"/>
      <c r="Q195" s="27"/>
    </row>
    <row r="196" spans="1:17" x14ac:dyDescent="0.25">
      <c r="A196" s="39" t="s">
        <v>206</v>
      </c>
      <c r="B196" s="41">
        <v>65.18940915566273</v>
      </c>
      <c r="C196" s="41">
        <v>66.646103884476616</v>
      </c>
      <c r="D196" s="41"/>
      <c r="E196" s="41">
        <f t="shared" si="6"/>
        <v>2.2345573424902732</v>
      </c>
      <c r="F196" s="41"/>
      <c r="G196" s="41">
        <v>2.7285009626022436</v>
      </c>
      <c r="H196" s="41">
        <v>2.7894708812019897</v>
      </c>
      <c r="I196" s="41"/>
      <c r="J196" s="41">
        <f t="shared" si="7"/>
        <v>6.0969918599746098E-2</v>
      </c>
      <c r="K196" s="48">
        <f t="shared" si="8"/>
        <v>5.6039694703439004E-4</v>
      </c>
      <c r="M196" s="27"/>
      <c r="N196" s="27"/>
      <c r="P196" s="27"/>
      <c r="Q196" s="27"/>
    </row>
    <row r="197" spans="1:17" x14ac:dyDescent="0.25">
      <c r="A197" s="37" t="s">
        <v>207</v>
      </c>
      <c r="B197" s="22">
        <v>99.923131758985633</v>
      </c>
      <c r="C197" s="22">
        <v>100.14659982901733</v>
      </c>
      <c r="D197" s="22"/>
      <c r="E197" s="22">
        <f t="shared" si="6"/>
        <v>0.22363997814911496</v>
      </c>
      <c r="F197" s="22"/>
      <c r="G197" s="22">
        <v>1.8505527901385406</v>
      </c>
      <c r="H197" s="22">
        <v>1.8546913659940443</v>
      </c>
      <c r="I197" s="22"/>
      <c r="J197" s="22">
        <f t="shared" si="7"/>
        <v>4.1385758555037011E-3</v>
      </c>
      <c r="K197" s="47">
        <f t="shared" si="8"/>
        <v>3.803917288654821E-5</v>
      </c>
      <c r="M197" s="27"/>
      <c r="N197" s="27"/>
      <c r="P197" s="27"/>
      <c r="Q197" s="27"/>
    </row>
    <row r="198" spans="1:17" x14ac:dyDescent="0.25">
      <c r="A198" s="39" t="s">
        <v>207</v>
      </c>
      <c r="B198" s="41">
        <v>99.923131758985633</v>
      </c>
      <c r="C198" s="41">
        <v>100.14659982901733</v>
      </c>
      <c r="D198" s="41"/>
      <c r="E198" s="41">
        <f t="shared" si="6"/>
        <v>0.22363997814911496</v>
      </c>
      <c r="F198" s="41"/>
      <c r="G198" s="41">
        <v>1.8505527901385406</v>
      </c>
      <c r="H198" s="41">
        <v>1.8546913659940443</v>
      </c>
      <c r="I198" s="41"/>
      <c r="J198" s="41">
        <f t="shared" si="7"/>
        <v>4.1385758555037011E-3</v>
      </c>
      <c r="K198" s="48">
        <f t="shared" si="8"/>
        <v>3.803917288654821E-5</v>
      </c>
      <c r="M198" s="27"/>
      <c r="N198" s="27"/>
      <c r="P198" s="27"/>
      <c r="Q198" s="27"/>
    </row>
    <row r="199" spans="1:17" x14ac:dyDescent="0.25">
      <c r="A199" s="37" t="s">
        <v>208</v>
      </c>
      <c r="B199" s="22">
        <v>102.40682381478301</v>
      </c>
      <c r="C199" s="22">
        <v>102.40682381478301</v>
      </c>
      <c r="D199" s="22"/>
      <c r="E199" s="22">
        <f t="shared" ref="E199:E262" si="9">((C199/B199-1)*100)</f>
        <v>0</v>
      </c>
      <c r="F199" s="22"/>
      <c r="G199" s="22">
        <v>1.0430195638088668</v>
      </c>
      <c r="H199" s="22">
        <v>1.0430195638088666</v>
      </c>
      <c r="I199" s="22"/>
      <c r="J199" s="22">
        <f t="shared" ref="J199:J262" si="10">H199-G199</f>
        <v>0</v>
      </c>
      <c r="K199" s="47">
        <f t="shared" si="8"/>
        <v>0</v>
      </c>
      <c r="M199" s="27"/>
      <c r="N199" s="27"/>
      <c r="P199" s="27"/>
      <c r="Q199" s="27"/>
    </row>
    <row r="200" spans="1:17" x14ac:dyDescent="0.25">
      <c r="A200" s="38" t="s">
        <v>209</v>
      </c>
      <c r="B200" s="41">
        <v>102.40682381478301</v>
      </c>
      <c r="C200" s="41">
        <v>102.40682381478301</v>
      </c>
      <c r="D200" s="41"/>
      <c r="E200" s="41">
        <f t="shared" si="9"/>
        <v>0</v>
      </c>
      <c r="F200" s="41"/>
      <c r="G200" s="41">
        <v>1.0430195638088668</v>
      </c>
      <c r="H200" s="41">
        <v>1.0430195638088666</v>
      </c>
      <c r="I200" s="41"/>
      <c r="J200" s="41">
        <f t="shared" si="10"/>
        <v>0</v>
      </c>
      <c r="K200" s="48">
        <f t="shared" si="8"/>
        <v>0</v>
      </c>
      <c r="M200" s="27"/>
      <c r="N200" s="27"/>
      <c r="P200" s="27"/>
      <c r="Q200" s="27"/>
    </row>
    <row r="201" spans="1:17" x14ac:dyDescent="0.25">
      <c r="A201" s="34" t="s">
        <v>210</v>
      </c>
      <c r="B201" s="22">
        <v>108.72383744604922</v>
      </c>
      <c r="C201" s="22">
        <v>108.853186435918</v>
      </c>
      <c r="D201" s="22"/>
      <c r="E201" s="22">
        <f t="shared" si="9"/>
        <v>0.11897022116513778</v>
      </c>
      <c r="F201" s="22"/>
      <c r="G201" s="22">
        <v>1.5694910567204834</v>
      </c>
      <c r="H201" s="22">
        <v>1.5713582837018309</v>
      </c>
      <c r="I201" s="22"/>
      <c r="J201" s="22">
        <f t="shared" si="10"/>
        <v>1.8672269813475584E-3</v>
      </c>
      <c r="K201" s="47">
        <f t="shared" si="8"/>
        <v>1.7162369965371241E-5</v>
      </c>
      <c r="M201" s="27"/>
      <c r="N201" s="27"/>
      <c r="P201" s="27"/>
      <c r="Q201" s="27"/>
    </row>
    <row r="202" spans="1:17" x14ac:dyDescent="0.25">
      <c r="A202" s="53" t="s">
        <v>211</v>
      </c>
      <c r="B202" s="41">
        <v>109.79114794770597</v>
      </c>
      <c r="C202" s="41">
        <v>110.32374641648533</v>
      </c>
      <c r="D202" s="41"/>
      <c r="E202" s="41">
        <f t="shared" si="9"/>
        <v>0.48510146649805019</v>
      </c>
      <c r="F202" s="41"/>
      <c r="G202" s="41">
        <v>0.3847173967281089</v>
      </c>
      <c r="H202" s="41">
        <v>0.3865836664615101</v>
      </c>
      <c r="I202" s="41"/>
      <c r="J202" s="41">
        <f t="shared" si="10"/>
        <v>1.8662697334012046E-3</v>
      </c>
      <c r="K202" s="48">
        <f t="shared" si="8"/>
        <v>1.7153571547413472E-5</v>
      </c>
      <c r="M202" s="27"/>
      <c r="N202" s="27"/>
      <c r="P202" s="27"/>
      <c r="Q202" s="27"/>
    </row>
    <row r="203" spans="1:17" x14ac:dyDescent="0.25">
      <c r="A203" s="52" t="s">
        <v>39</v>
      </c>
      <c r="B203" s="22">
        <v>109.79114794770597</v>
      </c>
      <c r="C203" s="22">
        <v>110.32374641648533</v>
      </c>
      <c r="D203" s="22"/>
      <c r="E203" s="22">
        <f t="shared" si="9"/>
        <v>0.48510146649805019</v>
      </c>
      <c r="F203" s="22"/>
      <c r="G203" s="22">
        <v>0.3847173967281089</v>
      </c>
      <c r="H203" s="22">
        <v>0.3865836664615101</v>
      </c>
      <c r="I203" s="22"/>
      <c r="J203" s="22">
        <f t="shared" si="10"/>
        <v>1.8662697334012046E-3</v>
      </c>
      <c r="K203" s="47">
        <f t="shared" ref="K203:K262" si="11">J203/$G$4</f>
        <v>1.7153571547413472E-5</v>
      </c>
      <c r="M203" s="27"/>
      <c r="N203" s="27"/>
      <c r="P203" s="27"/>
      <c r="Q203" s="27"/>
    </row>
    <row r="204" spans="1:17" x14ac:dyDescent="0.25">
      <c r="A204" s="38" t="s">
        <v>212</v>
      </c>
      <c r="B204" s="41">
        <v>93.043309315933215</v>
      </c>
      <c r="C204" s="41">
        <v>93.043309315933215</v>
      </c>
      <c r="D204" s="41"/>
      <c r="E204" s="41">
        <f t="shared" si="9"/>
        <v>0</v>
      </c>
      <c r="F204" s="41"/>
      <c r="G204" s="41">
        <v>8.9299516383037805E-2</v>
      </c>
      <c r="H204" s="41">
        <v>8.9299516383037805E-2</v>
      </c>
      <c r="I204" s="41"/>
      <c r="J204" s="41">
        <f t="shared" si="10"/>
        <v>0</v>
      </c>
      <c r="K204" s="48">
        <f t="shared" si="11"/>
        <v>0</v>
      </c>
      <c r="M204" s="27"/>
      <c r="N204" s="27"/>
      <c r="P204" s="27"/>
      <c r="Q204" s="27"/>
    </row>
    <row r="205" spans="1:17" x14ac:dyDescent="0.25">
      <c r="A205" s="38" t="s">
        <v>213</v>
      </c>
      <c r="B205" s="22">
        <v>116.10872894967224</v>
      </c>
      <c r="C205" s="22">
        <v>116.8422329825674</v>
      </c>
      <c r="D205" s="22"/>
      <c r="E205" s="22">
        <f t="shared" si="9"/>
        <v>0.63173892224166472</v>
      </c>
      <c r="F205" s="22"/>
      <c r="G205" s="22">
        <v>0.29541788034507116</v>
      </c>
      <c r="H205" s="22">
        <v>0.29728415007847231</v>
      </c>
      <c r="I205" s="22"/>
      <c r="J205" s="22">
        <f t="shared" si="10"/>
        <v>1.8662697334011491E-3</v>
      </c>
      <c r="K205" s="47">
        <f t="shared" si="11"/>
        <v>1.7153571547412964E-5</v>
      </c>
      <c r="M205" s="27"/>
      <c r="N205" s="27"/>
      <c r="P205" s="27"/>
      <c r="Q205" s="27"/>
    </row>
    <row r="206" spans="1:17" x14ac:dyDescent="0.25">
      <c r="A206" s="53" t="s">
        <v>214</v>
      </c>
      <c r="B206" s="41">
        <v>143.84239566619701</v>
      </c>
      <c r="C206" s="41">
        <v>143.84239566619701</v>
      </c>
      <c r="D206" s="41"/>
      <c r="E206" s="41">
        <f t="shared" si="9"/>
        <v>0</v>
      </c>
      <c r="F206" s="41"/>
      <c r="G206" s="41">
        <v>0.1820711188904767</v>
      </c>
      <c r="H206" s="41">
        <v>0.1820711188904767</v>
      </c>
      <c r="I206" s="41"/>
      <c r="J206" s="41">
        <f t="shared" si="10"/>
        <v>0</v>
      </c>
      <c r="K206" s="48">
        <f t="shared" si="11"/>
        <v>0</v>
      </c>
      <c r="M206" s="27"/>
      <c r="N206" s="27"/>
      <c r="P206" s="27"/>
      <c r="Q206" s="27"/>
    </row>
    <row r="207" spans="1:17" x14ac:dyDescent="0.25">
      <c r="A207" s="52" t="s">
        <v>215</v>
      </c>
      <c r="B207" s="22">
        <v>143.84239566619701</v>
      </c>
      <c r="C207" s="22">
        <v>143.84239566619701</v>
      </c>
      <c r="D207" s="22"/>
      <c r="E207" s="22">
        <f t="shared" si="9"/>
        <v>0</v>
      </c>
      <c r="F207" s="22"/>
      <c r="G207" s="22">
        <v>0.1820711188904767</v>
      </c>
      <c r="H207" s="22">
        <v>0.1820711188904767</v>
      </c>
      <c r="I207" s="22"/>
      <c r="J207" s="22">
        <f t="shared" si="10"/>
        <v>0</v>
      </c>
      <c r="K207" s="47">
        <f t="shared" si="11"/>
        <v>0</v>
      </c>
      <c r="M207" s="27"/>
      <c r="N207" s="27"/>
      <c r="P207" s="27"/>
      <c r="Q207" s="27"/>
    </row>
    <row r="208" spans="1:17" x14ac:dyDescent="0.25">
      <c r="A208" s="38" t="s">
        <v>216</v>
      </c>
      <c r="B208" s="41">
        <v>143.84239566619701</v>
      </c>
      <c r="C208" s="41">
        <v>143.84239566619701</v>
      </c>
      <c r="D208" s="41"/>
      <c r="E208" s="41">
        <f t="shared" si="9"/>
        <v>0</v>
      </c>
      <c r="F208" s="41"/>
      <c r="G208" s="41">
        <v>0.1820711188904767</v>
      </c>
      <c r="H208" s="41">
        <v>0.1820711188904767</v>
      </c>
      <c r="I208" s="41"/>
      <c r="J208" s="41">
        <f t="shared" si="10"/>
        <v>0</v>
      </c>
      <c r="K208" s="48">
        <f t="shared" si="11"/>
        <v>0</v>
      </c>
      <c r="M208" s="27"/>
      <c r="N208" s="27"/>
      <c r="P208" s="27"/>
      <c r="Q208" s="27"/>
    </row>
    <row r="209" spans="1:17" x14ac:dyDescent="0.25">
      <c r="A209" s="53" t="s">
        <v>217</v>
      </c>
      <c r="B209" s="22">
        <v>99.609874502006264</v>
      </c>
      <c r="C209" s="22">
        <v>99.609874502006264</v>
      </c>
      <c r="D209" s="22"/>
      <c r="E209" s="22">
        <f t="shared" si="9"/>
        <v>0</v>
      </c>
      <c r="F209" s="22"/>
      <c r="G209" s="22">
        <v>0.50363093982349838</v>
      </c>
      <c r="H209" s="22">
        <v>0.50363093982349849</v>
      </c>
      <c r="I209" s="22"/>
      <c r="J209" s="22">
        <f t="shared" si="10"/>
        <v>0</v>
      </c>
      <c r="K209" s="47">
        <f t="shared" si="11"/>
        <v>0</v>
      </c>
      <c r="M209" s="27"/>
      <c r="N209" s="27"/>
      <c r="P209" s="27"/>
      <c r="Q209" s="27"/>
    </row>
    <row r="210" spans="1:17" x14ac:dyDescent="0.25">
      <c r="A210" s="52" t="s">
        <v>40</v>
      </c>
      <c r="B210" s="41">
        <v>99.609874502006264</v>
      </c>
      <c r="C210" s="41">
        <v>99.609874502006264</v>
      </c>
      <c r="D210" s="41"/>
      <c r="E210" s="41">
        <f t="shared" si="9"/>
        <v>0</v>
      </c>
      <c r="F210" s="41"/>
      <c r="G210" s="41">
        <v>0.50363093982349838</v>
      </c>
      <c r="H210" s="41">
        <v>0.50363093982349849</v>
      </c>
      <c r="I210" s="41"/>
      <c r="J210" s="41">
        <f t="shared" si="10"/>
        <v>0</v>
      </c>
      <c r="K210" s="48">
        <f t="shared" si="11"/>
        <v>0</v>
      </c>
      <c r="M210" s="27"/>
      <c r="N210" s="27"/>
      <c r="P210" s="27"/>
      <c r="Q210" s="27"/>
    </row>
    <row r="211" spans="1:17" x14ac:dyDescent="0.25">
      <c r="A211" s="38" t="s">
        <v>218</v>
      </c>
      <c r="B211" s="22">
        <v>99.609874502006264</v>
      </c>
      <c r="C211" s="22">
        <v>99.609874502006264</v>
      </c>
      <c r="D211" s="22"/>
      <c r="E211" s="22">
        <f t="shared" si="9"/>
        <v>0</v>
      </c>
      <c r="F211" s="22"/>
      <c r="G211" s="22">
        <v>0.50363093982349838</v>
      </c>
      <c r="H211" s="22">
        <v>0.50363093982349849</v>
      </c>
      <c r="I211" s="22"/>
      <c r="J211" s="22">
        <f t="shared" si="10"/>
        <v>0</v>
      </c>
      <c r="K211" s="47">
        <f t="shared" si="11"/>
        <v>0</v>
      </c>
      <c r="M211" s="27"/>
      <c r="N211" s="27"/>
      <c r="P211" s="27"/>
      <c r="Q211" s="27"/>
    </row>
    <row r="212" spans="1:17" x14ac:dyDescent="0.25">
      <c r="A212" s="53" t="s">
        <v>41</v>
      </c>
      <c r="B212" s="41">
        <v>108.26580473463915</v>
      </c>
      <c r="C212" s="41">
        <v>108.26601239466019</v>
      </c>
      <c r="D212" s="41"/>
      <c r="E212" s="41">
        <f t="shared" si="9"/>
        <v>1.9180573362920228E-4</v>
      </c>
      <c r="F212" s="41"/>
      <c r="G212" s="41">
        <v>0.49907160127839939</v>
      </c>
      <c r="H212" s="41">
        <v>0.49907255852634563</v>
      </c>
      <c r="I212" s="41"/>
      <c r="J212" s="41">
        <f t="shared" si="10"/>
        <v>9.5724794624274523E-7</v>
      </c>
      <c r="K212" s="48">
        <f t="shared" si="11"/>
        <v>8.7984179567464326E-9</v>
      </c>
      <c r="M212" s="27"/>
      <c r="N212" s="27"/>
      <c r="P212" s="27"/>
      <c r="Q212" s="27"/>
    </row>
    <row r="213" spans="1:17" x14ac:dyDescent="0.25">
      <c r="A213" s="52" t="s">
        <v>42</v>
      </c>
      <c r="B213" s="22">
        <v>103.19789353046181</v>
      </c>
      <c r="C213" s="22">
        <v>103.19837327731244</v>
      </c>
      <c r="D213" s="22"/>
      <c r="E213" s="22">
        <f t="shared" si="9"/>
        <v>4.6488046820947204E-4</v>
      </c>
      <c r="F213" s="22"/>
      <c r="G213" s="22">
        <v>0.20591270480528701</v>
      </c>
      <c r="H213" s="22">
        <v>0.20591366205323325</v>
      </c>
      <c r="I213" s="22"/>
      <c r="J213" s="22">
        <f t="shared" si="10"/>
        <v>9.5724794624274523E-7</v>
      </c>
      <c r="K213" s="47">
        <f t="shared" si="11"/>
        <v>8.7984179567464326E-9</v>
      </c>
      <c r="M213" s="27"/>
      <c r="N213" s="27"/>
      <c r="P213" s="27"/>
      <c r="Q213" s="27"/>
    </row>
    <row r="214" spans="1:17" x14ac:dyDescent="0.25">
      <c r="A214" s="38" t="s">
        <v>219</v>
      </c>
      <c r="B214" s="41">
        <v>103.00390808233387</v>
      </c>
      <c r="C214" s="41">
        <v>103.005140477013</v>
      </c>
      <c r="D214" s="41"/>
      <c r="E214" s="41">
        <f t="shared" si="9"/>
        <v>1.1964542919518095E-3</v>
      </c>
      <c r="F214" s="41"/>
      <c r="G214" s="41">
        <v>8.0007063592267988E-2</v>
      </c>
      <c r="H214" s="41">
        <v>8.0008020840214217E-2</v>
      </c>
      <c r="I214" s="41"/>
      <c r="J214" s="41">
        <f t="shared" si="10"/>
        <v>9.5724794622886744E-7</v>
      </c>
      <c r="K214" s="48">
        <f t="shared" si="11"/>
        <v>8.7984179566188764E-9</v>
      </c>
      <c r="M214" s="27"/>
      <c r="N214" s="27"/>
      <c r="P214" s="27"/>
      <c r="Q214" s="27"/>
    </row>
    <row r="215" spans="1:17" x14ac:dyDescent="0.25">
      <c r="A215" s="38" t="s">
        <v>220</v>
      </c>
      <c r="B215" s="22">
        <v>103.32154220688723</v>
      </c>
      <c r="C215" s="22">
        <v>103.32154220688723</v>
      </c>
      <c r="D215" s="22"/>
      <c r="E215" s="22">
        <f t="shared" si="9"/>
        <v>0</v>
      </c>
      <c r="F215" s="22"/>
      <c r="G215" s="22">
        <v>0.125905641213019</v>
      </c>
      <c r="H215" s="22">
        <v>0.125905641213019</v>
      </c>
      <c r="I215" s="22"/>
      <c r="J215" s="22">
        <f t="shared" si="10"/>
        <v>0</v>
      </c>
      <c r="K215" s="47">
        <f t="shared" si="11"/>
        <v>0</v>
      </c>
      <c r="M215" s="27"/>
      <c r="N215" s="27"/>
      <c r="P215" s="27"/>
      <c r="Q215" s="27"/>
    </row>
    <row r="216" spans="1:17" x14ac:dyDescent="0.25">
      <c r="A216" s="52" t="s">
        <v>221</v>
      </c>
      <c r="B216" s="41">
        <v>112.13369701359019</v>
      </c>
      <c r="C216" s="41">
        <v>112.13369701359019</v>
      </c>
      <c r="D216" s="41"/>
      <c r="E216" s="41">
        <f t="shared" si="9"/>
        <v>0</v>
      </c>
      <c r="F216" s="41"/>
      <c r="G216" s="41">
        <v>0.29315889647311238</v>
      </c>
      <c r="H216" s="41">
        <v>0.29315889647311238</v>
      </c>
      <c r="I216" s="41"/>
      <c r="J216" s="41">
        <f t="shared" si="10"/>
        <v>0</v>
      </c>
      <c r="K216" s="48">
        <f t="shared" si="11"/>
        <v>0</v>
      </c>
      <c r="M216" s="27"/>
      <c r="N216" s="27"/>
      <c r="P216" s="27"/>
      <c r="Q216" s="27"/>
    </row>
    <row r="217" spans="1:17" x14ac:dyDescent="0.25">
      <c r="A217" s="38" t="s">
        <v>221</v>
      </c>
      <c r="B217" s="22">
        <v>112.13369701359019</v>
      </c>
      <c r="C217" s="22">
        <v>112.13369701359019</v>
      </c>
      <c r="D217" s="22"/>
      <c r="E217" s="22">
        <f t="shared" si="9"/>
        <v>0</v>
      </c>
      <c r="F217" s="22"/>
      <c r="G217" s="22">
        <v>0.29315889647311238</v>
      </c>
      <c r="H217" s="22">
        <v>0.29315889647311238</v>
      </c>
      <c r="I217" s="22"/>
      <c r="J217" s="22">
        <f t="shared" si="10"/>
        <v>0</v>
      </c>
      <c r="K217" s="47">
        <f t="shared" si="11"/>
        <v>0</v>
      </c>
      <c r="M217" s="27"/>
      <c r="N217" s="27"/>
      <c r="P217" s="27"/>
      <c r="Q217" s="27"/>
    </row>
    <row r="218" spans="1:17" x14ac:dyDescent="0.25">
      <c r="A218" s="34" t="s">
        <v>222</v>
      </c>
      <c r="B218" s="41">
        <v>109.07218346195627</v>
      </c>
      <c r="C218" s="41">
        <v>109.07218346195627</v>
      </c>
      <c r="D218" s="41"/>
      <c r="E218" s="41">
        <f t="shared" si="9"/>
        <v>0</v>
      </c>
      <c r="F218" s="41"/>
      <c r="G218" s="41">
        <v>4.9500729357676905</v>
      </c>
      <c r="H218" s="41">
        <v>4.9500729357676896</v>
      </c>
      <c r="I218" s="41"/>
      <c r="J218" s="41">
        <f t="shared" si="10"/>
        <v>0</v>
      </c>
      <c r="K218" s="48">
        <f t="shared" si="11"/>
        <v>0</v>
      </c>
      <c r="M218" s="27"/>
      <c r="N218" s="27"/>
      <c r="P218" s="27"/>
      <c r="Q218" s="27"/>
    </row>
    <row r="219" spans="1:17" x14ac:dyDescent="0.25">
      <c r="A219" s="35" t="s">
        <v>223</v>
      </c>
      <c r="B219" s="22">
        <v>115.41515922323077</v>
      </c>
      <c r="C219" s="22">
        <v>115.41515922323077</v>
      </c>
      <c r="D219" s="22"/>
      <c r="E219" s="22">
        <f t="shared" si="9"/>
        <v>0</v>
      </c>
      <c r="F219" s="22"/>
      <c r="G219" s="22">
        <v>1.2153622074151844</v>
      </c>
      <c r="H219" s="22">
        <v>1.2153622074151844</v>
      </c>
      <c r="I219" s="22"/>
      <c r="J219" s="22">
        <f t="shared" si="10"/>
        <v>0</v>
      </c>
      <c r="K219" s="47">
        <f t="shared" si="11"/>
        <v>0</v>
      </c>
      <c r="M219" s="27"/>
      <c r="N219" s="27"/>
      <c r="P219" s="27"/>
      <c r="Q219" s="27"/>
    </row>
    <row r="220" spans="1:17" x14ac:dyDescent="0.25">
      <c r="A220" s="37" t="s">
        <v>224</v>
      </c>
      <c r="B220" s="41">
        <v>115.41515922323077</v>
      </c>
      <c r="C220" s="41">
        <v>115.41515922323077</v>
      </c>
      <c r="D220" s="41"/>
      <c r="E220" s="41">
        <f t="shared" si="9"/>
        <v>0</v>
      </c>
      <c r="F220" s="41"/>
      <c r="G220" s="41">
        <v>1.2153622074151844</v>
      </c>
      <c r="H220" s="41">
        <v>1.2153622074151844</v>
      </c>
      <c r="I220" s="41"/>
      <c r="J220" s="41">
        <f t="shared" si="10"/>
        <v>0</v>
      </c>
      <c r="K220" s="48">
        <f t="shared" si="11"/>
        <v>0</v>
      </c>
      <c r="M220" s="27"/>
      <c r="N220" s="27"/>
      <c r="P220" s="27"/>
      <c r="Q220" s="27"/>
    </row>
    <row r="221" spans="1:17" x14ac:dyDescent="0.25">
      <c r="A221" s="39" t="s">
        <v>225</v>
      </c>
      <c r="B221" s="22">
        <v>112.74013683910489</v>
      </c>
      <c r="C221" s="22">
        <v>112.74013683910489</v>
      </c>
      <c r="D221" s="22"/>
      <c r="E221" s="22">
        <f t="shared" si="9"/>
        <v>0</v>
      </c>
      <c r="F221" s="22"/>
      <c r="G221" s="22">
        <v>0.61279311202900244</v>
      </c>
      <c r="H221" s="22">
        <v>0.61279311202900255</v>
      </c>
      <c r="I221" s="22"/>
      <c r="J221" s="22">
        <f t="shared" si="10"/>
        <v>0</v>
      </c>
      <c r="K221" s="47">
        <f t="shared" si="11"/>
        <v>0</v>
      </c>
      <c r="M221" s="27"/>
      <c r="N221" s="27"/>
      <c r="P221" s="27"/>
      <c r="Q221" s="27"/>
    </row>
    <row r="222" spans="1:17" x14ac:dyDescent="0.25">
      <c r="A222" s="39" t="s">
        <v>226</v>
      </c>
      <c r="B222" s="41">
        <v>118.26898026930515</v>
      </c>
      <c r="C222" s="41">
        <v>118.26898026930515</v>
      </c>
      <c r="D222" s="41"/>
      <c r="E222" s="41">
        <f t="shared" si="9"/>
        <v>0</v>
      </c>
      <c r="F222" s="41"/>
      <c r="G222" s="41">
        <v>0.60256909538618175</v>
      </c>
      <c r="H222" s="41">
        <v>0.60256909538618186</v>
      </c>
      <c r="I222" s="41"/>
      <c r="J222" s="41">
        <f t="shared" si="10"/>
        <v>0</v>
      </c>
      <c r="K222" s="48">
        <f t="shared" si="11"/>
        <v>0</v>
      </c>
      <c r="M222" s="27"/>
      <c r="N222" s="27"/>
      <c r="P222" s="27"/>
      <c r="Q222" s="27"/>
    </row>
    <row r="223" spans="1:17" x14ac:dyDescent="0.25">
      <c r="A223" s="40" t="s">
        <v>43</v>
      </c>
      <c r="B223" s="22">
        <v>121.59561431305015</v>
      </c>
      <c r="C223" s="22">
        <v>121.59561431305015</v>
      </c>
      <c r="D223" s="22"/>
      <c r="E223" s="22">
        <f t="shared" si="9"/>
        <v>0</v>
      </c>
      <c r="F223" s="22"/>
      <c r="G223" s="22">
        <v>0.23967453547352133</v>
      </c>
      <c r="H223" s="22">
        <v>0.23967453547352133</v>
      </c>
      <c r="I223" s="22"/>
      <c r="J223" s="22">
        <f t="shared" si="10"/>
        <v>0</v>
      </c>
      <c r="K223" s="47">
        <f t="shared" si="11"/>
        <v>0</v>
      </c>
      <c r="M223" s="27"/>
      <c r="N223" s="27"/>
      <c r="P223" s="27"/>
      <c r="Q223" s="27"/>
    </row>
    <row r="224" spans="1:17" x14ac:dyDescent="0.25">
      <c r="A224" s="36" t="s">
        <v>44</v>
      </c>
      <c r="B224" s="41">
        <v>121.59561431305015</v>
      </c>
      <c r="C224" s="41">
        <v>121.59561431305015</v>
      </c>
      <c r="D224" s="41"/>
      <c r="E224" s="41">
        <f t="shared" si="9"/>
        <v>0</v>
      </c>
      <c r="F224" s="41"/>
      <c r="G224" s="41">
        <v>0.23967453547352133</v>
      </c>
      <c r="H224" s="41">
        <v>0.23967453547352133</v>
      </c>
      <c r="I224" s="41"/>
      <c r="J224" s="41">
        <f t="shared" si="10"/>
        <v>0</v>
      </c>
      <c r="K224" s="48">
        <f t="shared" si="11"/>
        <v>0</v>
      </c>
      <c r="M224" s="27"/>
      <c r="N224" s="27"/>
      <c r="P224" s="27"/>
      <c r="Q224" s="27"/>
    </row>
    <row r="225" spans="1:17" x14ac:dyDescent="0.25">
      <c r="A225" s="38" t="s">
        <v>44</v>
      </c>
      <c r="B225" s="22">
        <v>121.59561431305015</v>
      </c>
      <c r="C225" s="22">
        <v>121.59561431305015</v>
      </c>
      <c r="D225" s="22"/>
      <c r="E225" s="22">
        <f t="shared" si="9"/>
        <v>0</v>
      </c>
      <c r="F225" s="22"/>
      <c r="G225" s="22">
        <v>0.23967453547352133</v>
      </c>
      <c r="H225" s="22">
        <v>0.23967453547352133</v>
      </c>
      <c r="I225" s="22"/>
      <c r="J225" s="22">
        <f t="shared" si="10"/>
        <v>0</v>
      </c>
      <c r="K225" s="47">
        <f t="shared" si="11"/>
        <v>0</v>
      </c>
      <c r="M225" s="27"/>
      <c r="N225" s="27"/>
      <c r="P225" s="27"/>
      <c r="Q225" s="27"/>
    </row>
    <row r="226" spans="1:17" x14ac:dyDescent="0.25">
      <c r="A226" s="40" t="s">
        <v>227</v>
      </c>
      <c r="B226" s="41">
        <v>104.47099247527554</v>
      </c>
      <c r="C226" s="41">
        <v>104.47099247527554</v>
      </c>
      <c r="D226" s="41"/>
      <c r="E226" s="41">
        <f t="shared" si="9"/>
        <v>0</v>
      </c>
      <c r="F226" s="41"/>
      <c r="G226" s="41">
        <v>1.0508750718834381</v>
      </c>
      <c r="H226" s="41">
        <v>1.0508750718834381</v>
      </c>
      <c r="I226" s="41"/>
      <c r="J226" s="41">
        <f t="shared" si="10"/>
        <v>0</v>
      </c>
      <c r="K226" s="48">
        <f t="shared" si="11"/>
        <v>0</v>
      </c>
      <c r="M226" s="27"/>
      <c r="N226" s="27"/>
      <c r="P226" s="27"/>
      <c r="Q226" s="27"/>
    </row>
    <row r="227" spans="1:17" x14ac:dyDescent="0.25">
      <c r="A227" s="36" t="s">
        <v>228</v>
      </c>
      <c r="B227" s="22">
        <v>104.47099247527554</v>
      </c>
      <c r="C227" s="22">
        <v>104.47099247527554</v>
      </c>
      <c r="D227" s="22"/>
      <c r="E227" s="22">
        <f t="shared" si="9"/>
        <v>0</v>
      </c>
      <c r="F227" s="22"/>
      <c r="G227" s="22">
        <v>1.0508750718834381</v>
      </c>
      <c r="H227" s="22">
        <v>1.0508750718834381</v>
      </c>
      <c r="I227" s="22"/>
      <c r="J227" s="22">
        <f t="shared" si="10"/>
        <v>0</v>
      </c>
      <c r="K227" s="47">
        <f t="shared" si="11"/>
        <v>0</v>
      </c>
      <c r="M227" s="27"/>
      <c r="N227" s="27"/>
      <c r="P227" s="27"/>
      <c r="Q227" s="27"/>
    </row>
    <row r="228" spans="1:17" x14ac:dyDescent="0.25">
      <c r="A228" s="38" t="s">
        <v>228</v>
      </c>
      <c r="B228" s="41">
        <v>104.47099247527554</v>
      </c>
      <c r="C228" s="41">
        <v>104.47099247527554</v>
      </c>
      <c r="D228" s="41"/>
      <c r="E228" s="41">
        <f t="shared" si="9"/>
        <v>0</v>
      </c>
      <c r="F228" s="41"/>
      <c r="G228" s="41">
        <v>1.0508750718834381</v>
      </c>
      <c r="H228" s="41">
        <v>1.0508750718834381</v>
      </c>
      <c r="I228" s="41"/>
      <c r="J228" s="41">
        <f t="shared" si="10"/>
        <v>0</v>
      </c>
      <c r="K228" s="48">
        <f t="shared" si="11"/>
        <v>0</v>
      </c>
      <c r="M228" s="27"/>
      <c r="N228" s="27"/>
      <c r="P228" s="27"/>
      <c r="Q228" s="27"/>
    </row>
    <row r="229" spans="1:17" x14ac:dyDescent="0.25">
      <c r="A229" s="40" t="s">
        <v>229</v>
      </c>
      <c r="B229" s="22">
        <v>107.09194582792928</v>
      </c>
      <c r="C229" s="22">
        <v>107.09194582792928</v>
      </c>
      <c r="D229" s="22"/>
      <c r="E229" s="22">
        <f t="shared" si="9"/>
        <v>0</v>
      </c>
      <c r="F229" s="22"/>
      <c r="G229" s="22">
        <v>2.4441611209955458</v>
      </c>
      <c r="H229" s="22">
        <v>2.4441611209955463</v>
      </c>
      <c r="I229" s="22"/>
      <c r="J229" s="22">
        <f t="shared" si="10"/>
        <v>0</v>
      </c>
      <c r="K229" s="47">
        <f t="shared" si="11"/>
        <v>0</v>
      </c>
      <c r="M229" s="27"/>
      <c r="N229" s="27"/>
      <c r="P229" s="27"/>
      <c r="Q229" s="27"/>
    </row>
    <row r="230" spans="1:17" x14ac:dyDescent="0.25">
      <c r="A230" s="36" t="s">
        <v>230</v>
      </c>
      <c r="B230" s="41">
        <v>107.09194582792928</v>
      </c>
      <c r="C230" s="41">
        <v>107.09194582792928</v>
      </c>
      <c r="D230" s="41"/>
      <c r="E230" s="41">
        <f t="shared" si="9"/>
        <v>0</v>
      </c>
      <c r="F230" s="41"/>
      <c r="G230" s="41">
        <v>2.4441611209955458</v>
      </c>
      <c r="H230" s="41">
        <v>2.4441611209955463</v>
      </c>
      <c r="I230" s="41"/>
      <c r="J230" s="41">
        <f t="shared" si="10"/>
        <v>0</v>
      </c>
      <c r="K230" s="48">
        <f t="shared" si="11"/>
        <v>0</v>
      </c>
      <c r="M230" s="27"/>
      <c r="N230" s="27"/>
      <c r="P230" s="27"/>
      <c r="Q230" s="27"/>
    </row>
    <row r="231" spans="1:17" x14ac:dyDescent="0.25">
      <c r="A231" s="38" t="s">
        <v>231</v>
      </c>
      <c r="B231" s="22">
        <v>106.75711506613072</v>
      </c>
      <c r="C231" s="22">
        <v>106.75711506613072</v>
      </c>
      <c r="D231" s="22"/>
      <c r="E231" s="22">
        <f t="shared" si="9"/>
        <v>0</v>
      </c>
      <c r="F231" s="22"/>
      <c r="G231" s="22">
        <v>1.6736273983628527</v>
      </c>
      <c r="H231" s="22">
        <v>1.6736273983628527</v>
      </c>
      <c r="I231" s="22"/>
      <c r="J231" s="22">
        <f t="shared" si="10"/>
        <v>0</v>
      </c>
      <c r="K231" s="47">
        <f t="shared" si="11"/>
        <v>0</v>
      </c>
      <c r="M231" s="27"/>
      <c r="N231" s="27"/>
      <c r="P231" s="27"/>
      <c r="Q231" s="27"/>
    </row>
    <row r="232" spans="1:17" x14ac:dyDescent="0.25">
      <c r="A232" s="38" t="s">
        <v>232</v>
      </c>
      <c r="B232" s="41">
        <v>107.8264954477465</v>
      </c>
      <c r="C232" s="41">
        <v>107.8264954477465</v>
      </c>
      <c r="D232" s="41"/>
      <c r="E232" s="41">
        <f t="shared" si="9"/>
        <v>0</v>
      </c>
      <c r="F232" s="41"/>
      <c r="G232" s="41">
        <v>0.77053372263269337</v>
      </c>
      <c r="H232" s="41">
        <v>0.77053372263269337</v>
      </c>
      <c r="I232" s="41"/>
      <c r="J232" s="41">
        <f t="shared" si="10"/>
        <v>0</v>
      </c>
      <c r="K232" s="48">
        <f t="shared" si="11"/>
        <v>0</v>
      </c>
      <c r="M232" s="27"/>
      <c r="N232" s="27"/>
      <c r="P232" s="27"/>
      <c r="Q232" s="27"/>
    </row>
    <row r="233" spans="1:17" x14ac:dyDescent="0.25">
      <c r="A233" s="34" t="s">
        <v>233</v>
      </c>
      <c r="B233" s="22">
        <v>115.72343888402364</v>
      </c>
      <c r="C233" s="22">
        <v>116.59923574005084</v>
      </c>
      <c r="D233" s="22"/>
      <c r="E233" s="22">
        <f t="shared" si="9"/>
        <v>0.75680161639934962</v>
      </c>
      <c r="F233" s="22"/>
      <c r="G233" s="22">
        <v>5.9580566239273578</v>
      </c>
      <c r="H233" s="22">
        <v>6.003147292763229</v>
      </c>
      <c r="I233" s="22"/>
      <c r="J233" s="22">
        <f t="shared" si="10"/>
        <v>4.5090668835871206E-2</v>
      </c>
      <c r="K233" s="47">
        <f t="shared" si="11"/>
        <v>4.1444492194985758E-4</v>
      </c>
      <c r="M233" s="27"/>
      <c r="N233" s="27"/>
      <c r="P233" s="27"/>
      <c r="Q233" s="27"/>
    </row>
    <row r="234" spans="1:17" x14ac:dyDescent="0.25">
      <c r="A234" s="53" t="s">
        <v>234</v>
      </c>
      <c r="B234" s="41">
        <v>115.71449874147737</v>
      </c>
      <c r="C234" s="41">
        <v>116.40189991037803</v>
      </c>
      <c r="D234" s="41"/>
      <c r="E234" s="41">
        <f t="shared" si="9"/>
        <v>0.59404929924677941</v>
      </c>
      <c r="F234" s="41"/>
      <c r="G234" s="41">
        <v>5.8470126238653179</v>
      </c>
      <c r="H234" s="41">
        <v>5.8817467613842602</v>
      </c>
      <c r="I234" s="41"/>
      <c r="J234" s="41">
        <f t="shared" si="10"/>
        <v>3.4734137518942276E-2</v>
      </c>
      <c r="K234" s="48">
        <f t="shared" si="11"/>
        <v>3.1925423340763614E-4</v>
      </c>
      <c r="M234" s="27"/>
      <c r="N234" s="27"/>
      <c r="P234" s="27"/>
      <c r="Q234" s="27"/>
    </row>
    <row r="235" spans="1:17" x14ac:dyDescent="0.25">
      <c r="A235" s="52" t="s">
        <v>235</v>
      </c>
      <c r="B235" s="22">
        <v>115.71449874147737</v>
      </c>
      <c r="C235" s="22">
        <v>116.40189991037803</v>
      </c>
      <c r="D235" s="22"/>
      <c r="E235" s="22">
        <f t="shared" si="9"/>
        <v>0.59404929924677941</v>
      </c>
      <c r="F235" s="22"/>
      <c r="G235" s="22">
        <v>5.8470126238653179</v>
      </c>
      <c r="H235" s="22">
        <v>5.8817467613842602</v>
      </c>
      <c r="I235" s="22"/>
      <c r="J235" s="22">
        <f t="shared" si="10"/>
        <v>3.4734137518942276E-2</v>
      </c>
      <c r="K235" s="47">
        <f t="shared" si="11"/>
        <v>3.1925423340763614E-4</v>
      </c>
      <c r="M235" s="27"/>
      <c r="N235" s="27"/>
      <c r="P235" s="27"/>
      <c r="Q235" s="27"/>
    </row>
    <row r="236" spans="1:17" x14ac:dyDescent="0.25">
      <c r="A236" s="38" t="s">
        <v>236</v>
      </c>
      <c r="B236" s="41">
        <v>115.71449874147737</v>
      </c>
      <c r="C236" s="41">
        <v>116.40189991037803</v>
      </c>
      <c r="D236" s="41"/>
      <c r="E236" s="41">
        <f t="shared" si="9"/>
        <v>0.59404929924677941</v>
      </c>
      <c r="F236" s="41"/>
      <c r="G236" s="41">
        <v>5.8470126238653179</v>
      </c>
      <c r="H236" s="41">
        <v>5.8817467613842602</v>
      </c>
      <c r="I236" s="41"/>
      <c r="J236" s="41">
        <f t="shared" si="10"/>
        <v>3.4734137518942276E-2</v>
      </c>
      <c r="K236" s="48">
        <f t="shared" si="11"/>
        <v>3.1925423340763614E-4</v>
      </c>
      <c r="M236" s="27"/>
      <c r="N236" s="27"/>
      <c r="P236" s="27"/>
      <c r="Q236" s="27"/>
    </row>
    <row r="237" spans="1:17" x14ac:dyDescent="0.25">
      <c r="A237" s="53" t="s">
        <v>237</v>
      </c>
      <c r="B237" s="22">
        <v>116.19614073489291</v>
      </c>
      <c r="C237" s="22">
        <v>127.03318703865367</v>
      </c>
      <c r="D237" s="22"/>
      <c r="E237" s="22">
        <f t="shared" si="9"/>
        <v>9.3265113929093424</v>
      </c>
      <c r="F237" s="22"/>
      <c r="G237" s="22">
        <v>0.11104400006203945</v>
      </c>
      <c r="H237" s="22">
        <v>0.12140053137896784</v>
      </c>
      <c r="I237" s="22"/>
      <c r="J237" s="22">
        <f t="shared" si="10"/>
        <v>1.0356531316928388E-2</v>
      </c>
      <c r="K237" s="47">
        <f t="shared" si="11"/>
        <v>9.5190688542216449E-5</v>
      </c>
      <c r="M237" s="27"/>
      <c r="N237" s="27"/>
      <c r="P237" s="27"/>
      <c r="Q237" s="27"/>
    </row>
    <row r="238" spans="1:17" x14ac:dyDescent="0.25">
      <c r="A238" s="52" t="s">
        <v>238</v>
      </c>
      <c r="B238" s="41">
        <v>116.19614073489291</v>
      </c>
      <c r="C238" s="41">
        <v>127.03318703865367</v>
      </c>
      <c r="D238" s="41"/>
      <c r="E238" s="41">
        <f t="shared" si="9"/>
        <v>9.3265113929093424</v>
      </c>
      <c r="F238" s="41"/>
      <c r="G238" s="41">
        <v>0.11104400006203945</v>
      </c>
      <c r="H238" s="41">
        <v>0.12140053137896784</v>
      </c>
      <c r="I238" s="41"/>
      <c r="J238" s="41">
        <f t="shared" si="10"/>
        <v>1.0356531316928388E-2</v>
      </c>
      <c r="K238" s="48">
        <f t="shared" si="11"/>
        <v>9.5190688542216449E-5</v>
      </c>
      <c r="M238" s="27"/>
      <c r="N238" s="27"/>
      <c r="P238" s="27"/>
      <c r="Q238" s="27"/>
    </row>
    <row r="239" spans="1:17" x14ac:dyDescent="0.25">
      <c r="A239" s="38" t="s">
        <v>239</v>
      </c>
      <c r="B239" s="22">
        <v>116.19614073489291</v>
      </c>
      <c r="C239" s="22">
        <v>127.03318703865367</v>
      </c>
      <c r="D239" s="22"/>
      <c r="E239" s="22">
        <f t="shared" si="9"/>
        <v>9.3265113929093424</v>
      </c>
      <c r="F239" s="22"/>
      <c r="G239" s="22">
        <v>0.11104400006203945</v>
      </c>
      <c r="H239" s="22">
        <v>0.12140053137896784</v>
      </c>
      <c r="I239" s="22"/>
      <c r="J239" s="22">
        <f t="shared" si="10"/>
        <v>1.0356531316928388E-2</v>
      </c>
      <c r="K239" s="47">
        <f t="shared" si="11"/>
        <v>9.5190688542216449E-5</v>
      </c>
      <c r="M239" s="27"/>
      <c r="N239" s="27"/>
      <c r="P239" s="27"/>
      <c r="Q239" s="27"/>
    </row>
    <row r="240" spans="1:17" x14ac:dyDescent="0.25">
      <c r="A240" s="34" t="s">
        <v>240</v>
      </c>
      <c r="B240" s="41">
        <v>111.27029878856045</v>
      </c>
      <c r="C240" s="41">
        <v>111.27029878856045</v>
      </c>
      <c r="D240" s="41"/>
      <c r="E240" s="41">
        <f t="shared" si="9"/>
        <v>0</v>
      </c>
      <c r="F240" s="41"/>
      <c r="G240" s="41">
        <v>0.10621562510179537</v>
      </c>
      <c r="H240" s="41">
        <v>0.10621562510179537</v>
      </c>
      <c r="I240" s="41"/>
      <c r="J240" s="41">
        <f t="shared" si="10"/>
        <v>0</v>
      </c>
      <c r="K240" s="48">
        <f t="shared" si="11"/>
        <v>0</v>
      </c>
      <c r="M240" s="27"/>
      <c r="N240" s="27"/>
      <c r="P240" s="27"/>
      <c r="Q240" s="27"/>
    </row>
    <row r="241" spans="1:17" x14ac:dyDescent="0.25">
      <c r="A241" s="53" t="s">
        <v>241</v>
      </c>
      <c r="B241" s="22">
        <v>111.27029878856045</v>
      </c>
      <c r="C241" s="22">
        <v>111.27029878856045</v>
      </c>
      <c r="D241" s="22"/>
      <c r="E241" s="22">
        <f t="shared" si="9"/>
        <v>0</v>
      </c>
      <c r="F241" s="22"/>
      <c r="G241" s="22">
        <v>0.10621562510179537</v>
      </c>
      <c r="H241" s="22">
        <v>0.10621562510179537</v>
      </c>
      <c r="I241" s="22"/>
      <c r="J241" s="22">
        <f t="shared" si="10"/>
        <v>0</v>
      </c>
      <c r="K241" s="47">
        <f t="shared" si="11"/>
        <v>0</v>
      </c>
      <c r="M241" s="27"/>
      <c r="N241" s="27"/>
      <c r="P241" s="27"/>
      <c r="Q241" s="27"/>
    </row>
    <row r="242" spans="1:17" x14ac:dyDescent="0.25">
      <c r="A242" s="52" t="s">
        <v>242</v>
      </c>
      <c r="B242" s="41">
        <v>134.01568535150122</v>
      </c>
      <c r="C242" s="41">
        <v>134.01568535150122</v>
      </c>
      <c r="D242" s="41"/>
      <c r="E242" s="41">
        <f t="shared" si="9"/>
        <v>0</v>
      </c>
      <c r="F242" s="41"/>
      <c r="G242" s="41">
        <v>4.2385859192174795E-2</v>
      </c>
      <c r="H242" s="41">
        <v>4.2385859192174795E-2</v>
      </c>
      <c r="I242" s="41"/>
      <c r="J242" s="41">
        <f t="shared" si="10"/>
        <v>0</v>
      </c>
      <c r="K242" s="48">
        <f t="shared" si="11"/>
        <v>0</v>
      </c>
      <c r="M242" s="27"/>
      <c r="N242" s="27"/>
      <c r="P242" s="27"/>
      <c r="Q242" s="27"/>
    </row>
    <row r="243" spans="1:17" x14ac:dyDescent="0.25">
      <c r="A243" s="38" t="s">
        <v>242</v>
      </c>
      <c r="B243" s="22">
        <v>134.01568535150122</v>
      </c>
      <c r="C243" s="22">
        <v>134.01568535150122</v>
      </c>
      <c r="D243" s="22"/>
      <c r="E243" s="22">
        <f t="shared" si="9"/>
        <v>0</v>
      </c>
      <c r="F243" s="22"/>
      <c r="G243" s="22">
        <v>4.2385859192174795E-2</v>
      </c>
      <c r="H243" s="22">
        <v>4.2385859192174795E-2</v>
      </c>
      <c r="I243" s="22"/>
      <c r="J243" s="22">
        <f t="shared" si="10"/>
        <v>0</v>
      </c>
      <c r="K243" s="47">
        <f t="shared" si="11"/>
        <v>0</v>
      </c>
      <c r="M243" s="27"/>
      <c r="N243" s="27"/>
      <c r="P243" s="27"/>
      <c r="Q243" s="27"/>
    </row>
    <row r="244" spans="1:17" x14ac:dyDescent="0.25">
      <c r="A244" s="52" t="s">
        <v>266</v>
      </c>
      <c r="B244" s="41">
        <v>100</v>
      </c>
      <c r="C244" s="41">
        <v>100</v>
      </c>
      <c r="D244" s="41"/>
      <c r="E244" s="41">
        <f t="shared" si="9"/>
        <v>0</v>
      </c>
      <c r="F244" s="41"/>
      <c r="G244" s="41">
        <v>4.2537059317885276E-2</v>
      </c>
      <c r="H244" s="41">
        <v>4.2537059317885276E-2</v>
      </c>
      <c r="I244" s="41"/>
      <c r="J244" s="41">
        <f t="shared" si="10"/>
        <v>0</v>
      </c>
      <c r="K244" s="48">
        <f t="shared" si="11"/>
        <v>0</v>
      </c>
      <c r="M244" s="27"/>
      <c r="N244" s="27"/>
      <c r="P244" s="27"/>
      <c r="Q244" s="27"/>
    </row>
    <row r="245" spans="1:17" x14ac:dyDescent="0.25">
      <c r="A245" s="38" t="s">
        <v>266</v>
      </c>
      <c r="B245" s="22">
        <v>100</v>
      </c>
      <c r="C245" s="22">
        <v>100</v>
      </c>
      <c r="D245" s="22"/>
      <c r="E245" s="22">
        <f t="shared" si="9"/>
        <v>0</v>
      </c>
      <c r="F245" s="22"/>
      <c r="G245" s="22">
        <v>4.2537059317885276E-2</v>
      </c>
      <c r="H245" s="22">
        <v>4.2537059317885276E-2</v>
      </c>
      <c r="I245" s="22"/>
      <c r="J245" s="22">
        <f t="shared" si="10"/>
        <v>0</v>
      </c>
      <c r="K245" s="47">
        <f t="shared" si="11"/>
        <v>0</v>
      </c>
      <c r="M245" s="27"/>
      <c r="N245" s="27"/>
      <c r="P245" s="27"/>
      <c r="Q245" s="27"/>
    </row>
    <row r="246" spans="1:17" x14ac:dyDescent="0.25">
      <c r="A246" s="52" t="s">
        <v>243</v>
      </c>
      <c r="B246" s="41">
        <v>100</v>
      </c>
      <c r="C246" s="41">
        <v>100</v>
      </c>
      <c r="D246" s="41"/>
      <c r="E246" s="41">
        <f t="shared" si="9"/>
        <v>0</v>
      </c>
      <c r="F246" s="41"/>
      <c r="G246" s="41">
        <v>2.1292706591735301E-2</v>
      </c>
      <c r="H246" s="41">
        <v>2.1292706591735301E-2</v>
      </c>
      <c r="I246" s="41"/>
      <c r="J246" s="41">
        <f t="shared" si="10"/>
        <v>0</v>
      </c>
      <c r="K246" s="48">
        <f t="shared" si="11"/>
        <v>0</v>
      </c>
      <c r="M246" s="27"/>
      <c r="N246" s="27"/>
      <c r="P246" s="27"/>
      <c r="Q246" s="27"/>
    </row>
    <row r="247" spans="1:17" x14ac:dyDescent="0.25">
      <c r="A247" s="38" t="s">
        <v>244</v>
      </c>
      <c r="B247" s="22">
        <v>100</v>
      </c>
      <c r="C247" s="22">
        <v>100</v>
      </c>
      <c r="D247" s="22"/>
      <c r="E247" s="22">
        <f t="shared" si="9"/>
        <v>0</v>
      </c>
      <c r="F247" s="22"/>
      <c r="G247" s="22">
        <v>2.1292706591735301E-2</v>
      </c>
      <c r="H247" s="22">
        <v>2.1292706591735301E-2</v>
      </c>
      <c r="I247" s="22"/>
      <c r="J247" s="22">
        <f t="shared" si="10"/>
        <v>0</v>
      </c>
      <c r="K247" s="47">
        <f t="shared" si="11"/>
        <v>0</v>
      </c>
      <c r="M247" s="27"/>
      <c r="N247" s="27"/>
      <c r="P247" s="27"/>
      <c r="Q247" s="27"/>
    </row>
    <row r="248" spans="1:17" x14ac:dyDescent="0.25">
      <c r="A248" s="34" t="s">
        <v>245</v>
      </c>
      <c r="B248" s="41">
        <v>113.44960930375285</v>
      </c>
      <c r="C248" s="41">
        <v>114.55424540752306</v>
      </c>
      <c r="D248" s="41"/>
      <c r="E248" s="41">
        <f t="shared" si="9"/>
        <v>0.97367995407777741</v>
      </c>
      <c r="F248" s="41"/>
      <c r="G248" s="41">
        <v>4.9330276634663939</v>
      </c>
      <c r="H248" s="41">
        <v>4.9810595649546778</v>
      </c>
      <c r="I248" s="41"/>
      <c r="J248" s="41">
        <f t="shared" si="10"/>
        <v>4.8031901488283957E-2</v>
      </c>
      <c r="K248" s="48">
        <f t="shared" si="11"/>
        <v>4.4147887306516756E-4</v>
      </c>
      <c r="M248" s="27"/>
      <c r="N248" s="27"/>
      <c r="P248" s="27"/>
      <c r="Q248" s="27"/>
    </row>
    <row r="249" spans="1:17" x14ac:dyDescent="0.25">
      <c r="A249" s="53" t="s">
        <v>45</v>
      </c>
      <c r="B249" s="22">
        <v>116.45488487575388</v>
      </c>
      <c r="C249" s="22">
        <v>117.25622286400095</v>
      </c>
      <c r="D249" s="22"/>
      <c r="E249" s="22">
        <f t="shared" si="9"/>
        <v>0.68811024037507273</v>
      </c>
      <c r="F249" s="22"/>
      <c r="G249" s="22">
        <v>4.5107516958504554</v>
      </c>
      <c r="H249" s="22">
        <v>4.5417906401874948</v>
      </c>
      <c r="I249" s="22"/>
      <c r="J249" s="22">
        <f t="shared" si="10"/>
        <v>3.1038944337039354E-2</v>
      </c>
      <c r="K249" s="47">
        <f t="shared" si="11"/>
        <v>2.852903537535584E-4</v>
      </c>
      <c r="M249" s="27"/>
      <c r="N249" s="27"/>
      <c r="P249" s="27"/>
      <c r="Q249" s="27"/>
    </row>
    <row r="250" spans="1:17" x14ac:dyDescent="0.25">
      <c r="A250" s="52" t="s">
        <v>47</v>
      </c>
      <c r="B250" s="41">
        <v>115.77318899757364</v>
      </c>
      <c r="C250" s="41">
        <v>116.63197822584249</v>
      </c>
      <c r="D250" s="41"/>
      <c r="E250" s="41">
        <f t="shared" si="9"/>
        <v>0.7417859313582964</v>
      </c>
      <c r="F250" s="41"/>
      <c r="G250" s="41">
        <v>4.1843533322616553</v>
      </c>
      <c r="H250" s="41">
        <v>4.2153922765986946</v>
      </c>
      <c r="I250" s="41"/>
      <c r="J250" s="41">
        <f t="shared" si="10"/>
        <v>3.1038944337039354E-2</v>
      </c>
      <c r="K250" s="48">
        <f t="shared" si="11"/>
        <v>2.852903537535584E-4</v>
      </c>
      <c r="M250" s="27"/>
      <c r="N250" s="27"/>
      <c r="P250" s="27"/>
      <c r="Q250" s="27"/>
    </row>
    <row r="251" spans="1:17" x14ac:dyDescent="0.25">
      <c r="A251" s="38" t="s">
        <v>47</v>
      </c>
      <c r="B251" s="22">
        <v>115.77318899757364</v>
      </c>
      <c r="C251" s="22">
        <v>116.63197822584249</v>
      </c>
      <c r="D251" s="22"/>
      <c r="E251" s="22">
        <f t="shared" si="9"/>
        <v>0.7417859313582964</v>
      </c>
      <c r="F251" s="22"/>
      <c r="G251" s="22">
        <v>4.1843533322616553</v>
      </c>
      <c r="H251" s="22">
        <v>4.2153922765986946</v>
      </c>
      <c r="I251" s="22"/>
      <c r="J251" s="22">
        <f t="shared" si="10"/>
        <v>3.1038944337039354E-2</v>
      </c>
      <c r="K251" s="47">
        <f t="shared" si="11"/>
        <v>2.852903537535584E-4</v>
      </c>
      <c r="M251" s="27"/>
      <c r="N251" s="27"/>
      <c r="P251" s="27"/>
      <c r="Q251" s="27"/>
    </row>
    <row r="252" spans="1:17" x14ac:dyDescent="0.25">
      <c r="A252" s="52" t="s">
        <v>46</v>
      </c>
      <c r="B252" s="41">
        <v>125.96327500641193</v>
      </c>
      <c r="C252" s="41">
        <v>125.96327500641193</v>
      </c>
      <c r="D252" s="41"/>
      <c r="E252" s="41">
        <f t="shared" si="9"/>
        <v>0</v>
      </c>
      <c r="F252" s="41"/>
      <c r="G252" s="41">
        <v>0.32639836358879953</v>
      </c>
      <c r="H252" s="41">
        <v>0.32639836358879959</v>
      </c>
      <c r="I252" s="41"/>
      <c r="J252" s="41">
        <f t="shared" si="10"/>
        <v>0</v>
      </c>
      <c r="K252" s="48">
        <f t="shared" si="11"/>
        <v>0</v>
      </c>
      <c r="M252" s="27"/>
      <c r="N252" s="27"/>
      <c r="P252" s="27"/>
      <c r="Q252" s="27"/>
    </row>
    <row r="253" spans="1:17" x14ac:dyDescent="0.25">
      <c r="A253" s="38" t="s">
        <v>246</v>
      </c>
      <c r="B253" s="22">
        <v>121.10815465324072</v>
      </c>
      <c r="C253" s="22">
        <v>121.10815465324072</v>
      </c>
      <c r="D253" s="22"/>
      <c r="E253" s="22">
        <f t="shared" si="9"/>
        <v>0</v>
      </c>
      <c r="F253" s="22"/>
      <c r="G253" s="22">
        <v>0.11800675850454274</v>
      </c>
      <c r="H253" s="22">
        <v>0.11800675850454277</v>
      </c>
      <c r="I253" s="22"/>
      <c r="J253" s="22">
        <f t="shared" si="10"/>
        <v>0</v>
      </c>
      <c r="K253" s="47">
        <f t="shared" si="11"/>
        <v>0</v>
      </c>
      <c r="M253" s="27"/>
      <c r="N253" s="27"/>
      <c r="P253" s="27"/>
      <c r="Q253" s="27"/>
    </row>
    <row r="254" spans="1:17" x14ac:dyDescent="0.25">
      <c r="A254" s="38" t="s">
        <v>247</v>
      </c>
      <c r="B254" s="41">
        <v>128.88924559479071</v>
      </c>
      <c r="C254" s="41">
        <v>128.88924559479071</v>
      </c>
      <c r="D254" s="41"/>
      <c r="E254" s="41">
        <f t="shared" si="9"/>
        <v>0</v>
      </c>
      <c r="F254" s="41"/>
      <c r="G254" s="41">
        <v>0.2083916050842568</v>
      </c>
      <c r="H254" s="41">
        <v>0.2083916050842568</v>
      </c>
      <c r="I254" s="41"/>
      <c r="J254" s="41">
        <f t="shared" si="10"/>
        <v>0</v>
      </c>
      <c r="K254" s="48">
        <f t="shared" si="11"/>
        <v>0</v>
      </c>
      <c r="M254" s="27"/>
      <c r="N254" s="27"/>
      <c r="P254" s="27"/>
      <c r="Q254" s="27"/>
    </row>
    <row r="255" spans="1:17" x14ac:dyDescent="0.25">
      <c r="A255" s="53" t="s">
        <v>248</v>
      </c>
      <c r="B255" s="22">
        <v>86.59631398219139</v>
      </c>
      <c r="C255" s="22">
        <v>90.828390198125405</v>
      </c>
      <c r="D255" s="22"/>
      <c r="E255" s="22">
        <f t="shared" si="9"/>
        <v>4.887132051376164</v>
      </c>
      <c r="F255" s="22"/>
      <c r="G255" s="22">
        <v>0.34770816447365144</v>
      </c>
      <c r="H255" s="22">
        <v>0.3647011216248951</v>
      </c>
      <c r="I255" s="22"/>
      <c r="J255" s="22">
        <f t="shared" si="10"/>
        <v>1.6992957151243659E-2</v>
      </c>
      <c r="K255" s="47">
        <f t="shared" si="11"/>
        <v>1.5618851931160048E-4</v>
      </c>
      <c r="M255" s="27"/>
      <c r="N255" s="27"/>
      <c r="P255" s="27"/>
      <c r="Q255" s="27"/>
    </row>
    <row r="256" spans="1:17" x14ac:dyDescent="0.25">
      <c r="A256" s="37" t="s">
        <v>249</v>
      </c>
      <c r="B256" s="41">
        <v>66.332495807108003</v>
      </c>
      <c r="C256" s="41">
        <v>66.332495807108003</v>
      </c>
      <c r="D256" s="41"/>
      <c r="E256" s="41">
        <f t="shared" si="9"/>
        <v>0</v>
      </c>
      <c r="F256" s="41"/>
      <c r="G256" s="41">
        <v>9.3492058361260372E-2</v>
      </c>
      <c r="H256" s="41">
        <v>9.3492058361260372E-2</v>
      </c>
      <c r="I256" s="41"/>
      <c r="J256" s="41">
        <f t="shared" si="10"/>
        <v>0</v>
      </c>
      <c r="K256" s="48">
        <f t="shared" si="11"/>
        <v>0</v>
      </c>
      <c r="M256" s="27"/>
      <c r="N256" s="27"/>
      <c r="P256" s="27"/>
      <c r="Q256" s="27"/>
    </row>
    <row r="257" spans="1:17" x14ac:dyDescent="0.25">
      <c r="A257" s="39" t="s">
        <v>249</v>
      </c>
      <c r="B257" s="22">
        <v>66.332495807108003</v>
      </c>
      <c r="C257" s="22">
        <v>66.332495807108003</v>
      </c>
      <c r="D257" s="22"/>
      <c r="E257" s="22">
        <f t="shared" si="9"/>
        <v>0</v>
      </c>
      <c r="F257" s="22"/>
      <c r="G257" s="22">
        <v>9.3492058361260372E-2</v>
      </c>
      <c r="H257" s="22">
        <v>9.3492058361260372E-2</v>
      </c>
      <c r="I257" s="22"/>
      <c r="J257" s="22">
        <f t="shared" si="10"/>
        <v>0</v>
      </c>
      <c r="K257" s="47">
        <f t="shared" si="11"/>
        <v>0</v>
      </c>
      <c r="M257" s="27"/>
      <c r="N257" s="27"/>
      <c r="P257" s="27"/>
      <c r="Q257" s="27"/>
    </row>
    <row r="258" spans="1:17" x14ac:dyDescent="0.25">
      <c r="A258" s="37" t="s">
        <v>250</v>
      </c>
      <c r="B258" s="41">
        <v>97.556638934508584</v>
      </c>
      <c r="C258" s="41">
        <v>104.07776700379199</v>
      </c>
      <c r="D258" s="41"/>
      <c r="E258" s="41">
        <f t="shared" si="9"/>
        <v>6.6844534011274659</v>
      </c>
      <c r="F258" s="41"/>
      <c r="G258" s="41">
        <v>0.25421610611239109</v>
      </c>
      <c r="H258" s="41">
        <v>0.2712090632636347</v>
      </c>
      <c r="I258" s="41"/>
      <c r="J258" s="41">
        <f t="shared" si="10"/>
        <v>1.6992957151243604E-2</v>
      </c>
      <c r="K258" s="48">
        <f t="shared" si="11"/>
        <v>1.5618851931159999E-4</v>
      </c>
      <c r="M258" s="27"/>
      <c r="N258" s="27"/>
      <c r="P258" s="27"/>
      <c r="Q258" s="27"/>
    </row>
    <row r="259" spans="1:17" x14ac:dyDescent="0.25">
      <c r="A259" s="39" t="s">
        <v>251</v>
      </c>
      <c r="B259" s="22">
        <v>97.556638934508584</v>
      </c>
      <c r="C259" s="22">
        <v>104.07776700379199</v>
      </c>
      <c r="D259" s="22"/>
      <c r="E259" s="22">
        <f t="shared" si="9"/>
        <v>6.6844534011274659</v>
      </c>
      <c r="F259" s="22"/>
      <c r="G259" s="22">
        <v>0.25421610611239109</v>
      </c>
      <c r="H259" s="22">
        <v>0.2712090632636347</v>
      </c>
      <c r="I259" s="22"/>
      <c r="J259" s="22">
        <f t="shared" si="10"/>
        <v>1.6992957151243604E-2</v>
      </c>
      <c r="K259" s="47">
        <f t="shared" si="11"/>
        <v>1.5618851931159999E-4</v>
      </c>
      <c r="M259" s="27"/>
      <c r="N259" s="27"/>
      <c r="P259" s="27"/>
      <c r="Q259" s="27"/>
    </row>
    <row r="260" spans="1:17" x14ac:dyDescent="0.25">
      <c r="A260" s="53" t="s">
        <v>252</v>
      </c>
      <c r="B260" s="41">
        <v>101.73955915345586</v>
      </c>
      <c r="C260" s="41">
        <v>101.73955915345586</v>
      </c>
      <c r="D260" s="41"/>
      <c r="E260" s="41">
        <f t="shared" si="9"/>
        <v>0</v>
      </c>
      <c r="F260" s="41"/>
      <c r="G260" s="41">
        <v>7.4567803142288003E-2</v>
      </c>
      <c r="H260" s="41">
        <v>7.4567803142288017E-2</v>
      </c>
      <c r="I260" s="41"/>
      <c r="J260" s="41">
        <f t="shared" si="10"/>
        <v>0</v>
      </c>
      <c r="K260" s="48">
        <f t="shared" si="11"/>
        <v>0</v>
      </c>
      <c r="M260" s="27"/>
      <c r="N260" s="27"/>
      <c r="P260" s="27"/>
      <c r="Q260" s="27"/>
    </row>
    <row r="261" spans="1:17" x14ac:dyDescent="0.25">
      <c r="A261" s="37" t="s">
        <v>253</v>
      </c>
      <c r="B261" s="22">
        <v>101.73955915345586</v>
      </c>
      <c r="C261" s="22">
        <v>101.73955915345586</v>
      </c>
      <c r="D261" s="22"/>
      <c r="E261" s="22">
        <f t="shared" si="9"/>
        <v>0</v>
      </c>
      <c r="F261" s="22"/>
      <c r="G261" s="22">
        <v>7.4567803142288003E-2</v>
      </c>
      <c r="H261" s="22">
        <v>7.4567803142288017E-2</v>
      </c>
      <c r="I261" s="22"/>
      <c r="J261" s="22">
        <f t="shared" si="10"/>
        <v>0</v>
      </c>
      <c r="K261" s="47">
        <f t="shared" si="11"/>
        <v>0</v>
      </c>
      <c r="M261" s="27"/>
      <c r="N261" s="27"/>
      <c r="P261" s="27"/>
      <c r="Q261" s="27"/>
    </row>
    <row r="262" spans="1:17" x14ac:dyDescent="0.25">
      <c r="A262" s="39" t="s">
        <v>254</v>
      </c>
      <c r="B262" s="41">
        <v>101.73955915345586</v>
      </c>
      <c r="C262" s="41">
        <v>101.73955915345586</v>
      </c>
      <c r="D262" s="41"/>
      <c r="E262" s="41">
        <f t="shared" si="9"/>
        <v>0</v>
      </c>
      <c r="F262" s="41"/>
      <c r="G262" s="41">
        <v>7.4567803142288003E-2</v>
      </c>
      <c r="H262" s="41">
        <v>7.4567803142288017E-2</v>
      </c>
      <c r="I262" s="41"/>
      <c r="J262" s="41">
        <f t="shared" si="10"/>
        <v>0</v>
      </c>
      <c r="K262" s="48">
        <f t="shared" si="11"/>
        <v>0</v>
      </c>
      <c r="M262" s="27"/>
      <c r="N262" s="27"/>
      <c r="P262" s="27"/>
      <c r="Q262" s="27"/>
    </row>
    <row r="263" spans="1:17" ht="3" customHeight="1" x14ac:dyDescent="0.25">
      <c r="A263" s="55"/>
      <c r="B263" s="18"/>
      <c r="C263" s="18"/>
      <c r="D263" s="18"/>
      <c r="E263" s="18"/>
      <c r="F263" s="18"/>
      <c r="G263" s="18"/>
      <c r="H263" s="18"/>
      <c r="I263" s="15"/>
      <c r="J263" s="18"/>
      <c r="K263" s="18"/>
    </row>
    <row r="264" spans="1:17" x14ac:dyDescent="0.25">
      <c r="A264" s="33" t="s">
        <v>268</v>
      </c>
    </row>
    <row r="265" spans="1:17" x14ac:dyDescent="0.25">
      <c r="A265" s="56" t="s">
        <v>259</v>
      </c>
    </row>
    <row r="266" spans="1:17" x14ac:dyDescent="0.25">
      <c r="A266" s="123" t="s">
        <v>282</v>
      </c>
    </row>
  </sheetData>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N266"/>
  <sheetViews>
    <sheetView zoomScale="115" zoomScaleNormal="115" zoomScaleSheetLayoutView="130" workbookViewId="0">
      <selection sqref="A1:XFD1048576"/>
    </sheetView>
  </sheetViews>
  <sheetFormatPr defaultRowHeight="15" x14ac:dyDescent="0.25"/>
  <cols>
    <col min="1" max="1" width="66" style="16" customWidth="1"/>
    <col min="2" max="3" width="10.7109375" style="17" customWidth="1"/>
    <col min="4" max="4" width="1.85546875" style="16" customWidth="1"/>
    <col min="5" max="5" width="11.140625" style="16" customWidth="1"/>
    <col min="6" max="6" width="1.85546875" style="16" customWidth="1"/>
    <col min="7" max="8" width="10.7109375" style="16" customWidth="1"/>
    <col min="9" max="9" width="2.42578125" style="16" customWidth="1"/>
    <col min="10" max="11" width="11.7109375" style="16" customWidth="1"/>
    <col min="12" max="15" width="9.140625" style="16"/>
    <col min="16" max="16" width="10.140625" style="16" bestFit="1" customWidth="1"/>
    <col min="17" max="16384" width="9.140625" style="16"/>
  </cols>
  <sheetData>
    <row r="1" spans="1:14" ht="15.75" x14ac:dyDescent="0.25">
      <c r="A1" s="54" t="s">
        <v>82</v>
      </c>
    </row>
    <row r="2" spans="1:14" ht="60" x14ac:dyDescent="0.25">
      <c r="A2" s="131" t="s">
        <v>74</v>
      </c>
      <c r="B2" s="133" t="s">
        <v>76</v>
      </c>
      <c r="C2" s="133"/>
      <c r="D2" s="66"/>
      <c r="E2" s="67" t="s">
        <v>77</v>
      </c>
      <c r="F2" s="15"/>
      <c r="G2" s="134" t="s">
        <v>78</v>
      </c>
      <c r="H2" s="134"/>
      <c r="I2" s="67"/>
      <c r="J2" s="25" t="s">
        <v>79</v>
      </c>
      <c r="K2" s="25" t="s">
        <v>260</v>
      </c>
    </row>
    <row r="3" spans="1:14" ht="30" x14ac:dyDescent="0.25">
      <c r="A3" s="132"/>
      <c r="B3" s="78">
        <v>46204</v>
      </c>
      <c r="C3" s="78">
        <v>46235</v>
      </c>
      <c r="D3" s="30"/>
      <c r="E3" s="31" t="s">
        <v>283</v>
      </c>
      <c r="F3" s="30"/>
      <c r="G3" s="78">
        <v>46204</v>
      </c>
      <c r="H3" s="78">
        <v>46235</v>
      </c>
      <c r="I3" s="30"/>
      <c r="J3" s="31" t="s">
        <v>283</v>
      </c>
      <c r="K3" s="31" t="s">
        <v>283</v>
      </c>
    </row>
    <row r="4" spans="1:14" x14ac:dyDescent="0.25">
      <c r="A4" s="51" t="s">
        <v>75</v>
      </c>
      <c r="B4" s="29">
        <v>111.88679635300801</v>
      </c>
      <c r="C4" s="26">
        <v>111.28731756052798</v>
      </c>
      <c r="D4" s="109"/>
      <c r="E4" s="26">
        <f>((C4/B4-1)*100)</f>
        <v>-0.53579047038637695</v>
      </c>
      <c r="F4" s="26"/>
      <c r="G4" s="26">
        <v>111.88679635300801</v>
      </c>
      <c r="H4" s="26">
        <v>111.28731756052798</v>
      </c>
      <c r="I4" s="26"/>
      <c r="J4" s="26">
        <f>H4-G4</f>
        <v>-0.59947879248002778</v>
      </c>
      <c r="K4" s="45">
        <f>SUM(K6+K71+K78+K96+K115+K148+K165+K186+K201+K218+K233+K240+K248)</f>
        <v>-5.3579047038638389E-3</v>
      </c>
    </row>
    <row r="5" spans="1:14" x14ac:dyDescent="0.25">
      <c r="A5" s="49"/>
      <c r="B5" s="50"/>
      <c r="C5" s="50"/>
      <c r="D5" s="50"/>
      <c r="E5" s="50"/>
      <c r="F5" s="50"/>
      <c r="G5" s="50"/>
      <c r="H5" s="50"/>
      <c r="I5" s="50"/>
      <c r="J5" s="50"/>
      <c r="K5" s="20"/>
    </row>
    <row r="6" spans="1:14" x14ac:dyDescent="0.25">
      <c r="A6" s="34" t="s">
        <v>279</v>
      </c>
      <c r="B6" s="21">
        <v>122.83352221478715</v>
      </c>
      <c r="C6" s="21">
        <v>123.42990752757659</v>
      </c>
      <c r="D6" s="21"/>
      <c r="E6" s="21">
        <f t="shared" ref="E6:E69" si="0">((C6/B6-1)*100)</f>
        <v>0.48552325296558063</v>
      </c>
      <c r="F6" s="21"/>
      <c r="G6" s="21">
        <v>38.404942885167436</v>
      </c>
      <c r="H6" s="21">
        <v>38.591407813163073</v>
      </c>
      <c r="I6" s="21"/>
      <c r="J6" s="21">
        <f>H6-G6</f>
        <v>0.18646492799563674</v>
      </c>
      <c r="K6" s="46">
        <f>J6/$G$4</f>
        <v>1.6665498885796255E-3</v>
      </c>
      <c r="M6" s="83"/>
      <c r="N6" s="27"/>
    </row>
    <row r="7" spans="1:14" x14ac:dyDescent="0.25">
      <c r="A7" s="35" t="s">
        <v>0</v>
      </c>
      <c r="B7" s="22">
        <v>124.07178958379112</v>
      </c>
      <c r="C7" s="22">
        <v>124.69433524558679</v>
      </c>
      <c r="D7" s="22"/>
      <c r="E7" s="22">
        <f t="shared" si="0"/>
        <v>0.50176245856052848</v>
      </c>
      <c r="F7" s="22"/>
      <c r="G7" s="22">
        <v>33.640297219335103</v>
      </c>
      <c r="H7" s="22">
        <v>33.809091601729911</v>
      </c>
      <c r="I7" s="22"/>
      <c r="J7" s="22">
        <f t="shared" ref="J7:J70" si="1">H7-G7</f>
        <v>0.16879438239480749</v>
      </c>
      <c r="K7" s="47">
        <f>J7/$G$4</f>
        <v>1.5086175303675102E-3</v>
      </c>
      <c r="M7" s="83"/>
      <c r="N7" s="27"/>
    </row>
    <row r="8" spans="1:14" x14ac:dyDescent="0.25">
      <c r="A8" s="37" t="s">
        <v>261</v>
      </c>
      <c r="B8" s="41">
        <v>112.85334164240486</v>
      </c>
      <c r="C8" s="41">
        <v>113.44865012488232</v>
      </c>
      <c r="D8" s="41"/>
      <c r="E8" s="41">
        <f t="shared" si="0"/>
        <v>0.52750629605970989</v>
      </c>
      <c r="F8" s="41"/>
      <c r="G8" s="41">
        <v>3.8246371823251026</v>
      </c>
      <c r="H8" s="41">
        <v>3.844812384263308</v>
      </c>
      <c r="I8" s="41"/>
      <c r="J8" s="41">
        <f t="shared" si="1"/>
        <v>2.0175201938205323E-2</v>
      </c>
      <c r="K8" s="48">
        <f>J8/$G$4</f>
        <v>1.8031798742857582E-4</v>
      </c>
      <c r="M8" s="83"/>
      <c r="N8" s="27"/>
    </row>
    <row r="9" spans="1:14" x14ac:dyDescent="0.25">
      <c r="A9" s="38" t="s">
        <v>87</v>
      </c>
      <c r="B9" s="22">
        <v>105.29662054170001</v>
      </c>
      <c r="C9" s="22">
        <v>105.4790037419105</v>
      </c>
      <c r="D9" s="22"/>
      <c r="E9" s="22">
        <f t="shared" si="0"/>
        <v>0.17320897790662482</v>
      </c>
      <c r="F9" s="22"/>
      <c r="G9" s="22">
        <v>0.64431736168829878</v>
      </c>
      <c r="H9" s="22">
        <v>0.64543337720495397</v>
      </c>
      <c r="I9" s="22"/>
      <c r="J9" s="22">
        <f t="shared" si="1"/>
        <v>1.1160155166551888E-3</v>
      </c>
      <c r="K9" s="47">
        <f t="shared" ref="K9:K72" si="2">J9/$G$4</f>
        <v>9.9745059563070189E-6</v>
      </c>
      <c r="M9" s="83"/>
      <c r="N9" s="27"/>
    </row>
    <row r="10" spans="1:14" x14ac:dyDescent="0.25">
      <c r="A10" s="38" t="s">
        <v>88</v>
      </c>
      <c r="B10" s="41">
        <v>107.61324302448358</v>
      </c>
      <c r="C10" s="41">
        <v>107.94141239085904</v>
      </c>
      <c r="D10" s="41"/>
      <c r="E10" s="41">
        <f t="shared" si="0"/>
        <v>0.30495258497209576</v>
      </c>
      <c r="F10" s="41"/>
      <c r="G10" s="41">
        <v>0.31765374459322449</v>
      </c>
      <c r="H10" s="41">
        <v>0.31862243789862216</v>
      </c>
      <c r="I10" s="41"/>
      <c r="J10" s="41">
        <f t="shared" si="1"/>
        <v>9.6869330539767207E-4</v>
      </c>
      <c r="K10" s="48">
        <f t="shared" si="2"/>
        <v>8.6577982118765824E-6</v>
      </c>
      <c r="M10" s="83"/>
      <c r="N10" s="27"/>
    </row>
    <row r="11" spans="1:14" x14ac:dyDescent="0.25">
      <c r="A11" s="38" t="s">
        <v>89</v>
      </c>
      <c r="B11" s="22">
        <v>113.79934926879226</v>
      </c>
      <c r="C11" s="22">
        <v>114.51609334159578</v>
      </c>
      <c r="D11" s="22"/>
      <c r="E11" s="22">
        <f t="shared" si="0"/>
        <v>0.62983143349140125</v>
      </c>
      <c r="F11" s="22"/>
      <c r="G11" s="22">
        <v>2.1669409337827727</v>
      </c>
      <c r="H11" s="22">
        <v>2.1805890089289286</v>
      </c>
      <c r="I11" s="22"/>
      <c r="J11" s="22">
        <f t="shared" si="1"/>
        <v>1.3648075146155847E-2</v>
      </c>
      <c r="K11" s="47">
        <f t="shared" si="2"/>
        <v>1.2198110582320669E-4</v>
      </c>
      <c r="M11" s="83"/>
      <c r="N11" s="27"/>
    </row>
    <row r="12" spans="1:14" x14ac:dyDescent="0.25">
      <c r="A12" s="38" t="s">
        <v>90</v>
      </c>
      <c r="B12" s="41">
        <v>126.50188251536764</v>
      </c>
      <c r="C12" s="41">
        <v>126.7693969041057</v>
      </c>
      <c r="D12" s="41"/>
      <c r="E12" s="41">
        <f t="shared" si="0"/>
        <v>0.21147067807909536</v>
      </c>
      <c r="F12" s="41"/>
      <c r="G12" s="41">
        <v>0.19902389400581408</v>
      </c>
      <c r="H12" s="41">
        <v>0.19944477118400764</v>
      </c>
      <c r="I12" s="41"/>
      <c r="J12" s="41">
        <f t="shared" si="1"/>
        <v>4.2087717819355719E-4</v>
      </c>
      <c r="K12" s="48">
        <f t="shared" si="2"/>
        <v>3.7616340078740858E-6</v>
      </c>
      <c r="M12" s="83"/>
      <c r="N12" s="27"/>
    </row>
    <row r="13" spans="1:14" x14ac:dyDescent="0.25">
      <c r="A13" s="38" t="s">
        <v>91</v>
      </c>
      <c r="B13" s="22">
        <v>118.75753430203731</v>
      </c>
      <c r="C13" s="22">
        <v>119.84974973589462</v>
      </c>
      <c r="D13" s="22"/>
      <c r="E13" s="22">
        <f t="shared" si="0"/>
        <v>0.91970201324613754</v>
      </c>
      <c r="F13" s="22"/>
      <c r="G13" s="22">
        <v>0.40280559312072267</v>
      </c>
      <c r="H13" s="22">
        <v>0.40651020427012197</v>
      </c>
      <c r="I13" s="22"/>
      <c r="J13" s="22">
        <f t="shared" si="1"/>
        <v>3.704611149399295E-3</v>
      </c>
      <c r="K13" s="47">
        <f t="shared" si="2"/>
        <v>3.3110351445858506E-5</v>
      </c>
      <c r="M13" s="83"/>
      <c r="N13" s="27"/>
    </row>
    <row r="14" spans="1:14" x14ac:dyDescent="0.25">
      <c r="A14" s="38" t="s">
        <v>92</v>
      </c>
      <c r="B14" s="41">
        <v>115.5547910379609</v>
      </c>
      <c r="C14" s="41">
        <v>115.94482760088084</v>
      </c>
      <c r="D14" s="41"/>
      <c r="E14" s="41">
        <f t="shared" si="0"/>
        <v>0.33753387411847857</v>
      </c>
      <c r="F14" s="41"/>
      <c r="G14" s="41">
        <v>9.3895655134269854E-2</v>
      </c>
      <c r="H14" s="41">
        <v>9.4212584776673491E-2</v>
      </c>
      <c r="I14" s="41"/>
      <c r="J14" s="41">
        <f t="shared" si="1"/>
        <v>3.1692964240363775E-4</v>
      </c>
      <c r="K14" s="48">
        <f t="shared" si="2"/>
        <v>2.8325919834518282E-6</v>
      </c>
      <c r="M14" s="83"/>
      <c r="N14" s="27"/>
    </row>
    <row r="15" spans="1:14" x14ac:dyDescent="0.25">
      <c r="A15" s="37" t="s">
        <v>2</v>
      </c>
      <c r="B15" s="22">
        <v>120.33497715654369</v>
      </c>
      <c r="C15" s="22">
        <v>120.21117735471631</v>
      </c>
      <c r="D15" s="22"/>
      <c r="E15" s="22">
        <f t="shared" si="0"/>
        <v>-0.10287931634900271</v>
      </c>
      <c r="F15" s="22"/>
      <c r="G15" s="22">
        <v>1.4057639769582095</v>
      </c>
      <c r="H15" s="22">
        <v>1.4043177365892343</v>
      </c>
      <c r="I15" s="22"/>
      <c r="J15" s="22">
        <f t="shared" si="1"/>
        <v>-1.4462403689752268E-3</v>
      </c>
      <c r="K15" s="47">
        <f t="shared" si="2"/>
        <v>-1.2925925275510362E-5</v>
      </c>
      <c r="M15" s="83"/>
      <c r="N15" s="27"/>
    </row>
    <row r="16" spans="1:14" x14ac:dyDescent="0.25">
      <c r="A16" s="38" t="s">
        <v>93</v>
      </c>
      <c r="B16" s="41">
        <v>123.24879090233161</v>
      </c>
      <c r="C16" s="41">
        <v>123.23738850080227</v>
      </c>
      <c r="D16" s="41"/>
      <c r="E16" s="41">
        <f t="shared" si="0"/>
        <v>-9.2515321617803181E-3</v>
      </c>
      <c r="F16" s="41"/>
      <c r="G16" s="41">
        <v>1.1806616167867627</v>
      </c>
      <c r="H16" s="41">
        <v>1.1805523874975639</v>
      </c>
      <c r="I16" s="41"/>
      <c r="J16" s="41">
        <f t="shared" si="1"/>
        <v>-1.0922928919887553E-4</v>
      </c>
      <c r="K16" s="48">
        <f t="shared" si="2"/>
        <v>-9.762482505464906E-7</v>
      </c>
      <c r="M16" s="83"/>
      <c r="N16" s="27"/>
    </row>
    <row r="17" spans="1:14" x14ac:dyDescent="0.25">
      <c r="A17" s="38" t="s">
        <v>94</v>
      </c>
      <c r="B17" s="22">
        <v>107.05951122242374</v>
      </c>
      <c r="C17" s="22">
        <v>106.42362383061302</v>
      </c>
      <c r="D17" s="22"/>
      <c r="E17" s="22">
        <f t="shared" si="0"/>
        <v>-0.59395693530639448</v>
      </c>
      <c r="F17" s="22"/>
      <c r="G17" s="22">
        <v>0.22510236017144689</v>
      </c>
      <c r="H17" s="22">
        <v>0.2237653490916702</v>
      </c>
      <c r="I17" s="22"/>
      <c r="J17" s="22">
        <f t="shared" si="1"/>
        <v>-1.3370110797766843E-3</v>
      </c>
      <c r="K17" s="47">
        <f t="shared" si="2"/>
        <v>-1.1949677024966847E-5</v>
      </c>
      <c r="M17" s="83"/>
      <c r="N17" s="27"/>
    </row>
    <row r="18" spans="1:14" x14ac:dyDescent="0.25">
      <c r="A18" s="37" t="s">
        <v>3</v>
      </c>
      <c r="B18" s="41">
        <v>131.8338671078003</v>
      </c>
      <c r="C18" s="41">
        <v>133.03577142608646</v>
      </c>
      <c r="D18" s="41"/>
      <c r="E18" s="41">
        <f t="shared" si="0"/>
        <v>0.9116810002268716</v>
      </c>
      <c r="F18" s="41"/>
      <c r="G18" s="41">
        <v>8.6391355592470003</v>
      </c>
      <c r="H18" s="41">
        <v>8.7178969167244968</v>
      </c>
      <c r="I18" s="41"/>
      <c r="J18" s="41">
        <f t="shared" si="1"/>
        <v>7.8761357477496574E-2</v>
      </c>
      <c r="K18" s="48">
        <f t="shared" si="2"/>
        <v>7.0393790907195928E-4</v>
      </c>
      <c r="M18" s="83"/>
      <c r="N18" s="27"/>
    </row>
    <row r="19" spans="1:14" x14ac:dyDescent="0.25">
      <c r="A19" s="38" t="s">
        <v>95</v>
      </c>
      <c r="B19" s="22">
        <v>148.58202252429331</v>
      </c>
      <c r="C19" s="22">
        <v>150.51968585600636</v>
      </c>
      <c r="D19" s="22"/>
      <c r="E19" s="22">
        <f t="shared" si="0"/>
        <v>1.3041034835800769</v>
      </c>
      <c r="F19" s="22"/>
      <c r="G19" s="22">
        <v>4.8802177618942313</v>
      </c>
      <c r="H19" s="22">
        <v>4.9438608517333877</v>
      </c>
      <c r="I19" s="22"/>
      <c r="J19" s="22">
        <f t="shared" si="1"/>
        <v>6.3643089839156453E-2</v>
      </c>
      <c r="K19" s="47">
        <f t="shared" si="2"/>
        <v>5.6881680335505867E-4</v>
      </c>
      <c r="M19" s="83"/>
      <c r="N19" s="27"/>
    </row>
    <row r="20" spans="1:14" x14ac:dyDescent="0.25">
      <c r="A20" s="38" t="s">
        <v>96</v>
      </c>
      <c r="B20" s="41">
        <v>114.3713421124519</v>
      </c>
      <c r="C20" s="41">
        <v>115.28809861714892</v>
      </c>
      <c r="D20" s="41"/>
      <c r="E20" s="41">
        <f t="shared" si="0"/>
        <v>0.80156137697120489</v>
      </c>
      <c r="F20" s="41"/>
      <c r="G20" s="41">
        <v>0.88655845098727248</v>
      </c>
      <c r="H20" s="41">
        <v>0.89366476111466064</v>
      </c>
      <c r="I20" s="41"/>
      <c r="J20" s="41">
        <f t="shared" si="1"/>
        <v>7.1063101273881601E-3</v>
      </c>
      <c r="K20" s="48">
        <f t="shared" si="2"/>
        <v>6.3513393528289287E-5</v>
      </c>
      <c r="M20" s="83"/>
      <c r="N20" s="27"/>
    </row>
    <row r="21" spans="1:14" x14ac:dyDescent="0.25">
      <c r="A21" s="38" t="s">
        <v>97</v>
      </c>
      <c r="B21" s="22">
        <v>115.20027187655624</v>
      </c>
      <c r="C21" s="22">
        <v>115.5216034274616</v>
      </c>
      <c r="D21" s="22"/>
      <c r="E21" s="22">
        <f t="shared" si="0"/>
        <v>0.27893297964580732</v>
      </c>
      <c r="F21" s="22"/>
      <c r="G21" s="22">
        <v>2.8723593463654957</v>
      </c>
      <c r="H21" s="22">
        <v>2.8803713038764482</v>
      </c>
      <c r="I21" s="22"/>
      <c r="J21" s="22">
        <f t="shared" si="1"/>
        <v>8.0119575109525165E-3</v>
      </c>
      <c r="K21" s="47">
        <f t="shared" si="2"/>
        <v>7.1607712188616262E-5</v>
      </c>
      <c r="M21" s="83"/>
      <c r="N21" s="27"/>
    </row>
    <row r="22" spans="1:14" x14ac:dyDescent="0.25">
      <c r="A22" s="52" t="s">
        <v>98</v>
      </c>
      <c r="B22" s="41">
        <v>122.55268561660139</v>
      </c>
      <c r="C22" s="41">
        <v>123.81625726920457</v>
      </c>
      <c r="D22" s="41"/>
      <c r="E22" s="41">
        <f t="shared" si="0"/>
        <v>1.0310436252341182</v>
      </c>
      <c r="F22" s="41"/>
      <c r="G22" s="41">
        <v>4.3427637255663356</v>
      </c>
      <c r="H22" s="41">
        <v>4.3875395141177673</v>
      </c>
      <c r="I22" s="41"/>
      <c r="J22" s="41">
        <f t="shared" si="1"/>
        <v>4.4775788551431717E-2</v>
      </c>
      <c r="K22" s="48">
        <f t="shared" si="2"/>
        <v>4.0018831543055391E-4</v>
      </c>
      <c r="M22" s="83"/>
      <c r="N22" s="27"/>
    </row>
    <row r="23" spans="1:14" x14ac:dyDescent="0.25">
      <c r="A23" s="38" t="s">
        <v>99</v>
      </c>
      <c r="B23" s="22">
        <v>122.80404003625999</v>
      </c>
      <c r="C23" s="22">
        <v>123.69733581435577</v>
      </c>
      <c r="D23" s="22"/>
      <c r="E23" s="22">
        <f t="shared" si="0"/>
        <v>0.72741562723181996</v>
      </c>
      <c r="F23" s="22"/>
      <c r="G23" s="22">
        <v>1.867222617541948</v>
      </c>
      <c r="H23" s="22">
        <v>1.8808050866571555</v>
      </c>
      <c r="I23" s="22"/>
      <c r="J23" s="22">
        <f t="shared" si="1"/>
        <v>1.3582469115207552E-2</v>
      </c>
      <c r="K23" s="47">
        <f t="shared" si="2"/>
        <v>1.2139474502741355E-4</v>
      </c>
      <c r="M23" s="83"/>
      <c r="N23" s="27"/>
    </row>
    <row r="24" spans="1:14" x14ac:dyDescent="0.25">
      <c r="A24" s="38" t="s">
        <v>100</v>
      </c>
      <c r="B24" s="41">
        <v>116.52139930631955</v>
      </c>
      <c r="C24" s="41">
        <v>118.1161904169073</v>
      </c>
      <c r="D24" s="41"/>
      <c r="E24" s="41">
        <f t="shared" si="0"/>
        <v>1.3686680044025623</v>
      </c>
      <c r="F24" s="41"/>
      <c r="G24" s="41">
        <v>0.1244633445872364</v>
      </c>
      <c r="H24" s="41">
        <v>0.12616683456181121</v>
      </c>
      <c r="I24" s="41"/>
      <c r="J24" s="41">
        <f t="shared" si="1"/>
        <v>1.7034899745748122E-3</v>
      </c>
      <c r="K24" s="48">
        <f t="shared" si="2"/>
        <v>1.5225120658564775E-5</v>
      </c>
      <c r="M24" s="83"/>
      <c r="N24" s="27"/>
    </row>
    <row r="25" spans="1:14" x14ac:dyDescent="0.25">
      <c r="A25" s="38" t="s">
        <v>101</v>
      </c>
      <c r="B25" s="22">
        <v>132.95422661384174</v>
      </c>
      <c r="C25" s="22">
        <v>133.44863234467491</v>
      </c>
      <c r="D25" s="22"/>
      <c r="E25" s="22">
        <f t="shared" si="0"/>
        <v>0.37186161239473048</v>
      </c>
      <c r="F25" s="22"/>
      <c r="G25" s="22">
        <v>0.50033995723337599</v>
      </c>
      <c r="H25" s="22">
        <v>0.50220052946579907</v>
      </c>
      <c r="I25" s="22"/>
      <c r="J25" s="22">
        <f t="shared" si="1"/>
        <v>1.8605722324230856E-3</v>
      </c>
      <c r="K25" s="47">
        <f t="shared" si="2"/>
        <v>1.6629059845032063E-5</v>
      </c>
      <c r="M25" s="83"/>
      <c r="N25" s="27"/>
    </row>
    <row r="26" spans="1:14" x14ac:dyDescent="0.25">
      <c r="A26" s="38" t="s">
        <v>102</v>
      </c>
      <c r="B26" s="41">
        <v>119.67719828385036</v>
      </c>
      <c r="C26" s="41">
        <v>121.52456603975259</v>
      </c>
      <c r="D26" s="41"/>
      <c r="E26" s="41">
        <f t="shared" si="0"/>
        <v>1.5436255046016756</v>
      </c>
      <c r="F26" s="41"/>
      <c r="G26" s="41">
        <v>1.1568962186107636</v>
      </c>
      <c r="H26" s="41">
        <v>1.174754363703012</v>
      </c>
      <c r="I26" s="41"/>
      <c r="J26" s="41">
        <f t="shared" si="1"/>
        <v>1.7858145092248368E-2</v>
      </c>
      <c r="K26" s="48">
        <f t="shared" si="2"/>
        <v>1.5960904838051754E-4</v>
      </c>
      <c r="M26" s="83"/>
      <c r="N26" s="27"/>
    </row>
    <row r="27" spans="1:14" x14ac:dyDescent="0.25">
      <c r="A27" s="38" t="s">
        <v>103</v>
      </c>
      <c r="B27" s="22">
        <v>121.03051615692469</v>
      </c>
      <c r="C27" s="22">
        <v>122.73494374747614</v>
      </c>
      <c r="D27" s="22"/>
      <c r="E27" s="22">
        <f t="shared" si="0"/>
        <v>1.4082626800843601</v>
      </c>
      <c r="F27" s="22"/>
      <c r="G27" s="22">
        <v>0.69384158759301207</v>
      </c>
      <c r="H27" s="22">
        <v>0.70361269972998919</v>
      </c>
      <c r="I27" s="22"/>
      <c r="J27" s="22">
        <f t="shared" si="1"/>
        <v>9.7711121369771226E-3</v>
      </c>
      <c r="K27" s="47">
        <f t="shared" si="2"/>
        <v>8.733034151901903E-5</v>
      </c>
      <c r="M27" s="83"/>
      <c r="N27" s="27"/>
    </row>
    <row r="28" spans="1:14" x14ac:dyDescent="0.25">
      <c r="A28" s="37" t="s">
        <v>4</v>
      </c>
      <c r="B28" s="41">
        <v>115.68024309550539</v>
      </c>
      <c r="C28" s="41">
        <v>117.24726529836899</v>
      </c>
      <c r="D28" s="41"/>
      <c r="E28" s="41">
        <f t="shared" si="0"/>
        <v>1.3546152401926248</v>
      </c>
      <c r="F28" s="41"/>
      <c r="G28" s="41">
        <v>0.61110354206169026</v>
      </c>
      <c r="H28" s="41">
        <v>0.61938164377581484</v>
      </c>
      <c r="I28" s="41"/>
      <c r="J28" s="41">
        <f t="shared" si="1"/>
        <v>8.278101714124575E-3</v>
      </c>
      <c r="K28" s="48">
        <f t="shared" si="2"/>
        <v>7.3986403972161122E-5</v>
      </c>
      <c r="M28" s="83"/>
      <c r="N28" s="27"/>
    </row>
    <row r="29" spans="1:14" x14ac:dyDescent="0.25">
      <c r="A29" s="38" t="s">
        <v>104</v>
      </c>
      <c r="B29" s="22">
        <v>114.16349595038194</v>
      </c>
      <c r="C29" s="22">
        <v>116.0129092927059</v>
      </c>
      <c r="D29" s="22"/>
      <c r="E29" s="22">
        <f t="shared" si="0"/>
        <v>1.6199690863774485</v>
      </c>
      <c r="F29" s="22"/>
      <c r="G29" s="22">
        <v>0.4947955847426454</v>
      </c>
      <c r="H29" s="22">
        <v>0.50281112025623687</v>
      </c>
      <c r="I29" s="22"/>
      <c r="J29" s="22">
        <f t="shared" si="1"/>
        <v>8.0155355135914652E-3</v>
      </c>
      <c r="K29" s="47">
        <f t="shared" si="2"/>
        <v>7.1639690963195334E-5</v>
      </c>
      <c r="M29" s="83"/>
      <c r="N29" s="27"/>
    </row>
    <row r="30" spans="1:14" x14ac:dyDescent="0.25">
      <c r="A30" s="38" t="s">
        <v>105</v>
      </c>
      <c r="B30" s="41">
        <v>122.61017261707173</v>
      </c>
      <c r="C30" s="41">
        <v>122.88696612211504</v>
      </c>
      <c r="D30" s="41"/>
      <c r="E30" s="41">
        <f t="shared" si="0"/>
        <v>0.22575084851057525</v>
      </c>
      <c r="F30" s="41"/>
      <c r="G30" s="41">
        <v>0.11630795731904486</v>
      </c>
      <c r="H30" s="41">
        <v>0.11657052351957792</v>
      </c>
      <c r="I30" s="41"/>
      <c r="J30" s="41">
        <f t="shared" si="1"/>
        <v>2.6256620053305424E-4</v>
      </c>
      <c r="K30" s="48">
        <f t="shared" si="2"/>
        <v>2.3467130089652915E-6</v>
      </c>
      <c r="M30" s="83"/>
      <c r="N30" s="27"/>
    </row>
    <row r="31" spans="1:14" x14ac:dyDescent="0.25">
      <c r="A31" s="37" t="s">
        <v>5</v>
      </c>
      <c r="B31" s="22">
        <v>128.28271259611418</v>
      </c>
      <c r="C31" s="22">
        <v>127.64159737914325</v>
      </c>
      <c r="D31" s="22"/>
      <c r="E31" s="22">
        <f t="shared" si="0"/>
        <v>-0.49976743085361486</v>
      </c>
      <c r="F31" s="22"/>
      <c r="G31" s="22">
        <v>5.6864356394381721</v>
      </c>
      <c r="H31" s="22">
        <v>5.6580166861358077</v>
      </c>
      <c r="I31" s="22"/>
      <c r="J31" s="22">
        <f t="shared" si="1"/>
        <v>-2.8418953302364436E-2</v>
      </c>
      <c r="K31" s="47">
        <f t="shared" si="2"/>
        <v>-2.53997381538223E-4</v>
      </c>
      <c r="M31" s="83"/>
      <c r="N31" s="27"/>
    </row>
    <row r="32" spans="1:14" x14ac:dyDescent="0.25">
      <c r="A32" s="38" t="s">
        <v>106</v>
      </c>
      <c r="B32" s="41">
        <v>129.96394672902264</v>
      </c>
      <c r="C32" s="41">
        <v>127.19667896713091</v>
      </c>
      <c r="D32" s="41"/>
      <c r="E32" s="41">
        <f t="shared" si="0"/>
        <v>-2.1292580223510327</v>
      </c>
      <c r="F32" s="41"/>
      <c r="G32" s="41">
        <v>3.6251644415969837</v>
      </c>
      <c r="H32" s="41">
        <v>3.5479753369008633</v>
      </c>
      <c r="I32" s="41"/>
      <c r="J32" s="41">
        <f t="shared" si="1"/>
        <v>-7.7189104696120392E-2</v>
      </c>
      <c r="K32" s="48">
        <f t="shared" si="2"/>
        <v>-6.8988573461863361E-4</v>
      </c>
      <c r="M32" s="83"/>
      <c r="N32" s="27"/>
    </row>
    <row r="33" spans="1:14" x14ac:dyDescent="0.25">
      <c r="A33" s="38" t="s">
        <v>107</v>
      </c>
      <c r="B33" s="22">
        <v>138.34304109247117</v>
      </c>
      <c r="C33" s="22">
        <v>141.90076546836758</v>
      </c>
      <c r="D33" s="22"/>
      <c r="E33" s="22">
        <f t="shared" si="0"/>
        <v>2.5716684755529906</v>
      </c>
      <c r="F33" s="22"/>
      <c r="G33" s="22">
        <v>0.8815987320580958</v>
      </c>
      <c r="H33" s="22">
        <v>0.90427052873130898</v>
      </c>
      <c r="I33" s="22"/>
      <c r="J33" s="22">
        <f t="shared" si="1"/>
        <v>2.2671796673213174E-2</v>
      </c>
      <c r="K33" s="47">
        <f t="shared" si="2"/>
        <v>2.0263156522671905E-4</v>
      </c>
      <c r="M33" s="83"/>
      <c r="N33" s="27"/>
    </row>
    <row r="34" spans="1:14" x14ac:dyDescent="0.25">
      <c r="A34" s="38" t="s">
        <v>108</v>
      </c>
      <c r="B34" s="41">
        <v>135.38232972311491</v>
      </c>
      <c r="C34" s="41">
        <v>135.71865041064504</v>
      </c>
      <c r="D34" s="41"/>
      <c r="E34" s="41">
        <f t="shared" si="0"/>
        <v>0.2484228837086544</v>
      </c>
      <c r="F34" s="41"/>
      <c r="G34" s="41">
        <v>0.51714253731930893</v>
      </c>
      <c r="H34" s="41">
        <v>0.51842723772340171</v>
      </c>
      <c r="I34" s="41"/>
      <c r="J34" s="41">
        <f t="shared" si="1"/>
        <v>1.2847004040927867E-3</v>
      </c>
      <c r="K34" s="48">
        <f>J34/$G$4</f>
        <v>1.1482144863988219E-5</v>
      </c>
      <c r="M34" s="83"/>
      <c r="N34" s="27"/>
    </row>
    <row r="35" spans="1:14" x14ac:dyDescent="0.25">
      <c r="A35" s="38" t="s">
        <v>109</v>
      </c>
      <c r="B35" s="22">
        <v>108.54486131269482</v>
      </c>
      <c r="C35" s="22">
        <v>114.04263674765431</v>
      </c>
      <c r="D35" s="22"/>
      <c r="E35" s="22">
        <f t="shared" si="0"/>
        <v>5.0649799248640326</v>
      </c>
      <c r="F35" s="22"/>
      <c r="G35" s="22">
        <v>0.48990627178285101</v>
      </c>
      <c r="H35" s="22">
        <v>0.51471992609930228</v>
      </c>
      <c r="I35" s="22"/>
      <c r="J35" s="22">
        <f t="shared" si="1"/>
        <v>2.4813654316451272E-2</v>
      </c>
      <c r="K35" s="47">
        <f t="shared" si="2"/>
        <v>2.2177464298971477E-4</v>
      </c>
      <c r="M35" s="83"/>
      <c r="N35" s="27"/>
    </row>
    <row r="36" spans="1:14" x14ac:dyDescent="0.25">
      <c r="A36" s="38" t="s">
        <v>110</v>
      </c>
      <c r="B36" s="41">
        <v>99.901722065825609</v>
      </c>
      <c r="C36" s="41">
        <v>99.901722065825609</v>
      </c>
      <c r="D36" s="41"/>
      <c r="E36" s="41">
        <f t="shared" si="0"/>
        <v>0</v>
      </c>
      <c r="F36" s="41"/>
      <c r="G36" s="41">
        <v>0.17262365668093194</v>
      </c>
      <c r="H36" s="41">
        <v>0.17262365668093196</v>
      </c>
      <c r="I36" s="41"/>
      <c r="J36" s="41">
        <f t="shared" si="1"/>
        <v>0</v>
      </c>
      <c r="K36" s="48">
        <f t="shared" si="2"/>
        <v>0</v>
      </c>
      <c r="M36" s="83"/>
      <c r="N36" s="27"/>
    </row>
    <row r="37" spans="1:14" x14ac:dyDescent="0.25">
      <c r="A37" s="37" t="s">
        <v>6</v>
      </c>
      <c r="B37" s="22">
        <v>126.2251681546449</v>
      </c>
      <c r="C37" s="22">
        <v>126.84733491183611</v>
      </c>
      <c r="D37" s="22"/>
      <c r="E37" s="22">
        <f t="shared" si="0"/>
        <v>0.49290230014109593</v>
      </c>
      <c r="F37" s="22"/>
      <c r="G37" s="22">
        <v>4.3694407346007207</v>
      </c>
      <c r="H37" s="22">
        <v>4.3909778084848705</v>
      </c>
      <c r="I37" s="22"/>
      <c r="J37" s="22">
        <f t="shared" si="1"/>
        <v>2.1537073884149827E-2</v>
      </c>
      <c r="K37" s="47">
        <f t="shared" si="2"/>
        <v>1.9248986105741524E-4</v>
      </c>
      <c r="M37" s="83"/>
      <c r="N37" s="27"/>
    </row>
    <row r="38" spans="1:14" x14ac:dyDescent="0.25">
      <c r="A38" s="38" t="s">
        <v>111</v>
      </c>
      <c r="B38" s="41">
        <v>170.06606628397731</v>
      </c>
      <c r="C38" s="41">
        <v>175.59772857619114</v>
      </c>
      <c r="D38" s="41"/>
      <c r="E38" s="41">
        <f t="shared" si="0"/>
        <v>3.2526549317469566</v>
      </c>
      <c r="F38" s="41"/>
      <c r="G38" s="41">
        <v>0.14493690345543916</v>
      </c>
      <c r="H38" s="41">
        <v>0.14965120079360386</v>
      </c>
      <c r="I38" s="41"/>
      <c r="J38" s="41">
        <f t="shared" si="1"/>
        <v>4.7142973381646969E-3</v>
      </c>
      <c r="K38" s="48">
        <f t="shared" si="2"/>
        <v>4.2134527860560695E-5</v>
      </c>
      <c r="M38" s="83"/>
      <c r="N38" s="27"/>
    </row>
    <row r="39" spans="1:14" x14ac:dyDescent="0.25">
      <c r="A39" s="38" t="s">
        <v>112</v>
      </c>
      <c r="B39" s="22">
        <v>130.17913993219221</v>
      </c>
      <c r="C39" s="22">
        <v>132.90760940550044</v>
      </c>
      <c r="D39" s="22"/>
      <c r="E39" s="22">
        <f t="shared" si="0"/>
        <v>2.095934475162009</v>
      </c>
      <c r="F39" s="22"/>
      <c r="G39" s="22">
        <v>1.7619269183877624</v>
      </c>
      <c r="H39" s="22">
        <v>1.7988557520974107</v>
      </c>
      <c r="I39" s="22"/>
      <c r="J39" s="22">
        <f t="shared" si="1"/>
        <v>3.6928833709648279E-2</v>
      </c>
      <c r="K39" s="47">
        <f t="shared" si="2"/>
        <v>3.3005533193689903E-4</v>
      </c>
      <c r="M39" s="83"/>
      <c r="N39" s="27"/>
    </row>
    <row r="40" spans="1:14" x14ac:dyDescent="0.25">
      <c r="A40" s="38" t="s">
        <v>113</v>
      </c>
      <c r="B40" s="41">
        <v>127.2894229752161</v>
      </c>
      <c r="C40" s="41">
        <v>130.25663632839132</v>
      </c>
      <c r="D40" s="41"/>
      <c r="E40" s="41">
        <f t="shared" si="0"/>
        <v>2.3310761285742831</v>
      </c>
      <c r="F40" s="41"/>
      <c r="G40" s="41">
        <v>0.13109272824308027</v>
      </c>
      <c r="H40" s="41">
        <v>0.13414859953745145</v>
      </c>
      <c r="I40" s="41"/>
      <c r="J40" s="41">
        <f t="shared" si="1"/>
        <v>3.0558712943711819E-3</v>
      </c>
      <c r="K40" s="48">
        <f t="shared" si="2"/>
        <v>2.731217081888525E-5</v>
      </c>
      <c r="M40" s="83"/>
      <c r="N40" s="27"/>
    </row>
    <row r="41" spans="1:14" x14ac:dyDescent="0.25">
      <c r="A41" s="38" t="s">
        <v>114</v>
      </c>
      <c r="B41" s="22">
        <v>123.48778153778272</v>
      </c>
      <c r="C41" s="22">
        <v>120.81400717492647</v>
      </c>
      <c r="D41" s="22"/>
      <c r="E41" s="22">
        <f t="shared" si="0"/>
        <v>-2.1652136993311921</v>
      </c>
      <c r="F41" s="22"/>
      <c r="G41" s="22">
        <v>1.4198455378842272</v>
      </c>
      <c r="H41" s="22">
        <v>1.3891028477886154</v>
      </c>
      <c r="I41" s="22"/>
      <c r="J41" s="22">
        <f t="shared" si="1"/>
        <v>-3.0742690095611813E-2</v>
      </c>
      <c r="K41" s="47">
        <f t="shared" si="2"/>
        <v>-2.7476602331714999E-4</v>
      </c>
      <c r="M41" s="83"/>
      <c r="N41" s="27"/>
    </row>
    <row r="42" spans="1:14" x14ac:dyDescent="0.25">
      <c r="A42" s="38" t="s">
        <v>115</v>
      </c>
      <c r="B42" s="41">
        <v>121.81269338792086</v>
      </c>
      <c r="C42" s="41">
        <v>124.16856861592851</v>
      </c>
      <c r="D42" s="41"/>
      <c r="E42" s="41">
        <f t="shared" si="0"/>
        <v>1.9340145616066451</v>
      </c>
      <c r="F42" s="41"/>
      <c r="G42" s="41">
        <v>0.33598973253050807</v>
      </c>
      <c r="H42" s="41">
        <v>0.34248782288315133</v>
      </c>
      <c r="I42" s="41"/>
      <c r="J42" s="41">
        <f t="shared" si="1"/>
        <v>6.4980903526432598E-3</v>
      </c>
      <c r="K42" s="48">
        <f t="shared" si="2"/>
        <v>5.8077365376889375E-5</v>
      </c>
      <c r="M42" s="83"/>
      <c r="N42" s="27"/>
    </row>
    <row r="43" spans="1:14" x14ac:dyDescent="0.25">
      <c r="A43" s="38" t="s">
        <v>116</v>
      </c>
      <c r="B43" s="22">
        <v>115.19403615640825</v>
      </c>
      <c r="C43" s="22">
        <v>117.60986548210556</v>
      </c>
      <c r="D43" s="22"/>
      <c r="E43" s="22">
        <f t="shared" si="0"/>
        <v>2.097182637491013</v>
      </c>
      <c r="F43" s="22"/>
      <c r="G43" s="22">
        <v>0.12266788142931782</v>
      </c>
      <c r="H43" s="22">
        <v>0.12524045094043154</v>
      </c>
      <c r="I43" s="22"/>
      <c r="J43" s="22">
        <f t="shared" si="1"/>
        <v>2.5725695111137176E-3</v>
      </c>
      <c r="K43" s="47">
        <f t="shared" si="2"/>
        <v>2.2992610343379054E-5</v>
      </c>
      <c r="M43" s="83"/>
      <c r="N43" s="27"/>
    </row>
    <row r="44" spans="1:14" x14ac:dyDescent="0.25">
      <c r="A44" s="38" t="s">
        <v>117</v>
      </c>
      <c r="B44" s="41">
        <v>116.79293399214453</v>
      </c>
      <c r="C44" s="41">
        <v>116.40879078826791</v>
      </c>
      <c r="D44" s="41"/>
      <c r="E44" s="41">
        <f t="shared" si="0"/>
        <v>-0.32890962727458728</v>
      </c>
      <c r="F44" s="41"/>
      <c r="G44" s="41">
        <v>0.45298103267038681</v>
      </c>
      <c r="H44" s="41">
        <v>0.45149113444420613</v>
      </c>
      <c r="I44" s="41"/>
      <c r="J44" s="41">
        <f t="shared" si="1"/>
        <v>-1.4898982261806748E-3</v>
      </c>
      <c r="K44" s="48">
        <f t="shared" si="2"/>
        <v>-1.3316121962058661E-5</v>
      </c>
      <c r="M44" s="83"/>
      <c r="N44" s="27"/>
    </row>
    <row r="45" spans="1:14" x14ac:dyDescent="0.25">
      <c r="A45" s="37" t="s">
        <v>7</v>
      </c>
      <c r="B45" s="22">
        <v>116.99867402642707</v>
      </c>
      <c r="C45" s="22">
        <v>117.03519615310229</v>
      </c>
      <c r="D45" s="22"/>
      <c r="E45" s="22">
        <f t="shared" si="0"/>
        <v>3.1215846657350887E-2</v>
      </c>
      <c r="F45" s="22"/>
      <c r="G45" s="22">
        <v>1.6901095524504506</v>
      </c>
      <c r="H45" s="22">
        <v>1.6906371344566848</v>
      </c>
      <c r="I45" s="22"/>
      <c r="J45" s="22">
        <f t="shared" si="1"/>
        <v>5.2758200623426177E-4</v>
      </c>
      <c r="K45" s="47">
        <f t="shared" si="2"/>
        <v>4.7153196215370777E-6</v>
      </c>
      <c r="M45" s="83"/>
      <c r="N45" s="27"/>
    </row>
    <row r="46" spans="1:14" x14ac:dyDescent="0.25">
      <c r="A46" s="39" t="s">
        <v>118</v>
      </c>
      <c r="B46" s="41">
        <v>102.14691911451513</v>
      </c>
      <c r="C46" s="41">
        <v>101.77750626575343</v>
      </c>
      <c r="D46" s="41"/>
      <c r="E46" s="41">
        <f t="shared" si="0"/>
        <v>-0.36164854697923188</v>
      </c>
      <c r="F46" s="41"/>
      <c r="G46" s="41">
        <v>9.853924181585251E-2</v>
      </c>
      <c r="H46" s="41">
        <v>9.8182876079621131E-2</v>
      </c>
      <c r="I46" s="41"/>
      <c r="J46" s="41">
        <f t="shared" si="1"/>
        <v>-3.5636573623137879E-4</v>
      </c>
      <c r="K46" s="48">
        <f t="shared" si="2"/>
        <v>-3.1850562161689608E-6</v>
      </c>
      <c r="M46" s="83"/>
      <c r="N46" s="27"/>
    </row>
    <row r="47" spans="1:14" x14ac:dyDescent="0.25">
      <c r="A47" s="39" t="s">
        <v>262</v>
      </c>
      <c r="B47" s="22">
        <v>119.15755165472049</v>
      </c>
      <c r="C47" s="22">
        <v>117.70329407523569</v>
      </c>
      <c r="D47" s="22"/>
      <c r="E47" s="22">
        <f t="shared" si="0"/>
        <v>-1.2204493624531354</v>
      </c>
      <c r="F47" s="22"/>
      <c r="G47" s="22">
        <v>0.11523647893223884</v>
      </c>
      <c r="H47" s="22">
        <v>0.11383007605979691</v>
      </c>
      <c r="I47" s="22"/>
      <c r="J47" s="22">
        <f t="shared" si="1"/>
        <v>-1.4064028724419392E-3</v>
      </c>
      <c r="K47" s="47">
        <f t="shared" si="2"/>
        <v>-1.2569873463931107E-5</v>
      </c>
      <c r="M47" s="83"/>
      <c r="N47" s="27"/>
    </row>
    <row r="48" spans="1:14" x14ac:dyDescent="0.25">
      <c r="A48" s="39" t="s">
        <v>119</v>
      </c>
      <c r="B48" s="41">
        <v>112.42690096072297</v>
      </c>
      <c r="C48" s="41">
        <v>112.68558711914251</v>
      </c>
      <c r="D48" s="41"/>
      <c r="E48" s="41">
        <f t="shared" si="0"/>
        <v>0.23009275912524441</v>
      </c>
      <c r="F48" s="41"/>
      <c r="G48" s="41">
        <v>0.19129562218788979</v>
      </c>
      <c r="H48" s="41">
        <v>0.19173577956306773</v>
      </c>
      <c r="I48" s="41"/>
      <c r="J48" s="41">
        <f t="shared" si="1"/>
        <v>4.4015737517794085E-4</v>
      </c>
      <c r="K48" s="48">
        <f t="shared" si="2"/>
        <v>3.9339527944765175E-6</v>
      </c>
      <c r="M48" s="83"/>
      <c r="N48" s="27"/>
    </row>
    <row r="49" spans="1:14" x14ac:dyDescent="0.25">
      <c r="A49" s="39" t="s">
        <v>120</v>
      </c>
      <c r="B49" s="22">
        <v>111.0038511167067</v>
      </c>
      <c r="C49" s="22">
        <v>111.0038511167067</v>
      </c>
      <c r="D49" s="22"/>
      <c r="E49" s="22">
        <f t="shared" si="0"/>
        <v>0</v>
      </c>
      <c r="F49" s="22"/>
      <c r="G49" s="22">
        <v>0.23540174862612878</v>
      </c>
      <c r="H49" s="22">
        <v>0.23540174862612881</v>
      </c>
      <c r="I49" s="22"/>
      <c r="J49" s="22">
        <f t="shared" si="1"/>
        <v>0</v>
      </c>
      <c r="K49" s="47">
        <f t="shared" si="2"/>
        <v>0</v>
      </c>
      <c r="M49" s="83"/>
      <c r="N49" s="27"/>
    </row>
    <row r="50" spans="1:14" x14ac:dyDescent="0.25">
      <c r="A50" s="39" t="s">
        <v>121</v>
      </c>
      <c r="B50" s="41">
        <v>122.1366724003416</v>
      </c>
      <c r="C50" s="41">
        <v>122.39244038511747</v>
      </c>
      <c r="D50" s="41"/>
      <c r="E50" s="41">
        <f t="shared" si="0"/>
        <v>0.20941129289777649</v>
      </c>
      <c r="F50" s="41"/>
      <c r="G50" s="41">
        <v>0.70124791116382124</v>
      </c>
      <c r="H50" s="41">
        <v>0.70271640348100806</v>
      </c>
      <c r="I50" s="41"/>
      <c r="J50" s="41">
        <f t="shared" si="1"/>
        <v>1.4684923171868203E-3</v>
      </c>
      <c r="K50" s="48">
        <f t="shared" si="2"/>
        <v>1.3124804400991688E-5</v>
      </c>
      <c r="M50" s="83"/>
      <c r="N50" s="27"/>
    </row>
    <row r="51" spans="1:14" x14ac:dyDescent="0.25">
      <c r="A51" s="39" t="s">
        <v>122</v>
      </c>
      <c r="B51" s="22">
        <v>118.09405326388367</v>
      </c>
      <c r="C51" s="22">
        <v>118.22343928737178</v>
      </c>
      <c r="D51" s="22"/>
      <c r="E51" s="22">
        <f t="shared" si="0"/>
        <v>0.10956184491270893</v>
      </c>
      <c r="F51" s="22"/>
      <c r="G51" s="22">
        <v>0.34838854972451949</v>
      </c>
      <c r="H51" s="22">
        <v>0.34877025064706235</v>
      </c>
      <c r="I51" s="22"/>
      <c r="J51" s="22">
        <f t="shared" si="1"/>
        <v>3.8170092254286025E-4</v>
      </c>
      <c r="K51" s="47">
        <f t="shared" si="2"/>
        <v>3.4114921061693124E-6</v>
      </c>
      <c r="M51" s="83"/>
      <c r="N51" s="27"/>
    </row>
    <row r="52" spans="1:14" x14ac:dyDescent="0.25">
      <c r="A52" s="37" t="s">
        <v>8</v>
      </c>
      <c r="B52" s="41">
        <v>118.45302273028257</v>
      </c>
      <c r="C52" s="41">
        <v>119.40208227903717</v>
      </c>
      <c r="D52" s="41"/>
      <c r="E52" s="41">
        <f t="shared" si="0"/>
        <v>0.80121176047622811</v>
      </c>
      <c r="F52" s="41"/>
      <c r="G52" s="41">
        <v>3.0709073066874235</v>
      </c>
      <c r="H52" s="41">
        <v>3.0955117771819265</v>
      </c>
      <c r="I52" s="41"/>
      <c r="J52" s="41">
        <f t="shared" si="1"/>
        <v>2.4604470494502984E-2</v>
      </c>
      <c r="K52" s="48">
        <f t="shared" si="2"/>
        <v>2.1990504059902425E-4</v>
      </c>
      <c r="M52" s="83"/>
      <c r="N52" s="27"/>
    </row>
    <row r="53" spans="1:14" x14ac:dyDescent="0.25">
      <c r="A53" s="39" t="s">
        <v>123</v>
      </c>
      <c r="B53" s="22">
        <v>124.8951812059717</v>
      </c>
      <c r="C53" s="22">
        <v>124.80752303855498</v>
      </c>
      <c r="D53" s="22"/>
      <c r="E53" s="22">
        <f t="shared" si="0"/>
        <v>-7.0185387915133735E-2</v>
      </c>
      <c r="F53" s="22"/>
      <c r="G53" s="22">
        <v>0.29892936555301347</v>
      </c>
      <c r="H53" s="22">
        <v>0.29871956081820789</v>
      </c>
      <c r="I53" s="22"/>
      <c r="J53" s="22">
        <f t="shared" si="1"/>
        <v>-2.0980473480558537E-4</v>
      </c>
      <c r="K53" s="47">
        <f t="shared" si="2"/>
        <v>-1.8751518646010897E-6</v>
      </c>
      <c r="M53" s="83"/>
      <c r="N53" s="27"/>
    </row>
    <row r="54" spans="1:14" x14ac:dyDescent="0.25">
      <c r="A54" s="39" t="s">
        <v>124</v>
      </c>
      <c r="B54" s="41">
        <v>120.04634178413224</v>
      </c>
      <c r="C54" s="41">
        <v>120.8577338094388</v>
      </c>
      <c r="D54" s="41"/>
      <c r="E54" s="41">
        <f t="shared" si="0"/>
        <v>0.6758990013753241</v>
      </c>
      <c r="F54" s="41"/>
      <c r="G54" s="41">
        <v>0.48586903125292152</v>
      </c>
      <c r="H54" s="41">
        <v>0.48915301518315191</v>
      </c>
      <c r="I54" s="41"/>
      <c r="J54" s="41">
        <f t="shared" si="1"/>
        <v>3.283983930230383E-3</v>
      </c>
      <c r="K54" s="48">
        <f t="shared" si="2"/>
        <v>2.9350951473034067E-5</v>
      </c>
      <c r="M54" s="83"/>
      <c r="N54" s="27"/>
    </row>
    <row r="55" spans="1:14" x14ac:dyDescent="0.25">
      <c r="A55" s="39" t="s">
        <v>125</v>
      </c>
      <c r="B55" s="22">
        <v>120.59811674242761</v>
      </c>
      <c r="C55" s="22">
        <v>121.3707205166957</v>
      </c>
      <c r="D55" s="22"/>
      <c r="E55" s="22">
        <f t="shared" si="0"/>
        <v>0.64064331611264347</v>
      </c>
      <c r="F55" s="22"/>
      <c r="G55" s="22">
        <v>0.33343957169346505</v>
      </c>
      <c r="H55" s="22">
        <v>0.33557573002279389</v>
      </c>
      <c r="I55" s="22"/>
      <c r="J55" s="22">
        <f t="shared" si="1"/>
        <v>2.1361583293288411E-3</v>
      </c>
      <c r="K55" s="47">
        <f t="shared" si="2"/>
        <v>1.9092139546020809E-5</v>
      </c>
      <c r="M55" s="83"/>
      <c r="N55" s="27"/>
    </row>
    <row r="56" spans="1:14" x14ac:dyDescent="0.25">
      <c r="A56" s="39" t="s">
        <v>126</v>
      </c>
      <c r="B56" s="41">
        <v>116.96301460597591</v>
      </c>
      <c r="C56" s="41">
        <v>118.55947846904253</v>
      </c>
      <c r="D56" s="41"/>
      <c r="E56" s="41">
        <f t="shared" si="0"/>
        <v>1.3649305025565273</v>
      </c>
      <c r="F56" s="41"/>
      <c r="G56" s="41">
        <v>1.4472039773841627</v>
      </c>
      <c r="H56" s="41">
        <v>1.4669573059056904</v>
      </c>
      <c r="I56" s="41"/>
      <c r="J56" s="41">
        <f t="shared" si="1"/>
        <v>1.9753328521527669E-2</v>
      </c>
      <c r="K56" s="48">
        <f t="shared" si="2"/>
        <v>1.7654744943456068E-4</v>
      </c>
      <c r="M56" s="83"/>
      <c r="N56" s="27"/>
    </row>
    <row r="57" spans="1:14" x14ac:dyDescent="0.25">
      <c r="A57" s="39" t="s">
        <v>127</v>
      </c>
      <c r="B57" s="22">
        <v>116.2988853507599</v>
      </c>
      <c r="C57" s="22">
        <v>116.21624063257727</v>
      </c>
      <c r="D57" s="22"/>
      <c r="E57" s="22">
        <f t="shared" si="0"/>
        <v>-7.106234761697916E-2</v>
      </c>
      <c r="F57" s="22"/>
      <c r="G57" s="22">
        <v>0.5054653608038604</v>
      </c>
      <c r="H57" s="22">
        <v>0.50510616525208252</v>
      </c>
      <c r="I57" s="22"/>
      <c r="J57" s="22">
        <f t="shared" si="1"/>
        <v>-3.5919555177787998E-4</v>
      </c>
      <c r="K57" s="47">
        <f t="shared" si="2"/>
        <v>-3.2103479899862486E-6</v>
      </c>
      <c r="M57" s="83"/>
      <c r="N57" s="27"/>
    </row>
    <row r="58" spans="1:14" x14ac:dyDescent="0.25">
      <c r="A58" s="35" t="s">
        <v>271</v>
      </c>
      <c r="B58" s="41">
        <v>114.7478669926973</v>
      </c>
      <c r="C58" s="41">
        <v>115.17343010032413</v>
      </c>
      <c r="D58" s="41"/>
      <c r="E58" s="41">
        <f t="shared" si="0"/>
        <v>0.37086798977614688</v>
      </c>
      <c r="F58" s="41"/>
      <c r="G58" s="41">
        <v>4.7646456658323286</v>
      </c>
      <c r="H58" s="41">
        <v>4.7823162114331579</v>
      </c>
      <c r="I58" s="41"/>
      <c r="J58" s="41">
        <f t="shared" si="1"/>
        <v>1.7670545600829257E-2</v>
      </c>
      <c r="K58" s="48">
        <f t="shared" si="2"/>
        <v>1.579323582121153E-4</v>
      </c>
      <c r="M58" s="83"/>
      <c r="N58" s="27"/>
    </row>
    <row r="59" spans="1:14" x14ac:dyDescent="0.25">
      <c r="A59" s="37" t="s">
        <v>128</v>
      </c>
      <c r="B59" s="22">
        <v>111.60609277483999</v>
      </c>
      <c r="C59" s="22">
        <v>112.30632484816509</v>
      </c>
      <c r="D59" s="22"/>
      <c r="E59" s="22">
        <f t="shared" si="0"/>
        <v>0.62741384087137142</v>
      </c>
      <c r="F59" s="22"/>
      <c r="G59" s="22">
        <v>0.77313996692173437</v>
      </c>
      <c r="H59" s="22">
        <v>0.77799075408350982</v>
      </c>
      <c r="I59" s="22"/>
      <c r="J59" s="22">
        <f t="shared" si="1"/>
        <v>4.8507871617754494E-3</v>
      </c>
      <c r="K59" s="47">
        <f t="shared" si="2"/>
        <v>4.3354420002079528E-5</v>
      </c>
      <c r="M59" s="83"/>
      <c r="N59" s="27"/>
    </row>
    <row r="60" spans="1:14" x14ac:dyDescent="0.25">
      <c r="A60" s="39" t="s">
        <v>128</v>
      </c>
      <c r="B60" s="41">
        <v>111.60609277483999</v>
      </c>
      <c r="C60" s="41">
        <v>112.30632484816509</v>
      </c>
      <c r="D60" s="41"/>
      <c r="E60" s="41">
        <f t="shared" si="0"/>
        <v>0.62741384087137142</v>
      </c>
      <c r="F60" s="41"/>
      <c r="G60" s="41">
        <v>0.77313996692173437</v>
      </c>
      <c r="H60" s="41">
        <v>0.77799075408350982</v>
      </c>
      <c r="I60" s="41"/>
      <c r="J60" s="41">
        <f t="shared" si="1"/>
        <v>4.8507871617754494E-3</v>
      </c>
      <c r="K60" s="48">
        <f t="shared" si="2"/>
        <v>4.3354420002079528E-5</v>
      </c>
      <c r="M60" s="83"/>
      <c r="N60" s="27"/>
    </row>
    <row r="61" spans="1:14" x14ac:dyDescent="0.25">
      <c r="A61" s="37" t="s">
        <v>129</v>
      </c>
      <c r="B61" s="22">
        <v>141.54616332849429</v>
      </c>
      <c r="C61" s="22">
        <v>142.21887580269455</v>
      </c>
      <c r="D61" s="22"/>
      <c r="E61" s="22">
        <f t="shared" si="0"/>
        <v>0.47526012601208922</v>
      </c>
      <c r="F61" s="22"/>
      <c r="G61" s="22">
        <v>0.92746336947158647</v>
      </c>
      <c r="H61" s="22">
        <v>0.93187123305005326</v>
      </c>
      <c r="I61" s="22"/>
      <c r="J61" s="22">
        <f t="shared" si="1"/>
        <v>4.4078635784667863E-3</v>
      </c>
      <c r="K61" s="47">
        <f t="shared" si="2"/>
        <v>3.9395743931748416E-5</v>
      </c>
      <c r="M61" s="83"/>
      <c r="N61" s="27"/>
    </row>
    <row r="62" spans="1:14" x14ac:dyDescent="0.25">
      <c r="A62" s="39" t="s">
        <v>129</v>
      </c>
      <c r="B62" s="41">
        <v>141.54616332849429</v>
      </c>
      <c r="C62" s="41">
        <v>142.21887580269455</v>
      </c>
      <c r="D62" s="41"/>
      <c r="E62" s="41">
        <f t="shared" si="0"/>
        <v>0.47526012601208922</v>
      </c>
      <c r="F62" s="41"/>
      <c r="G62" s="41">
        <v>0.92746336947158647</v>
      </c>
      <c r="H62" s="41">
        <v>0.93187123305005326</v>
      </c>
      <c r="I62" s="41"/>
      <c r="J62" s="41">
        <f t="shared" si="1"/>
        <v>4.4078635784667863E-3</v>
      </c>
      <c r="K62" s="48">
        <f t="shared" si="2"/>
        <v>3.9395743931748416E-5</v>
      </c>
      <c r="M62" s="83"/>
      <c r="N62" s="27"/>
    </row>
    <row r="63" spans="1:14" x14ac:dyDescent="0.25">
      <c r="A63" s="37" t="s">
        <v>130</v>
      </c>
      <c r="B63" s="22">
        <v>110.53590723910257</v>
      </c>
      <c r="C63" s="22">
        <v>110.80449840081437</v>
      </c>
      <c r="D63" s="22"/>
      <c r="E63" s="22">
        <f t="shared" si="0"/>
        <v>0.24298996445635268</v>
      </c>
      <c r="F63" s="22"/>
      <c r="G63" s="22">
        <v>1.8920657971215817</v>
      </c>
      <c r="H63" s="22">
        <v>1.8966633271294986</v>
      </c>
      <c r="I63" s="22"/>
      <c r="J63" s="22">
        <f t="shared" si="1"/>
        <v>4.5975300079168502E-3</v>
      </c>
      <c r="K63" s="47">
        <f t="shared" si="2"/>
        <v>4.1090907576005934E-5</v>
      </c>
      <c r="M63" s="83"/>
      <c r="N63" s="27"/>
    </row>
    <row r="64" spans="1:14" x14ac:dyDescent="0.25">
      <c r="A64" s="39" t="s">
        <v>130</v>
      </c>
      <c r="B64" s="41">
        <v>110.53590723910257</v>
      </c>
      <c r="C64" s="41">
        <v>110.80449840081437</v>
      </c>
      <c r="D64" s="41"/>
      <c r="E64" s="41">
        <f t="shared" si="0"/>
        <v>0.24298996445635268</v>
      </c>
      <c r="F64" s="41"/>
      <c r="G64" s="41">
        <v>1.8920657971215817</v>
      </c>
      <c r="H64" s="41">
        <v>1.8966633271294986</v>
      </c>
      <c r="I64" s="41"/>
      <c r="J64" s="41">
        <f t="shared" si="1"/>
        <v>4.5975300079168502E-3</v>
      </c>
      <c r="K64" s="48">
        <f t="shared" si="2"/>
        <v>4.1090907576005934E-5</v>
      </c>
      <c r="M64" s="83"/>
      <c r="N64" s="27"/>
    </row>
    <row r="65" spans="1:14" x14ac:dyDescent="0.25">
      <c r="A65" s="37" t="s">
        <v>131</v>
      </c>
      <c r="B65" s="22">
        <v>105.92606973275454</v>
      </c>
      <c r="C65" s="22">
        <v>106.52162911063768</v>
      </c>
      <c r="D65" s="22"/>
      <c r="E65" s="22">
        <f t="shared" si="0"/>
        <v>0.56224060742147142</v>
      </c>
      <c r="F65" s="22"/>
      <c r="G65" s="22">
        <v>0.77744210907919609</v>
      </c>
      <c r="H65" s="22">
        <v>0.78181320431563317</v>
      </c>
      <c r="I65" s="22"/>
      <c r="J65" s="22">
        <f t="shared" si="1"/>
        <v>4.3710952364370836E-3</v>
      </c>
      <c r="K65" s="47">
        <f t="shared" si="2"/>
        <v>3.9067123011066262E-5</v>
      </c>
      <c r="M65" s="83"/>
      <c r="N65" s="27"/>
    </row>
    <row r="66" spans="1:14" x14ac:dyDescent="0.25">
      <c r="A66" s="39" t="s">
        <v>131</v>
      </c>
      <c r="B66" s="41">
        <v>105.92606973275454</v>
      </c>
      <c r="C66" s="41">
        <v>106.52162911063768</v>
      </c>
      <c r="D66" s="41"/>
      <c r="E66" s="41">
        <f t="shared" si="0"/>
        <v>0.56224060742147142</v>
      </c>
      <c r="F66" s="41"/>
      <c r="G66" s="41">
        <v>0.77744210907919609</v>
      </c>
      <c r="H66" s="41">
        <v>0.78181320431563317</v>
      </c>
      <c r="I66" s="41"/>
      <c r="J66" s="41">
        <f t="shared" si="1"/>
        <v>4.3710952364370836E-3</v>
      </c>
      <c r="K66" s="48">
        <f t="shared" si="2"/>
        <v>3.9067123011066262E-5</v>
      </c>
      <c r="M66" s="83"/>
      <c r="N66" s="27"/>
    </row>
    <row r="67" spans="1:14" x14ac:dyDescent="0.25">
      <c r="A67" s="37" t="s">
        <v>132</v>
      </c>
      <c r="B67" s="22">
        <v>110.95856591328442</v>
      </c>
      <c r="C67" s="22">
        <v>110.74765447332224</v>
      </c>
      <c r="D67" s="22"/>
      <c r="E67" s="22">
        <f t="shared" si="0"/>
        <v>-0.19008125981638813</v>
      </c>
      <c r="F67" s="22"/>
      <c r="G67" s="22">
        <v>0.23113364780824575</v>
      </c>
      <c r="H67" s="22">
        <v>0.23069430605863228</v>
      </c>
      <c r="I67" s="22"/>
      <c r="J67" s="22">
        <f t="shared" si="1"/>
        <v>-4.3934174961346439E-4</v>
      </c>
      <c r="K67" s="47">
        <f t="shared" si="2"/>
        <v>-3.9266630552842079E-6</v>
      </c>
      <c r="M67" s="83"/>
      <c r="N67" s="27"/>
    </row>
    <row r="68" spans="1:14" x14ac:dyDescent="0.25">
      <c r="A68" s="39" t="s">
        <v>132</v>
      </c>
      <c r="B68" s="41">
        <v>110.95856591328442</v>
      </c>
      <c r="C68" s="41">
        <v>110.74765447332224</v>
      </c>
      <c r="D68" s="41"/>
      <c r="E68" s="41">
        <f t="shared" si="0"/>
        <v>-0.19008125981638813</v>
      </c>
      <c r="F68" s="41"/>
      <c r="G68" s="41">
        <v>0.23113364780824575</v>
      </c>
      <c r="H68" s="41">
        <v>0.23069430605863228</v>
      </c>
      <c r="I68" s="41"/>
      <c r="J68" s="41">
        <f t="shared" si="1"/>
        <v>-4.3934174961346439E-4</v>
      </c>
      <c r="K68" s="48">
        <f t="shared" si="2"/>
        <v>-3.9266630552842079E-6</v>
      </c>
      <c r="M68" s="83"/>
      <c r="N68" s="27"/>
    </row>
    <row r="69" spans="1:14" x14ac:dyDescent="0.25">
      <c r="A69" s="37" t="s">
        <v>133</v>
      </c>
      <c r="B69" s="22">
        <v>108.70057282479071</v>
      </c>
      <c r="C69" s="22">
        <v>108.62248132404896</v>
      </c>
      <c r="D69" s="22"/>
      <c r="E69" s="22">
        <f t="shared" si="0"/>
        <v>-7.1840928444433239E-2</v>
      </c>
      <c r="F69" s="22"/>
      <c r="G69" s="22">
        <v>0.16340077542998482</v>
      </c>
      <c r="H69" s="22">
        <v>0.16328338679583052</v>
      </c>
      <c r="I69" s="22"/>
      <c r="J69" s="22">
        <f t="shared" si="1"/>
        <v>-1.1738863415430845E-4</v>
      </c>
      <c r="K69" s="47">
        <f t="shared" si="2"/>
        <v>-1.0491732535083217E-6</v>
      </c>
      <c r="M69" s="83"/>
      <c r="N69" s="27"/>
    </row>
    <row r="70" spans="1:14" x14ac:dyDescent="0.25">
      <c r="A70" s="39" t="s">
        <v>133</v>
      </c>
      <c r="B70" s="41">
        <v>108.70057282479071</v>
      </c>
      <c r="C70" s="41">
        <v>108.62248132404896</v>
      </c>
      <c r="D70" s="41"/>
      <c r="E70" s="41">
        <f t="shared" ref="E70:E133" si="3">((C70/B70-1)*100)</f>
        <v>-7.1840928444433239E-2</v>
      </c>
      <c r="F70" s="41"/>
      <c r="G70" s="41">
        <v>0.16340077542998482</v>
      </c>
      <c r="H70" s="41">
        <v>0.16328338679583052</v>
      </c>
      <c r="I70" s="41"/>
      <c r="J70" s="41">
        <f t="shared" si="1"/>
        <v>-1.1738863415430845E-4</v>
      </c>
      <c r="K70" s="48">
        <f t="shared" si="2"/>
        <v>-1.0491732535083217E-6</v>
      </c>
      <c r="M70" s="83"/>
      <c r="N70" s="27"/>
    </row>
    <row r="71" spans="1:14" x14ac:dyDescent="0.25">
      <c r="A71" s="34" t="s">
        <v>274</v>
      </c>
      <c r="B71" s="22">
        <v>192.31989668319116</v>
      </c>
      <c r="C71" s="22">
        <v>172.21521999483997</v>
      </c>
      <c r="D71" s="22"/>
      <c r="E71" s="22">
        <f t="shared" si="3"/>
        <v>-10.453768453021606</v>
      </c>
      <c r="F71" s="22"/>
      <c r="G71" s="22">
        <v>7.8439659165103599</v>
      </c>
      <c r="H71" s="22">
        <v>7.0239758820644331</v>
      </c>
      <c r="I71" s="22"/>
      <c r="J71" s="22">
        <f t="shared" ref="J71:J134" si="4">H71-G71</f>
        <v>-0.81999003444592677</v>
      </c>
      <c r="K71" s="47">
        <f t="shared" si="2"/>
        <v>-7.3287471013006788E-3</v>
      </c>
      <c r="M71" s="83"/>
      <c r="N71" s="27"/>
    </row>
    <row r="72" spans="1:14" x14ac:dyDescent="0.25">
      <c r="A72" s="53" t="s">
        <v>9</v>
      </c>
      <c r="B72" s="41">
        <v>213.82626841710217</v>
      </c>
      <c r="C72" s="41">
        <v>186.87049151094743</v>
      </c>
      <c r="D72" s="41"/>
      <c r="E72" s="41">
        <f t="shared" si="3"/>
        <v>-12.606391677552542</v>
      </c>
      <c r="F72" s="41"/>
      <c r="G72" s="41">
        <v>6.8279206824088465</v>
      </c>
      <c r="H72" s="41">
        <v>5.967166257751769</v>
      </c>
      <c r="I72" s="41"/>
      <c r="J72" s="41">
        <f t="shared" si="4"/>
        <v>-0.86075442465707752</v>
      </c>
      <c r="K72" s="48">
        <f t="shared" si="2"/>
        <v>-7.6930831225282166E-3</v>
      </c>
      <c r="M72" s="83"/>
      <c r="N72" s="27"/>
    </row>
    <row r="73" spans="1:14" x14ac:dyDescent="0.25">
      <c r="A73" s="52" t="s">
        <v>10</v>
      </c>
      <c r="B73" s="22">
        <v>213.82626841710217</v>
      </c>
      <c r="C73" s="22">
        <v>186.87049151094743</v>
      </c>
      <c r="D73" s="22"/>
      <c r="E73" s="22">
        <f t="shared" si="3"/>
        <v>-12.606391677552542</v>
      </c>
      <c r="F73" s="22"/>
      <c r="G73" s="22">
        <v>6.8279206824088465</v>
      </c>
      <c r="H73" s="22">
        <v>5.967166257751769</v>
      </c>
      <c r="I73" s="22"/>
      <c r="J73" s="22">
        <f t="shared" si="4"/>
        <v>-0.86075442465707752</v>
      </c>
      <c r="K73" s="47">
        <f t="shared" ref="K73:K136" si="5">J73/$G$4</f>
        <v>-7.6930831225282166E-3</v>
      </c>
      <c r="M73" s="83"/>
      <c r="N73" s="27"/>
    </row>
    <row r="74" spans="1:14" x14ac:dyDescent="0.25">
      <c r="A74" s="38" t="s">
        <v>134</v>
      </c>
      <c r="B74" s="41">
        <v>213.82626841710217</v>
      </c>
      <c r="C74" s="41">
        <v>186.87049151094743</v>
      </c>
      <c r="D74" s="41"/>
      <c r="E74" s="41">
        <f t="shared" si="3"/>
        <v>-12.606391677552542</v>
      </c>
      <c r="F74" s="41"/>
      <c r="G74" s="41">
        <v>6.8279206824088465</v>
      </c>
      <c r="H74" s="41">
        <v>5.967166257751769</v>
      </c>
      <c r="I74" s="41"/>
      <c r="J74" s="41">
        <f t="shared" si="4"/>
        <v>-0.86075442465707752</v>
      </c>
      <c r="K74" s="48">
        <f t="shared" si="5"/>
        <v>-7.6930831225282166E-3</v>
      </c>
      <c r="M74" s="83"/>
      <c r="N74" s="27"/>
    </row>
    <row r="75" spans="1:14" x14ac:dyDescent="0.25">
      <c r="A75" s="53" t="s">
        <v>276</v>
      </c>
      <c r="B75" s="22">
        <v>114.7562879172052</v>
      </c>
      <c r="C75" s="22">
        <v>119.36038421413522</v>
      </c>
      <c r="D75" s="22"/>
      <c r="E75" s="22">
        <f t="shared" si="3"/>
        <v>4.0120645068719929</v>
      </c>
      <c r="F75" s="22"/>
      <c r="G75" s="22">
        <v>1.0160452341015132</v>
      </c>
      <c r="H75" s="22">
        <v>1.0568096243126641</v>
      </c>
      <c r="I75" s="22"/>
      <c r="J75" s="22">
        <f t="shared" si="4"/>
        <v>4.0764390211150969E-2</v>
      </c>
      <c r="K75" s="47">
        <f t="shared" si="5"/>
        <v>3.6433602122754001E-4</v>
      </c>
      <c r="M75" s="83"/>
      <c r="N75" s="27"/>
    </row>
    <row r="76" spans="1:14" x14ac:dyDescent="0.25">
      <c r="A76" s="52" t="s">
        <v>275</v>
      </c>
      <c r="B76" s="41">
        <v>114.7562879172052</v>
      </c>
      <c r="C76" s="41">
        <v>119.36038421413522</v>
      </c>
      <c r="D76" s="41"/>
      <c r="E76" s="41">
        <f t="shared" si="3"/>
        <v>4.0120645068719929</v>
      </c>
      <c r="F76" s="41"/>
      <c r="G76" s="41">
        <v>1.0160452341015132</v>
      </c>
      <c r="H76" s="41">
        <v>1.0568096243126641</v>
      </c>
      <c r="I76" s="41"/>
      <c r="J76" s="41">
        <f t="shared" si="4"/>
        <v>4.0764390211150969E-2</v>
      </c>
      <c r="K76" s="48">
        <f t="shared" si="5"/>
        <v>3.6433602122754001E-4</v>
      </c>
      <c r="M76" s="83"/>
      <c r="N76" s="27"/>
    </row>
    <row r="77" spans="1:14" x14ac:dyDescent="0.25">
      <c r="A77" s="38" t="s">
        <v>275</v>
      </c>
      <c r="B77" s="22">
        <v>114.7562879172052</v>
      </c>
      <c r="C77" s="22">
        <v>119.36038421413522</v>
      </c>
      <c r="D77" s="22"/>
      <c r="E77" s="22">
        <f t="shared" si="3"/>
        <v>4.0120645068719929</v>
      </c>
      <c r="F77" s="22"/>
      <c r="G77" s="22">
        <v>1.0160452341015132</v>
      </c>
      <c r="H77" s="22">
        <v>1.0568096243126641</v>
      </c>
      <c r="I77" s="22"/>
      <c r="J77" s="22">
        <f t="shared" si="4"/>
        <v>4.0764390211150969E-2</v>
      </c>
      <c r="K77" s="47">
        <f t="shared" si="5"/>
        <v>3.6433602122754001E-4</v>
      </c>
      <c r="M77" s="83"/>
      <c r="N77" s="27"/>
    </row>
    <row r="78" spans="1:14" x14ac:dyDescent="0.25">
      <c r="A78" s="34" t="s">
        <v>11</v>
      </c>
      <c r="B78" s="41">
        <v>100.78402875945105</v>
      </c>
      <c r="C78" s="41">
        <v>100.88426368676799</v>
      </c>
      <c r="D78" s="41"/>
      <c r="E78" s="41">
        <f t="shared" si="3"/>
        <v>9.9455170179973962E-2</v>
      </c>
      <c r="F78" s="41"/>
      <c r="G78" s="41">
        <v>4.6932614553625491</v>
      </c>
      <c r="H78" s="41">
        <v>4.6979291465299715</v>
      </c>
      <c r="I78" s="41"/>
      <c r="J78" s="41">
        <f t="shared" si="4"/>
        <v>4.6676911674223831E-3</v>
      </c>
      <c r="K78" s="48">
        <f t="shared" si="5"/>
        <v>4.1717980311953894E-5</v>
      </c>
      <c r="M78" s="83"/>
      <c r="N78" s="27"/>
    </row>
    <row r="79" spans="1:14" x14ac:dyDescent="0.25">
      <c r="A79" s="53" t="s">
        <v>12</v>
      </c>
      <c r="B79" s="22">
        <v>99.44461514280276</v>
      </c>
      <c r="C79" s="22">
        <v>99.581004418324838</v>
      </c>
      <c r="D79" s="22"/>
      <c r="E79" s="22">
        <f t="shared" si="3"/>
        <v>0.13715099135958031</v>
      </c>
      <c r="F79" s="22"/>
      <c r="G79" s="22">
        <v>3.4033229516984331</v>
      </c>
      <c r="H79" s="22">
        <v>3.4079906428658555</v>
      </c>
      <c r="I79" s="22"/>
      <c r="J79" s="22">
        <f t="shared" si="4"/>
        <v>4.6676911674223831E-3</v>
      </c>
      <c r="K79" s="47">
        <f t="shared" si="5"/>
        <v>4.1717980311953894E-5</v>
      </c>
      <c r="M79" s="83"/>
      <c r="N79" s="27"/>
    </row>
    <row r="80" spans="1:14" x14ac:dyDescent="0.25">
      <c r="A80" s="52" t="s">
        <v>13</v>
      </c>
      <c r="B80" s="41">
        <v>104.44407063227213</v>
      </c>
      <c r="C80" s="41">
        <v>104.68275211616417</v>
      </c>
      <c r="D80" s="41"/>
      <c r="E80" s="41">
        <f t="shared" si="3"/>
        <v>0.22852564290833932</v>
      </c>
      <c r="F80" s="41"/>
      <c r="G80" s="41">
        <v>0.67787317708531802</v>
      </c>
      <c r="H80" s="41">
        <v>0.67942229112135555</v>
      </c>
      <c r="I80" s="41"/>
      <c r="J80" s="41">
        <f t="shared" si="4"/>
        <v>1.5491140360375244E-3</v>
      </c>
      <c r="K80" s="48">
        <f t="shared" si="5"/>
        <v>1.3845369485332282E-5</v>
      </c>
      <c r="M80" s="83"/>
      <c r="N80" s="27"/>
    </row>
    <row r="81" spans="1:14" x14ac:dyDescent="0.25">
      <c r="A81" s="38" t="s">
        <v>13</v>
      </c>
      <c r="B81" s="22">
        <v>104.44407063227213</v>
      </c>
      <c r="C81" s="22">
        <v>104.68275211616417</v>
      </c>
      <c r="D81" s="22"/>
      <c r="E81" s="22">
        <f t="shared" si="3"/>
        <v>0.22852564290833932</v>
      </c>
      <c r="F81" s="22"/>
      <c r="G81" s="22">
        <v>0.67787317708531802</v>
      </c>
      <c r="H81" s="22">
        <v>0.67942229112135555</v>
      </c>
      <c r="I81" s="22"/>
      <c r="J81" s="22">
        <f t="shared" si="4"/>
        <v>1.5491140360375244E-3</v>
      </c>
      <c r="K81" s="47">
        <f t="shared" si="5"/>
        <v>1.3845369485332282E-5</v>
      </c>
      <c r="M81" s="83"/>
      <c r="N81" s="27"/>
    </row>
    <row r="82" spans="1:14" x14ac:dyDescent="0.25">
      <c r="A82" s="52" t="s">
        <v>14</v>
      </c>
      <c r="B82" s="41">
        <v>96.879444044276212</v>
      </c>
      <c r="C82" s="41">
        <v>96.803584551984088</v>
      </c>
      <c r="D82" s="41"/>
      <c r="E82" s="41">
        <f t="shared" si="3"/>
        <v>-7.8302980617284135E-2</v>
      </c>
      <c r="F82" s="41"/>
      <c r="G82" s="41">
        <v>2.2021736050042575</v>
      </c>
      <c r="H82" s="41">
        <v>2.2004492374331726</v>
      </c>
      <c r="I82" s="41"/>
      <c r="J82" s="41">
        <f t="shared" si="4"/>
        <v>-1.7243675710849615E-3</v>
      </c>
      <c r="K82" s="48">
        <f t="shared" si="5"/>
        <v>-1.5411716371291052E-5</v>
      </c>
      <c r="M82" s="83"/>
      <c r="N82" s="27"/>
    </row>
    <row r="83" spans="1:14" x14ac:dyDescent="0.25">
      <c r="A83" s="38" t="s">
        <v>135</v>
      </c>
      <c r="B83" s="22">
        <v>95.836139350516632</v>
      </c>
      <c r="C83" s="22">
        <v>95.766155591267008</v>
      </c>
      <c r="D83" s="22"/>
      <c r="E83" s="22">
        <f t="shared" si="3"/>
        <v>-7.3024393223586337E-2</v>
      </c>
      <c r="F83" s="22"/>
      <c r="G83" s="22">
        <v>1.0823529110510215</v>
      </c>
      <c r="H83" s="22">
        <v>1.0815625294051889</v>
      </c>
      <c r="I83" s="22"/>
      <c r="J83" s="22">
        <f t="shared" si="4"/>
        <v>-7.9038164583256076E-4</v>
      </c>
      <c r="K83" s="47">
        <f t="shared" si="5"/>
        <v>-7.0641190166788776E-6</v>
      </c>
      <c r="M83" s="83"/>
      <c r="N83" s="27"/>
    </row>
    <row r="84" spans="1:14" x14ac:dyDescent="0.25">
      <c r="A84" s="38" t="s">
        <v>136</v>
      </c>
      <c r="B84" s="41">
        <v>98.01955602674046</v>
      </c>
      <c r="C84" s="41">
        <v>97.944761506216366</v>
      </c>
      <c r="D84" s="41"/>
      <c r="E84" s="41">
        <f t="shared" si="3"/>
        <v>-7.6305712406710136E-2</v>
      </c>
      <c r="F84" s="41"/>
      <c r="G84" s="41">
        <v>0.66024590010850492</v>
      </c>
      <c r="H84" s="41">
        <v>0.65974209477079115</v>
      </c>
      <c r="I84" s="41"/>
      <c r="J84" s="41">
        <f t="shared" si="4"/>
        <v>-5.0380533771376967E-4</v>
      </c>
      <c r="K84" s="48">
        <f t="shared" si="5"/>
        <v>-4.5028131480701311E-6</v>
      </c>
      <c r="M84" s="83"/>
      <c r="N84" s="27"/>
    </row>
    <row r="85" spans="1:14" x14ac:dyDescent="0.25">
      <c r="A85" s="38" t="s">
        <v>137</v>
      </c>
      <c r="B85" s="22">
        <v>96.959462820422402</v>
      </c>
      <c r="C85" s="22">
        <v>96.810759410647336</v>
      </c>
      <c r="D85" s="22"/>
      <c r="E85" s="22">
        <f t="shared" si="3"/>
        <v>-0.15336657758766581</v>
      </c>
      <c r="F85" s="22"/>
      <c r="G85" s="22">
        <v>0.28049174357604656</v>
      </c>
      <c r="H85" s="22">
        <v>0.28006156298850804</v>
      </c>
      <c r="I85" s="22"/>
      <c r="J85" s="22">
        <f t="shared" si="4"/>
        <v>-4.3018058753852007E-4</v>
      </c>
      <c r="K85" s="47">
        <f t="shared" si="5"/>
        <v>-3.8447842065410513E-6</v>
      </c>
      <c r="M85" s="83"/>
      <c r="N85" s="27"/>
    </row>
    <row r="86" spans="1:14" x14ac:dyDescent="0.25">
      <c r="A86" s="38" t="s">
        <v>138</v>
      </c>
      <c r="B86" s="41">
        <v>99.020243565545655</v>
      </c>
      <c r="C86" s="41">
        <v>99.020243565545655</v>
      </c>
      <c r="D86" s="41"/>
      <c r="E86" s="41">
        <f t="shared" si="3"/>
        <v>0</v>
      </c>
      <c r="F86" s="41"/>
      <c r="G86" s="41">
        <v>0.17908305026868421</v>
      </c>
      <c r="H86" s="41">
        <v>0.17908305026868424</v>
      </c>
      <c r="I86" s="41"/>
      <c r="J86" s="41">
        <f t="shared" si="4"/>
        <v>0</v>
      </c>
      <c r="K86" s="48">
        <f t="shared" si="5"/>
        <v>0</v>
      </c>
      <c r="M86" s="83"/>
      <c r="N86" s="27"/>
    </row>
    <row r="87" spans="1:14" x14ac:dyDescent="0.25">
      <c r="A87" s="52" t="s">
        <v>15</v>
      </c>
      <c r="B87" s="22">
        <v>104.41737115053114</v>
      </c>
      <c r="C87" s="22">
        <v>106.65057818867018</v>
      </c>
      <c r="D87" s="22"/>
      <c r="E87" s="22">
        <f t="shared" si="3"/>
        <v>2.1387313370680339</v>
      </c>
      <c r="F87" s="22"/>
      <c r="G87" s="22">
        <v>0.22644006839628922</v>
      </c>
      <c r="H87" s="22">
        <v>0.23128301309875893</v>
      </c>
      <c r="I87" s="22"/>
      <c r="J87" s="22">
        <f t="shared" si="4"/>
        <v>4.8429447024697092E-3</v>
      </c>
      <c r="K87" s="47">
        <f t="shared" si="5"/>
        <v>4.3284327197911676E-5</v>
      </c>
      <c r="M87" s="83"/>
      <c r="N87" s="27"/>
    </row>
    <row r="88" spans="1:14" x14ac:dyDescent="0.25">
      <c r="A88" s="38" t="s">
        <v>139</v>
      </c>
      <c r="B88" s="41">
        <v>104.41737115053114</v>
      </c>
      <c r="C88" s="41">
        <v>106.65057818867018</v>
      </c>
      <c r="D88" s="41"/>
      <c r="E88" s="41">
        <f t="shared" si="3"/>
        <v>2.1387313370680339</v>
      </c>
      <c r="F88" s="41"/>
      <c r="G88" s="41">
        <v>0.22644006839628922</v>
      </c>
      <c r="H88" s="41">
        <v>0.23128301309875893</v>
      </c>
      <c r="I88" s="41"/>
      <c r="J88" s="41">
        <f t="shared" si="4"/>
        <v>4.8429447024697092E-3</v>
      </c>
      <c r="K88" s="48">
        <f t="shared" si="5"/>
        <v>4.3284327197911676E-5</v>
      </c>
      <c r="M88" s="83"/>
      <c r="N88" s="27"/>
    </row>
    <row r="89" spans="1:14" x14ac:dyDescent="0.25">
      <c r="A89" s="52" t="s">
        <v>140</v>
      </c>
      <c r="B89" s="22">
        <v>104.76599045139655</v>
      </c>
      <c r="C89" s="22">
        <v>104.76599045139655</v>
      </c>
      <c r="D89" s="22"/>
      <c r="E89" s="22">
        <f t="shared" si="3"/>
        <v>0</v>
      </c>
      <c r="F89" s="22"/>
      <c r="G89" s="22">
        <v>0.29683610121256887</v>
      </c>
      <c r="H89" s="22">
        <v>0.29683610121256887</v>
      </c>
      <c r="I89" s="22"/>
      <c r="J89" s="22">
        <f t="shared" si="4"/>
        <v>0</v>
      </c>
      <c r="K89" s="47">
        <f t="shared" si="5"/>
        <v>0</v>
      </c>
      <c r="M89" s="83"/>
      <c r="N89" s="27"/>
    </row>
    <row r="90" spans="1:14" x14ac:dyDescent="0.25">
      <c r="A90" s="38" t="s">
        <v>141</v>
      </c>
      <c r="B90" s="41">
        <v>104.76599045139655</v>
      </c>
      <c r="C90" s="41">
        <v>104.76599045139655</v>
      </c>
      <c r="D90" s="41"/>
      <c r="E90" s="41">
        <f t="shared" si="3"/>
        <v>0</v>
      </c>
      <c r="F90" s="41"/>
      <c r="G90" s="41">
        <v>0.29683610121256887</v>
      </c>
      <c r="H90" s="41">
        <v>0.29683610121256887</v>
      </c>
      <c r="I90" s="41"/>
      <c r="J90" s="41">
        <f t="shared" si="4"/>
        <v>0</v>
      </c>
      <c r="K90" s="48">
        <f t="shared" si="5"/>
        <v>0</v>
      </c>
      <c r="M90" s="83"/>
      <c r="N90" s="27"/>
    </row>
    <row r="91" spans="1:14" x14ac:dyDescent="0.25">
      <c r="A91" s="35" t="s">
        <v>16</v>
      </c>
      <c r="B91" s="22">
        <v>104.49744175615093</v>
      </c>
      <c r="C91" s="22">
        <v>104.49744175615093</v>
      </c>
      <c r="D91" s="22"/>
      <c r="E91" s="22">
        <f t="shared" si="3"/>
        <v>0</v>
      </c>
      <c r="F91" s="22"/>
      <c r="G91" s="22">
        <v>1.2899385036641162</v>
      </c>
      <c r="H91" s="22">
        <v>1.2899385036641162</v>
      </c>
      <c r="I91" s="22"/>
      <c r="J91" s="22">
        <f t="shared" si="4"/>
        <v>0</v>
      </c>
      <c r="K91" s="47">
        <f t="shared" si="5"/>
        <v>0</v>
      </c>
      <c r="M91" s="83"/>
      <c r="N91" s="27"/>
    </row>
    <row r="92" spans="1:14" x14ac:dyDescent="0.25">
      <c r="A92" s="37" t="s">
        <v>17</v>
      </c>
      <c r="B92" s="41">
        <v>104.49744175615093</v>
      </c>
      <c r="C92" s="41">
        <v>104.49744175615093</v>
      </c>
      <c r="D92" s="41"/>
      <c r="E92" s="41">
        <f t="shared" si="3"/>
        <v>0</v>
      </c>
      <c r="F92" s="41"/>
      <c r="G92" s="41">
        <v>1.2899385036641162</v>
      </c>
      <c r="H92" s="41">
        <v>1.2899385036641162</v>
      </c>
      <c r="I92" s="41"/>
      <c r="J92" s="41">
        <f t="shared" si="4"/>
        <v>0</v>
      </c>
      <c r="K92" s="48">
        <f t="shared" si="5"/>
        <v>0</v>
      </c>
      <c r="M92" s="83"/>
      <c r="N92" s="27"/>
    </row>
    <row r="93" spans="1:14" x14ac:dyDescent="0.25">
      <c r="A93" s="38" t="s">
        <v>142</v>
      </c>
      <c r="B93" s="22">
        <v>106.25631667205104</v>
      </c>
      <c r="C93" s="22">
        <v>106.25631667205104</v>
      </c>
      <c r="D93" s="22"/>
      <c r="E93" s="22">
        <f t="shared" si="3"/>
        <v>0</v>
      </c>
      <c r="F93" s="22"/>
      <c r="G93" s="22">
        <v>0.50826227678456992</v>
      </c>
      <c r="H93" s="22">
        <v>0.50826227678457003</v>
      </c>
      <c r="I93" s="22"/>
      <c r="J93" s="22">
        <f t="shared" si="4"/>
        <v>0</v>
      </c>
      <c r="K93" s="47">
        <f t="shared" si="5"/>
        <v>0</v>
      </c>
      <c r="M93" s="83"/>
      <c r="N93" s="27"/>
    </row>
    <row r="94" spans="1:14" x14ac:dyDescent="0.25">
      <c r="A94" s="38" t="s">
        <v>143</v>
      </c>
      <c r="B94" s="41">
        <v>103.46074407547839</v>
      </c>
      <c r="C94" s="41">
        <v>103.46074407547839</v>
      </c>
      <c r="D94" s="41"/>
      <c r="E94" s="41">
        <f t="shared" si="3"/>
        <v>0</v>
      </c>
      <c r="F94" s="41"/>
      <c r="G94" s="41">
        <v>0.49736594325334588</v>
      </c>
      <c r="H94" s="41">
        <v>0.49736594325334588</v>
      </c>
      <c r="I94" s="41"/>
      <c r="J94" s="41">
        <f t="shared" si="4"/>
        <v>0</v>
      </c>
      <c r="K94" s="48">
        <f t="shared" si="5"/>
        <v>0</v>
      </c>
      <c r="M94" s="83"/>
      <c r="N94" s="27"/>
    </row>
    <row r="95" spans="1:14" x14ac:dyDescent="0.25">
      <c r="A95" s="38" t="s">
        <v>144</v>
      </c>
      <c r="B95" s="22">
        <v>103.25191744751382</v>
      </c>
      <c r="C95" s="22">
        <v>103.25191744751382</v>
      </c>
      <c r="D95" s="22"/>
      <c r="E95" s="22">
        <f t="shared" si="3"/>
        <v>0</v>
      </c>
      <c r="F95" s="22"/>
      <c r="G95" s="22">
        <v>0.28431028362620042</v>
      </c>
      <c r="H95" s="22">
        <v>0.28431028362620037</v>
      </c>
      <c r="I95" s="22"/>
      <c r="J95" s="22">
        <f t="shared" si="4"/>
        <v>0</v>
      </c>
      <c r="K95" s="47">
        <f t="shared" si="5"/>
        <v>0</v>
      </c>
      <c r="M95" s="83"/>
      <c r="N95" s="27"/>
    </row>
    <row r="96" spans="1:14" x14ac:dyDescent="0.25">
      <c r="A96" s="34" t="s">
        <v>18</v>
      </c>
      <c r="B96" s="41">
        <v>100.417465059433</v>
      </c>
      <c r="C96" s="41">
        <v>99.45838530545781</v>
      </c>
      <c r="D96" s="41"/>
      <c r="E96" s="41">
        <f t="shared" si="3"/>
        <v>-0.95509257618437982</v>
      </c>
      <c r="F96" s="41"/>
      <c r="G96" s="41">
        <v>11.176341553169459</v>
      </c>
      <c r="H96" s="41">
        <v>11.069597144706128</v>
      </c>
      <c r="I96" s="41"/>
      <c r="J96" s="41">
        <f t="shared" si="4"/>
        <v>-0.10674440846333155</v>
      </c>
      <c r="K96" s="48">
        <f t="shared" si="5"/>
        <v>-9.5403936784951827E-4</v>
      </c>
      <c r="M96" s="83"/>
      <c r="N96" s="27"/>
    </row>
    <row r="97" spans="1:14" x14ac:dyDescent="0.25">
      <c r="A97" s="53" t="s">
        <v>19</v>
      </c>
      <c r="B97" s="22">
        <v>99.99216247678946</v>
      </c>
      <c r="C97" s="22">
        <v>99.99216247678946</v>
      </c>
      <c r="D97" s="22"/>
      <c r="E97" s="22">
        <f t="shared" si="3"/>
        <v>0</v>
      </c>
      <c r="F97" s="22"/>
      <c r="G97" s="22">
        <v>0.70976523123584656</v>
      </c>
      <c r="H97" s="22">
        <v>0.70976523123584656</v>
      </c>
      <c r="I97" s="22"/>
      <c r="J97" s="22">
        <f t="shared" si="4"/>
        <v>0</v>
      </c>
      <c r="K97" s="47">
        <f t="shared" si="5"/>
        <v>0</v>
      </c>
      <c r="M97" s="83"/>
      <c r="N97" s="27"/>
    </row>
    <row r="98" spans="1:14" x14ac:dyDescent="0.25">
      <c r="A98" s="52" t="s">
        <v>145</v>
      </c>
      <c r="B98" s="41">
        <v>99.99216247678946</v>
      </c>
      <c r="C98" s="41">
        <v>99.99216247678946</v>
      </c>
      <c r="D98" s="41"/>
      <c r="E98" s="41">
        <f t="shared" si="3"/>
        <v>0</v>
      </c>
      <c r="F98" s="41"/>
      <c r="G98" s="41">
        <v>0.70976523123584656</v>
      </c>
      <c r="H98" s="41">
        <v>0.70976523123584656</v>
      </c>
      <c r="I98" s="41"/>
      <c r="J98" s="41">
        <f t="shared" si="4"/>
        <v>0</v>
      </c>
      <c r="K98" s="48">
        <f t="shared" si="5"/>
        <v>0</v>
      </c>
      <c r="M98" s="83"/>
      <c r="N98" s="27"/>
    </row>
    <row r="99" spans="1:14" x14ac:dyDescent="0.25">
      <c r="A99" s="38" t="s">
        <v>145</v>
      </c>
      <c r="B99" s="22">
        <v>99.99216247678946</v>
      </c>
      <c r="C99" s="22">
        <v>99.99216247678946</v>
      </c>
      <c r="D99" s="22"/>
      <c r="E99" s="22">
        <f t="shared" si="3"/>
        <v>0</v>
      </c>
      <c r="F99" s="22"/>
      <c r="G99" s="22">
        <v>0.70976523123584656</v>
      </c>
      <c r="H99" s="22">
        <v>0.70976523123584656</v>
      </c>
      <c r="I99" s="22"/>
      <c r="J99" s="22">
        <f t="shared" si="4"/>
        <v>0</v>
      </c>
      <c r="K99" s="47">
        <f t="shared" si="5"/>
        <v>0</v>
      </c>
      <c r="M99" s="83"/>
      <c r="N99" s="27"/>
    </row>
    <row r="100" spans="1:14" x14ac:dyDescent="0.25">
      <c r="A100" s="53" t="s">
        <v>146</v>
      </c>
      <c r="B100" s="41">
        <v>107.22146532564825</v>
      </c>
      <c r="C100" s="41">
        <v>107.22146532564825</v>
      </c>
      <c r="D100" s="41"/>
      <c r="E100" s="41">
        <f t="shared" si="3"/>
        <v>0</v>
      </c>
      <c r="F100" s="41"/>
      <c r="G100" s="41">
        <v>3.3137364945108509</v>
      </c>
      <c r="H100" s="41">
        <v>3.3137364945108518</v>
      </c>
      <c r="I100" s="41"/>
      <c r="J100" s="41">
        <f t="shared" si="4"/>
        <v>0</v>
      </c>
      <c r="K100" s="48">
        <f t="shared" si="5"/>
        <v>0</v>
      </c>
      <c r="M100" s="83"/>
      <c r="N100" s="27"/>
    </row>
    <row r="101" spans="1:14" x14ac:dyDescent="0.25">
      <c r="A101" s="52" t="s">
        <v>147</v>
      </c>
      <c r="B101" s="22">
        <v>110.33215180951248</v>
      </c>
      <c r="C101" s="22">
        <v>110.33215180951248</v>
      </c>
      <c r="D101" s="22"/>
      <c r="E101" s="22">
        <f t="shared" si="3"/>
        <v>0</v>
      </c>
      <c r="F101" s="22"/>
      <c r="G101" s="22">
        <v>2.425684252375111</v>
      </c>
      <c r="H101" s="22">
        <v>2.425684252375111</v>
      </c>
      <c r="I101" s="22"/>
      <c r="J101" s="22">
        <f t="shared" si="4"/>
        <v>0</v>
      </c>
      <c r="K101" s="47">
        <f t="shared" si="5"/>
        <v>0</v>
      </c>
      <c r="M101" s="83"/>
      <c r="N101" s="27"/>
    </row>
    <row r="102" spans="1:14" x14ac:dyDescent="0.25">
      <c r="A102" s="38" t="s">
        <v>20</v>
      </c>
      <c r="B102" s="41">
        <v>110.33215180951248</v>
      </c>
      <c r="C102" s="41">
        <v>110.33215180951248</v>
      </c>
      <c r="D102" s="41"/>
      <c r="E102" s="41">
        <f t="shared" si="3"/>
        <v>0</v>
      </c>
      <c r="F102" s="41"/>
      <c r="G102" s="41">
        <v>2.425684252375111</v>
      </c>
      <c r="H102" s="41">
        <v>2.425684252375111</v>
      </c>
      <c r="I102" s="41"/>
      <c r="J102" s="41">
        <f t="shared" si="4"/>
        <v>0</v>
      </c>
      <c r="K102" s="48">
        <f t="shared" si="5"/>
        <v>0</v>
      </c>
      <c r="M102" s="83"/>
      <c r="N102" s="27"/>
    </row>
    <row r="103" spans="1:14" x14ac:dyDescent="0.25">
      <c r="A103" s="52" t="s">
        <v>148</v>
      </c>
      <c r="B103" s="22">
        <v>99.554708105679609</v>
      </c>
      <c r="C103" s="22">
        <v>99.554708105679609</v>
      </c>
      <c r="D103" s="22"/>
      <c r="E103" s="22">
        <f t="shared" si="3"/>
        <v>0</v>
      </c>
      <c r="F103" s="22"/>
      <c r="G103" s="22">
        <v>0.88805224213574074</v>
      </c>
      <c r="H103" s="22">
        <v>0.88805224213574074</v>
      </c>
      <c r="I103" s="22"/>
      <c r="J103" s="22">
        <f t="shared" si="4"/>
        <v>0</v>
      </c>
      <c r="K103" s="47">
        <f t="shared" si="5"/>
        <v>0</v>
      </c>
      <c r="M103" s="83"/>
      <c r="N103" s="27"/>
    </row>
    <row r="104" spans="1:14" x14ac:dyDescent="0.25">
      <c r="A104" s="38" t="s">
        <v>148</v>
      </c>
      <c r="B104" s="41">
        <v>99.554708105679609</v>
      </c>
      <c r="C104" s="41">
        <v>99.554708105679609</v>
      </c>
      <c r="D104" s="41"/>
      <c r="E104" s="41">
        <f t="shared" si="3"/>
        <v>0</v>
      </c>
      <c r="F104" s="41"/>
      <c r="G104" s="41">
        <v>0.88805224213574074</v>
      </c>
      <c r="H104" s="41">
        <v>0.88805224213574074</v>
      </c>
      <c r="I104" s="41"/>
      <c r="J104" s="41">
        <f t="shared" si="4"/>
        <v>0</v>
      </c>
      <c r="K104" s="48">
        <f t="shared" si="5"/>
        <v>0</v>
      </c>
      <c r="M104" s="83"/>
      <c r="N104" s="27"/>
    </row>
    <row r="105" spans="1:14" x14ac:dyDescent="0.25">
      <c r="A105" s="53" t="s">
        <v>21</v>
      </c>
      <c r="B105" s="22">
        <v>100.99894675341655</v>
      </c>
      <c r="C105" s="22">
        <v>102.86142146805798</v>
      </c>
      <c r="D105" s="22"/>
      <c r="E105" s="22">
        <f t="shared" si="3"/>
        <v>1.8440536010623676</v>
      </c>
      <c r="F105" s="22"/>
      <c r="G105" s="22">
        <v>0.56148907224374633</v>
      </c>
      <c r="H105" s="22">
        <v>0.57184323170002893</v>
      </c>
      <c r="I105" s="22"/>
      <c r="J105" s="22">
        <f t="shared" si="4"/>
        <v>1.0354159456282597E-2</v>
      </c>
      <c r="K105" s="47">
        <f t="shared" si="5"/>
        <v>9.2541388204688116E-5</v>
      </c>
      <c r="M105" s="83"/>
      <c r="N105" s="27"/>
    </row>
    <row r="106" spans="1:14" x14ac:dyDescent="0.25">
      <c r="A106" s="52" t="s">
        <v>149</v>
      </c>
      <c r="B106" s="41">
        <v>102.62350281955759</v>
      </c>
      <c r="C106" s="41">
        <v>107.51486229242717</v>
      </c>
      <c r="D106" s="41"/>
      <c r="E106" s="41">
        <f t="shared" si="3"/>
        <v>4.7663150628078244</v>
      </c>
      <c r="F106" s="41"/>
      <c r="G106" s="41">
        <v>0.21723615245407024</v>
      </c>
      <c r="H106" s="41">
        <v>0.22759031191035284</v>
      </c>
      <c r="I106" s="41"/>
      <c r="J106" s="41">
        <f t="shared" si="4"/>
        <v>1.0354159456282597E-2</v>
      </c>
      <c r="K106" s="48">
        <f t="shared" si="5"/>
        <v>9.2541388204688116E-5</v>
      </c>
      <c r="M106" s="83"/>
      <c r="N106" s="27"/>
    </row>
    <row r="107" spans="1:14" x14ac:dyDescent="0.25">
      <c r="A107" s="38" t="s">
        <v>150</v>
      </c>
      <c r="B107" s="22">
        <v>102.62350281955759</v>
      </c>
      <c r="C107" s="22">
        <v>107.51486229242717</v>
      </c>
      <c r="D107" s="22"/>
      <c r="E107" s="22">
        <f t="shared" si="3"/>
        <v>4.7663150628078244</v>
      </c>
      <c r="F107" s="22"/>
      <c r="G107" s="22">
        <v>0.21723615245407024</v>
      </c>
      <c r="H107" s="22">
        <v>0.22759031191035284</v>
      </c>
      <c r="I107" s="22"/>
      <c r="J107" s="22">
        <f t="shared" si="4"/>
        <v>1.0354159456282597E-2</v>
      </c>
      <c r="K107" s="47">
        <f t="shared" si="5"/>
        <v>9.2541388204688116E-5</v>
      </c>
      <c r="M107" s="83"/>
      <c r="N107" s="27"/>
    </row>
    <row r="108" spans="1:14" x14ac:dyDescent="0.25">
      <c r="A108" s="52" t="s">
        <v>151</v>
      </c>
      <c r="B108" s="41">
        <v>100</v>
      </c>
      <c r="C108" s="41">
        <v>100</v>
      </c>
      <c r="D108" s="41"/>
      <c r="E108" s="41">
        <f t="shared" si="3"/>
        <v>0</v>
      </c>
      <c r="F108" s="41"/>
      <c r="G108" s="41">
        <v>0.34425291978967609</v>
      </c>
      <c r="H108" s="41">
        <v>0.34425291978967609</v>
      </c>
      <c r="I108" s="41"/>
      <c r="J108" s="41">
        <f t="shared" si="4"/>
        <v>0</v>
      </c>
      <c r="K108" s="48">
        <f t="shared" si="5"/>
        <v>0</v>
      </c>
      <c r="M108" s="83"/>
      <c r="N108" s="27"/>
    </row>
    <row r="109" spans="1:14" x14ac:dyDescent="0.25">
      <c r="A109" s="38" t="s">
        <v>151</v>
      </c>
      <c r="B109" s="22">
        <v>100</v>
      </c>
      <c r="C109" s="22">
        <v>100</v>
      </c>
      <c r="D109" s="22"/>
      <c r="E109" s="22">
        <f t="shared" si="3"/>
        <v>0</v>
      </c>
      <c r="F109" s="22"/>
      <c r="G109" s="22">
        <v>0.34425291978967609</v>
      </c>
      <c r="H109" s="22">
        <v>0.34425291978967609</v>
      </c>
      <c r="I109" s="22"/>
      <c r="J109" s="22">
        <f t="shared" si="4"/>
        <v>0</v>
      </c>
      <c r="K109" s="47">
        <f t="shared" si="5"/>
        <v>0</v>
      </c>
      <c r="M109" s="83"/>
      <c r="N109" s="27"/>
    </row>
    <row r="110" spans="1:14" x14ac:dyDescent="0.25">
      <c r="A110" s="53" t="s">
        <v>22</v>
      </c>
      <c r="B110" s="41">
        <v>97.309870750375254</v>
      </c>
      <c r="C110" s="41">
        <v>95.58111333288258</v>
      </c>
      <c r="D110" s="41"/>
      <c r="E110" s="41">
        <f t="shared" si="3"/>
        <v>-1.7765488785072781</v>
      </c>
      <c r="F110" s="41"/>
      <c r="G110" s="41">
        <v>6.5913507551790138</v>
      </c>
      <c r="H110" s="41">
        <v>6.4742521872594008</v>
      </c>
      <c r="I110" s="41"/>
      <c r="J110" s="41">
        <f t="shared" si="4"/>
        <v>-0.11709856791961304</v>
      </c>
      <c r="K110" s="48">
        <f t="shared" si="5"/>
        <v>-1.0465807560541965E-3</v>
      </c>
      <c r="M110" s="83"/>
      <c r="N110" s="27"/>
    </row>
    <row r="111" spans="1:14" x14ac:dyDescent="0.25">
      <c r="A111" s="52" t="s">
        <v>152</v>
      </c>
      <c r="B111" s="22">
        <v>92.568653676582585</v>
      </c>
      <c r="C111" s="22">
        <v>90.149374056647588</v>
      </c>
      <c r="D111" s="22"/>
      <c r="E111" s="22">
        <f t="shared" si="3"/>
        <v>-2.613497683986532</v>
      </c>
      <c r="F111" s="22"/>
      <c r="G111" s="22">
        <v>5.205959663266623</v>
      </c>
      <c r="H111" s="22">
        <v>5.0699020280378777</v>
      </c>
      <c r="I111" s="22"/>
      <c r="J111" s="22">
        <f t="shared" si="4"/>
        <v>-0.13605763522874526</v>
      </c>
      <c r="K111" s="47">
        <f t="shared" si="5"/>
        <v>-1.2160294124382391E-3</v>
      </c>
      <c r="M111" s="83"/>
      <c r="N111" s="27"/>
    </row>
    <row r="112" spans="1:14" x14ac:dyDescent="0.25">
      <c r="A112" s="38" t="s">
        <v>152</v>
      </c>
      <c r="B112" s="41">
        <v>92.568653676582585</v>
      </c>
      <c r="C112" s="41">
        <v>90.149374056647588</v>
      </c>
      <c r="D112" s="41"/>
      <c r="E112" s="41">
        <f t="shared" si="3"/>
        <v>-2.613497683986532</v>
      </c>
      <c r="F112" s="41"/>
      <c r="G112" s="41">
        <v>5.205959663266623</v>
      </c>
      <c r="H112" s="41">
        <v>5.0699020280378777</v>
      </c>
      <c r="I112" s="41"/>
      <c r="J112" s="41">
        <f t="shared" si="4"/>
        <v>-0.13605763522874526</v>
      </c>
      <c r="K112" s="48">
        <f t="shared" si="5"/>
        <v>-1.2160294124382391E-3</v>
      </c>
      <c r="M112" s="83"/>
      <c r="N112" s="27"/>
    </row>
    <row r="113" spans="1:14" x14ac:dyDescent="0.25">
      <c r="A113" s="52" t="s">
        <v>23</v>
      </c>
      <c r="B113" s="22">
        <v>120.50252459076864</v>
      </c>
      <c r="C113" s="22">
        <v>122.15160078879954</v>
      </c>
      <c r="D113" s="22"/>
      <c r="E113" s="22">
        <f t="shared" si="3"/>
        <v>1.3684992937958995</v>
      </c>
      <c r="F113" s="22"/>
      <c r="G113" s="22">
        <v>1.3853910919123908</v>
      </c>
      <c r="H113" s="22">
        <v>1.4043501592215233</v>
      </c>
      <c r="I113" s="22"/>
      <c r="J113" s="22">
        <f t="shared" si="4"/>
        <v>1.8959067309132438E-2</v>
      </c>
      <c r="K113" s="47">
        <f t="shared" si="5"/>
        <v>1.6944865638404469E-4</v>
      </c>
      <c r="M113" s="83"/>
      <c r="N113" s="27"/>
    </row>
    <row r="114" spans="1:14" x14ac:dyDescent="0.25">
      <c r="A114" s="38" t="s">
        <v>153</v>
      </c>
      <c r="B114" s="41">
        <v>120.50252459076864</v>
      </c>
      <c r="C114" s="41">
        <v>122.15160078879954</v>
      </c>
      <c r="D114" s="41"/>
      <c r="E114" s="41">
        <f t="shared" si="3"/>
        <v>1.3684992937958995</v>
      </c>
      <c r="F114" s="41"/>
      <c r="G114" s="41">
        <v>1.3853910919123908</v>
      </c>
      <c r="H114" s="41">
        <v>1.4043501592215233</v>
      </c>
      <c r="I114" s="41"/>
      <c r="J114" s="41">
        <f t="shared" si="4"/>
        <v>1.8959067309132438E-2</v>
      </c>
      <c r="K114" s="48">
        <f t="shared" si="5"/>
        <v>1.6944865638404469E-4</v>
      </c>
      <c r="M114" s="83"/>
      <c r="N114" s="27"/>
    </row>
    <row r="115" spans="1:14" x14ac:dyDescent="0.25">
      <c r="A115" s="34" t="s">
        <v>24</v>
      </c>
      <c r="B115" s="22">
        <v>102.24110310372211</v>
      </c>
      <c r="C115" s="22">
        <v>102.43049375054287</v>
      </c>
      <c r="D115" s="22"/>
      <c r="E115" s="22">
        <f t="shared" si="3"/>
        <v>0.1852392443659534</v>
      </c>
      <c r="F115" s="22"/>
      <c r="G115" s="22">
        <v>6.9745270252854557</v>
      </c>
      <c r="H115" s="22">
        <v>6.987446586445194</v>
      </c>
      <c r="I115" s="22"/>
      <c r="J115" s="22">
        <f t="shared" si="4"/>
        <v>1.2919561159738358E-2</v>
      </c>
      <c r="K115" s="47">
        <f t="shared" si="5"/>
        <v>1.1546993551389697E-4</v>
      </c>
      <c r="M115" s="83"/>
      <c r="N115" s="27"/>
    </row>
    <row r="116" spans="1:14" x14ac:dyDescent="0.25">
      <c r="A116" s="53" t="s">
        <v>154</v>
      </c>
      <c r="B116" s="41">
        <v>97.505377214574679</v>
      </c>
      <c r="C116" s="41">
        <v>97.505377214574679</v>
      </c>
      <c r="D116" s="41"/>
      <c r="E116" s="41">
        <f t="shared" si="3"/>
        <v>0</v>
      </c>
      <c r="F116" s="41"/>
      <c r="G116" s="41">
        <v>1.4012664448353518</v>
      </c>
      <c r="H116" s="41">
        <v>1.4012664448353518</v>
      </c>
      <c r="I116" s="41"/>
      <c r="J116" s="41">
        <f t="shared" si="4"/>
        <v>0</v>
      </c>
      <c r="K116" s="48">
        <f t="shared" si="5"/>
        <v>0</v>
      </c>
      <c r="M116" s="83"/>
      <c r="N116" s="27"/>
    </row>
    <row r="117" spans="1:14" x14ac:dyDescent="0.25">
      <c r="A117" s="52" t="s">
        <v>155</v>
      </c>
      <c r="B117" s="22">
        <v>97.505377214574679</v>
      </c>
      <c r="C117" s="22">
        <v>97.505377214574679</v>
      </c>
      <c r="D117" s="22"/>
      <c r="E117" s="22">
        <f t="shared" si="3"/>
        <v>0</v>
      </c>
      <c r="F117" s="22"/>
      <c r="G117" s="22">
        <v>1.4012664448353518</v>
      </c>
      <c r="H117" s="22">
        <v>1.4012664448353518</v>
      </c>
      <c r="I117" s="22"/>
      <c r="J117" s="22">
        <f t="shared" si="4"/>
        <v>0</v>
      </c>
      <c r="K117" s="47">
        <f t="shared" si="5"/>
        <v>0</v>
      </c>
      <c r="M117" s="83"/>
      <c r="N117" s="27"/>
    </row>
    <row r="118" spans="1:14" x14ac:dyDescent="0.25">
      <c r="A118" s="38" t="s">
        <v>156</v>
      </c>
      <c r="B118" s="41">
        <v>97.505377214574679</v>
      </c>
      <c r="C118" s="41">
        <v>97.505377214574679</v>
      </c>
      <c r="D118" s="41"/>
      <c r="E118" s="41">
        <f t="shared" si="3"/>
        <v>0</v>
      </c>
      <c r="F118" s="41"/>
      <c r="G118" s="41">
        <v>1.4012664448353518</v>
      </c>
      <c r="H118" s="41">
        <v>1.4012664448353518</v>
      </c>
      <c r="I118" s="41"/>
      <c r="J118" s="41">
        <f t="shared" si="4"/>
        <v>0</v>
      </c>
      <c r="K118" s="48">
        <f t="shared" si="5"/>
        <v>0</v>
      </c>
      <c r="M118" s="83"/>
      <c r="N118" s="27"/>
    </row>
    <row r="119" spans="1:14" x14ac:dyDescent="0.25">
      <c r="A119" s="53" t="s">
        <v>25</v>
      </c>
      <c r="B119" s="22">
        <v>97.711601981850009</v>
      </c>
      <c r="C119" s="22">
        <v>97.711601981850009</v>
      </c>
      <c r="D119" s="22"/>
      <c r="E119" s="22">
        <f t="shared" si="3"/>
        <v>0</v>
      </c>
      <c r="F119" s="22"/>
      <c r="G119" s="22">
        <v>0.19351465874180748</v>
      </c>
      <c r="H119" s="22">
        <v>0.19351465874180751</v>
      </c>
      <c r="I119" s="22"/>
      <c r="J119" s="22">
        <f t="shared" si="4"/>
        <v>0</v>
      </c>
      <c r="K119" s="47">
        <f t="shared" si="5"/>
        <v>0</v>
      </c>
      <c r="M119" s="83"/>
      <c r="N119" s="27"/>
    </row>
    <row r="120" spans="1:14" x14ac:dyDescent="0.25">
      <c r="A120" s="52" t="s">
        <v>26</v>
      </c>
      <c r="B120" s="41">
        <v>97.711601981850009</v>
      </c>
      <c r="C120" s="41">
        <v>97.711601981850009</v>
      </c>
      <c r="D120" s="41"/>
      <c r="E120" s="41">
        <f t="shared" si="3"/>
        <v>0</v>
      </c>
      <c r="F120" s="41"/>
      <c r="G120" s="41">
        <v>0.19351465874180748</v>
      </c>
      <c r="H120" s="41">
        <v>0.19351465874180751</v>
      </c>
      <c r="I120" s="41"/>
      <c r="J120" s="41">
        <f t="shared" si="4"/>
        <v>0</v>
      </c>
      <c r="K120" s="48">
        <f t="shared" si="5"/>
        <v>0</v>
      </c>
      <c r="M120" s="83"/>
      <c r="N120" s="27"/>
    </row>
    <row r="121" spans="1:14" x14ac:dyDescent="0.25">
      <c r="A121" s="38" t="s">
        <v>157</v>
      </c>
      <c r="B121" s="22">
        <v>97.12595738140098</v>
      </c>
      <c r="C121" s="22">
        <v>97.12595738140098</v>
      </c>
      <c r="D121" s="22"/>
      <c r="E121" s="22">
        <f t="shared" si="3"/>
        <v>0</v>
      </c>
      <c r="F121" s="22"/>
      <c r="G121" s="22">
        <v>6.8138422187393868E-2</v>
      </c>
      <c r="H121" s="22">
        <v>6.8138422187393868E-2</v>
      </c>
      <c r="I121" s="22"/>
      <c r="J121" s="22">
        <f t="shared" si="4"/>
        <v>0</v>
      </c>
      <c r="K121" s="47">
        <f t="shared" si="5"/>
        <v>0</v>
      </c>
      <c r="M121" s="83"/>
      <c r="N121" s="27"/>
    </row>
    <row r="122" spans="1:14" x14ac:dyDescent="0.25">
      <c r="A122" s="38" t="s">
        <v>158</v>
      </c>
      <c r="B122" s="41">
        <v>98.032855080481085</v>
      </c>
      <c r="C122" s="41">
        <v>98.032855080481085</v>
      </c>
      <c r="D122" s="41"/>
      <c r="E122" s="41">
        <f t="shared" si="3"/>
        <v>0</v>
      </c>
      <c r="F122" s="41"/>
      <c r="G122" s="41">
        <v>0.1253762365544136</v>
      </c>
      <c r="H122" s="41">
        <v>0.12537623655441363</v>
      </c>
      <c r="I122" s="41"/>
      <c r="J122" s="41">
        <f t="shared" si="4"/>
        <v>0</v>
      </c>
      <c r="K122" s="48">
        <f t="shared" si="5"/>
        <v>0</v>
      </c>
      <c r="M122" s="83"/>
      <c r="N122" s="27"/>
    </row>
    <row r="123" spans="1:14" x14ac:dyDescent="0.25">
      <c r="A123" s="53" t="s">
        <v>27</v>
      </c>
      <c r="B123" s="22">
        <v>95.442135513714717</v>
      </c>
      <c r="C123" s="22">
        <v>95.548770399800006</v>
      </c>
      <c r="D123" s="22"/>
      <c r="E123" s="22">
        <f t="shared" si="3"/>
        <v>0.1117272633426758</v>
      </c>
      <c r="F123" s="22"/>
      <c r="G123" s="22">
        <v>2.765043961058069</v>
      </c>
      <c r="H123" s="22">
        <v>2.7681332690059812</v>
      </c>
      <c r="I123" s="22"/>
      <c r="J123" s="22">
        <f t="shared" si="4"/>
        <v>3.0893079479121788E-3</v>
      </c>
      <c r="K123" s="47">
        <f t="shared" si="5"/>
        <v>2.7611014423589978E-5</v>
      </c>
      <c r="M123" s="83"/>
      <c r="N123" s="27"/>
    </row>
    <row r="124" spans="1:14" x14ac:dyDescent="0.25">
      <c r="A124" s="52" t="s">
        <v>159</v>
      </c>
      <c r="B124" s="41">
        <v>91.722294258191724</v>
      </c>
      <c r="C124" s="41">
        <v>91.800022200786316</v>
      </c>
      <c r="D124" s="41"/>
      <c r="E124" s="41">
        <f t="shared" si="3"/>
        <v>8.4742693391204327E-2</v>
      </c>
      <c r="F124" s="41"/>
      <c r="G124" s="41">
        <v>1.8364619984059101</v>
      </c>
      <c r="H124" s="41">
        <v>1.8380182657664654</v>
      </c>
      <c r="I124" s="41"/>
      <c r="J124" s="41">
        <f t="shared" si="4"/>
        <v>1.5562673605553634E-3</v>
      </c>
      <c r="K124" s="48">
        <f t="shared" si="5"/>
        <v>1.3909303074915721E-5</v>
      </c>
      <c r="M124" s="83"/>
      <c r="N124" s="27"/>
    </row>
    <row r="125" spans="1:14" x14ac:dyDescent="0.25">
      <c r="A125" s="38" t="s">
        <v>160</v>
      </c>
      <c r="B125" s="22">
        <v>99.563325616380652</v>
      </c>
      <c r="C125" s="22">
        <v>99.874240574382981</v>
      </c>
      <c r="D125" s="22"/>
      <c r="E125" s="22">
        <f t="shared" si="3"/>
        <v>0.31227859864815244</v>
      </c>
      <c r="F125" s="22"/>
      <c r="G125" s="22">
        <v>0.49835863465890323</v>
      </c>
      <c r="H125" s="22">
        <v>0.49991490201945804</v>
      </c>
      <c r="I125" s="22"/>
      <c r="J125" s="22">
        <f t="shared" si="4"/>
        <v>1.5562673605548083E-3</v>
      </c>
      <c r="K125" s="47">
        <f t="shared" si="5"/>
        <v>1.3909303074910759E-5</v>
      </c>
      <c r="M125" s="83"/>
      <c r="N125" s="27"/>
    </row>
    <row r="126" spans="1:14" x14ac:dyDescent="0.25">
      <c r="A126" s="38" t="s">
        <v>161</v>
      </c>
      <c r="B126" s="41">
        <v>95.491078677478185</v>
      </c>
      <c r="C126" s="41">
        <v>95.491078677478185</v>
      </c>
      <c r="D126" s="41"/>
      <c r="E126" s="41">
        <f t="shared" si="3"/>
        <v>0</v>
      </c>
      <c r="F126" s="41"/>
      <c r="G126" s="41">
        <v>0.41723742087636406</v>
      </c>
      <c r="H126" s="41">
        <v>0.41723742087636406</v>
      </c>
      <c r="I126" s="41"/>
      <c r="J126" s="41">
        <f t="shared" si="4"/>
        <v>0</v>
      </c>
      <c r="K126" s="48">
        <f t="shared" si="5"/>
        <v>0</v>
      </c>
      <c r="M126" s="83"/>
      <c r="N126" s="27"/>
    </row>
    <row r="127" spans="1:14" x14ac:dyDescent="0.25">
      <c r="A127" s="39" t="s">
        <v>162</v>
      </c>
      <c r="B127" s="22">
        <v>86.489427670063591</v>
      </c>
      <c r="C127" s="22">
        <v>86.489427670063591</v>
      </c>
      <c r="D127" s="22"/>
      <c r="E127" s="22">
        <f t="shared" si="3"/>
        <v>0</v>
      </c>
      <c r="F127" s="22"/>
      <c r="G127" s="22">
        <v>0.92086594287064316</v>
      </c>
      <c r="H127" s="22">
        <v>0.92086594287064316</v>
      </c>
      <c r="I127" s="22"/>
      <c r="J127" s="22">
        <f t="shared" si="4"/>
        <v>0</v>
      </c>
      <c r="K127" s="47">
        <f t="shared" si="5"/>
        <v>0</v>
      </c>
      <c r="M127" s="83"/>
      <c r="N127" s="27"/>
    </row>
    <row r="128" spans="1:14" x14ac:dyDescent="0.25">
      <c r="A128" s="52" t="s">
        <v>163</v>
      </c>
      <c r="B128" s="41">
        <v>101.93556953597835</v>
      </c>
      <c r="C128" s="41">
        <v>102.23568589675877</v>
      </c>
      <c r="D128" s="41"/>
      <c r="E128" s="41">
        <f t="shared" si="3"/>
        <v>0.2944177014427618</v>
      </c>
      <c r="F128" s="41"/>
      <c r="G128" s="41">
        <v>0.52070258678236236</v>
      </c>
      <c r="H128" s="41">
        <v>0.52223562736972007</v>
      </c>
      <c r="I128" s="41"/>
      <c r="J128" s="41">
        <f t="shared" si="4"/>
        <v>1.5330405873577035E-3</v>
      </c>
      <c r="K128" s="48">
        <f t="shared" si="5"/>
        <v>1.3701711348682195E-5</v>
      </c>
      <c r="M128" s="83"/>
      <c r="N128" s="27"/>
    </row>
    <row r="129" spans="1:14" x14ac:dyDescent="0.25">
      <c r="A129" s="38" t="s">
        <v>164</v>
      </c>
      <c r="B129" s="22">
        <v>93.905422336077933</v>
      </c>
      <c r="C129" s="22">
        <v>94.439633826320772</v>
      </c>
      <c r="D129" s="22"/>
      <c r="E129" s="22">
        <f t="shared" si="3"/>
        <v>0.56888247446558182</v>
      </c>
      <c r="F129" s="22"/>
      <c r="G129" s="22">
        <v>0.26948282926060907</v>
      </c>
      <c r="H129" s="22">
        <v>0.27101586984796677</v>
      </c>
      <c r="I129" s="22"/>
      <c r="J129" s="22">
        <f t="shared" si="4"/>
        <v>1.5330405873577035E-3</v>
      </c>
      <c r="K129" s="47">
        <f t="shared" si="5"/>
        <v>1.3701711348682195E-5</v>
      </c>
      <c r="M129" s="83"/>
      <c r="N129" s="27"/>
    </row>
    <row r="130" spans="1:14" x14ac:dyDescent="0.25">
      <c r="A130" s="38" t="s">
        <v>165</v>
      </c>
      <c r="B130" s="41">
        <v>112.23043794994065</v>
      </c>
      <c r="C130" s="41">
        <v>112.23043794994065</v>
      </c>
      <c r="D130" s="41"/>
      <c r="E130" s="41">
        <f t="shared" si="3"/>
        <v>0</v>
      </c>
      <c r="F130" s="41"/>
      <c r="G130" s="41">
        <v>0.2512197575217533</v>
      </c>
      <c r="H130" s="41">
        <v>0.2512197575217533</v>
      </c>
      <c r="I130" s="41"/>
      <c r="J130" s="41">
        <f t="shared" si="4"/>
        <v>0</v>
      </c>
      <c r="K130" s="48">
        <f t="shared" si="5"/>
        <v>0</v>
      </c>
      <c r="M130" s="83"/>
      <c r="N130" s="27"/>
    </row>
    <row r="131" spans="1:14" x14ac:dyDescent="0.25">
      <c r="A131" s="52" t="s">
        <v>166</v>
      </c>
      <c r="B131" s="22">
        <v>106.19759501688357</v>
      </c>
      <c r="C131" s="22">
        <v>106.19759501688357</v>
      </c>
      <c r="D131" s="22"/>
      <c r="E131" s="22">
        <f t="shared" si="3"/>
        <v>0</v>
      </c>
      <c r="F131" s="22"/>
      <c r="G131" s="22">
        <v>0.40787937586979622</v>
      </c>
      <c r="H131" s="22">
        <v>0.40787937586979628</v>
      </c>
      <c r="I131" s="22"/>
      <c r="J131" s="22">
        <f t="shared" si="4"/>
        <v>0</v>
      </c>
      <c r="K131" s="47">
        <f t="shared" si="5"/>
        <v>0</v>
      </c>
      <c r="M131" s="83"/>
      <c r="N131" s="27"/>
    </row>
    <row r="132" spans="1:14" x14ac:dyDescent="0.25">
      <c r="A132" s="38" t="s">
        <v>166</v>
      </c>
      <c r="B132" s="41">
        <v>106.19759501688357</v>
      </c>
      <c r="C132" s="41">
        <v>106.19759501688357</v>
      </c>
      <c r="D132" s="41"/>
      <c r="E132" s="41">
        <f t="shared" si="3"/>
        <v>0</v>
      </c>
      <c r="F132" s="41"/>
      <c r="G132" s="41">
        <v>0.40787937586979622</v>
      </c>
      <c r="H132" s="41">
        <v>0.40787937586979628</v>
      </c>
      <c r="I132" s="41"/>
      <c r="J132" s="41">
        <f t="shared" si="4"/>
        <v>0</v>
      </c>
      <c r="K132" s="48">
        <f t="shared" si="5"/>
        <v>0</v>
      </c>
      <c r="M132" s="83"/>
      <c r="N132" s="27"/>
    </row>
    <row r="133" spans="1:14" x14ac:dyDescent="0.25">
      <c r="A133" s="53" t="s">
        <v>28</v>
      </c>
      <c r="B133" s="22">
        <v>106.63985365763979</v>
      </c>
      <c r="C133" s="22">
        <v>106.66299477726342</v>
      </c>
      <c r="D133" s="22"/>
      <c r="E133" s="22">
        <f t="shared" si="3"/>
        <v>2.170025448264834E-2</v>
      </c>
      <c r="F133" s="22"/>
      <c r="G133" s="22">
        <v>0.15011594398484618</v>
      </c>
      <c r="H133" s="22">
        <v>0.15014851952670991</v>
      </c>
      <c r="I133" s="22"/>
      <c r="J133" s="22">
        <f t="shared" si="4"/>
        <v>3.2575541863727464E-5</v>
      </c>
      <c r="K133" s="47">
        <f t="shared" si="5"/>
        <v>2.9114732859943659E-7</v>
      </c>
      <c r="M133" s="83"/>
      <c r="N133" s="27"/>
    </row>
    <row r="134" spans="1:14" x14ac:dyDescent="0.25">
      <c r="A134" s="52" t="s">
        <v>29</v>
      </c>
      <c r="B134" s="41">
        <v>106.63985365763979</v>
      </c>
      <c r="C134" s="41">
        <v>106.66299477726342</v>
      </c>
      <c r="D134" s="41"/>
      <c r="E134" s="41">
        <f t="shared" ref="E134:E197" si="6">((C134/B134-1)*100)</f>
        <v>2.170025448264834E-2</v>
      </c>
      <c r="F134" s="41"/>
      <c r="G134" s="41">
        <v>0.15011594398484618</v>
      </c>
      <c r="H134" s="41">
        <v>0.15014851952670991</v>
      </c>
      <c r="I134" s="41"/>
      <c r="J134" s="41">
        <f t="shared" si="4"/>
        <v>3.2575541863727464E-5</v>
      </c>
      <c r="K134" s="48">
        <f t="shared" si="5"/>
        <v>2.9114732859943659E-7</v>
      </c>
      <c r="M134" s="83"/>
      <c r="N134" s="27"/>
    </row>
    <row r="135" spans="1:14" x14ac:dyDescent="0.25">
      <c r="A135" s="38" t="s">
        <v>167</v>
      </c>
      <c r="B135" s="22">
        <v>96.575789963970877</v>
      </c>
      <c r="C135" s="22">
        <v>96.575789963970877</v>
      </c>
      <c r="D135" s="22"/>
      <c r="E135" s="22">
        <f t="shared" si="6"/>
        <v>0</v>
      </c>
      <c r="F135" s="22"/>
      <c r="G135" s="22">
        <v>7.9189412359891333E-3</v>
      </c>
      <c r="H135" s="22">
        <v>7.9189412359891333E-3</v>
      </c>
      <c r="I135" s="22"/>
      <c r="J135" s="22">
        <f t="shared" ref="J135:J198" si="7">H135-G135</f>
        <v>0</v>
      </c>
      <c r="K135" s="47">
        <f t="shared" si="5"/>
        <v>0</v>
      </c>
      <c r="M135" s="83"/>
      <c r="N135" s="27"/>
    </row>
    <row r="136" spans="1:14" x14ac:dyDescent="0.25">
      <c r="A136" s="38" t="s">
        <v>168</v>
      </c>
      <c r="B136" s="41">
        <v>107.26233888297146</v>
      </c>
      <c r="C136" s="41">
        <v>107.28691133346717</v>
      </c>
      <c r="D136" s="41"/>
      <c r="E136" s="41">
        <f t="shared" si="6"/>
        <v>2.2908740152050022E-2</v>
      </c>
      <c r="F136" s="41"/>
      <c r="G136" s="41">
        <v>0.14219700274885705</v>
      </c>
      <c r="H136" s="41">
        <v>0.14222957829072078</v>
      </c>
      <c r="I136" s="41"/>
      <c r="J136" s="41">
        <f t="shared" si="7"/>
        <v>3.2575541863727464E-5</v>
      </c>
      <c r="K136" s="48">
        <f t="shared" si="5"/>
        <v>2.9114732859943659E-7</v>
      </c>
      <c r="M136" s="83"/>
      <c r="N136" s="27"/>
    </row>
    <row r="137" spans="1:14" x14ac:dyDescent="0.25">
      <c r="A137" s="53" t="s">
        <v>30</v>
      </c>
      <c r="B137" s="22">
        <v>103.97501467568365</v>
      </c>
      <c r="C137" s="22">
        <v>105.53924479887877</v>
      </c>
      <c r="D137" s="22"/>
      <c r="E137" s="22">
        <f t="shared" si="6"/>
        <v>1.504428855407447</v>
      </c>
      <c r="F137" s="22"/>
      <c r="G137" s="22">
        <v>0.44220915452277965</v>
      </c>
      <c r="H137" s="22">
        <v>0.4488618766446737</v>
      </c>
      <c r="I137" s="22"/>
      <c r="J137" s="22">
        <f t="shared" si="7"/>
        <v>6.6527221218940502E-3</v>
      </c>
      <c r="K137" s="47">
        <f t="shared" ref="K137:K200" si="8">J137/$G$4</f>
        <v>5.9459403064007702E-5</v>
      </c>
      <c r="M137" s="83"/>
      <c r="N137" s="27"/>
    </row>
    <row r="138" spans="1:14" x14ac:dyDescent="0.25">
      <c r="A138" s="52" t="s">
        <v>169</v>
      </c>
      <c r="B138" s="41">
        <v>105.15153067449322</v>
      </c>
      <c r="C138" s="41">
        <v>105.15153067449322</v>
      </c>
      <c r="D138" s="41"/>
      <c r="E138" s="41">
        <f t="shared" si="6"/>
        <v>0</v>
      </c>
      <c r="F138" s="41"/>
      <c r="G138" s="41">
        <v>0.23195630741363152</v>
      </c>
      <c r="H138" s="41">
        <v>0.23195630741363152</v>
      </c>
      <c r="I138" s="41"/>
      <c r="J138" s="41">
        <f t="shared" si="7"/>
        <v>0</v>
      </c>
      <c r="K138" s="48">
        <f t="shared" si="8"/>
        <v>0</v>
      </c>
      <c r="M138" s="83"/>
      <c r="N138" s="27"/>
    </row>
    <row r="139" spans="1:14" x14ac:dyDescent="0.25">
      <c r="A139" s="38" t="s">
        <v>169</v>
      </c>
      <c r="B139" s="22">
        <v>105.15153067449322</v>
      </c>
      <c r="C139" s="22">
        <v>105.15153067449322</v>
      </c>
      <c r="D139" s="22"/>
      <c r="E139" s="22">
        <f t="shared" si="6"/>
        <v>0</v>
      </c>
      <c r="F139" s="22"/>
      <c r="G139" s="22">
        <v>0.23195630741363152</v>
      </c>
      <c r="H139" s="22">
        <v>0.23195630741363152</v>
      </c>
      <c r="I139" s="22"/>
      <c r="J139" s="22">
        <f t="shared" si="7"/>
        <v>0</v>
      </c>
      <c r="K139" s="47">
        <f t="shared" si="8"/>
        <v>0</v>
      </c>
      <c r="M139" s="83"/>
      <c r="N139" s="27"/>
    </row>
    <row r="140" spans="1:14" x14ac:dyDescent="0.25">
      <c r="A140" s="52" t="s">
        <v>170</v>
      </c>
      <c r="B140" s="41">
        <v>102.70722406600417</v>
      </c>
      <c r="C140" s="41">
        <v>105.95703794970164</v>
      </c>
      <c r="D140" s="41"/>
      <c r="E140" s="41">
        <f t="shared" si="6"/>
        <v>3.1641531676574131</v>
      </c>
      <c r="F140" s="41"/>
      <c r="G140" s="41">
        <v>0.2102528471091481</v>
      </c>
      <c r="H140" s="41">
        <v>0.21690556923104212</v>
      </c>
      <c r="I140" s="41"/>
      <c r="J140" s="41">
        <f t="shared" si="7"/>
        <v>6.6527221218940225E-3</v>
      </c>
      <c r="K140" s="48">
        <f t="shared" si="8"/>
        <v>5.9459403064007451E-5</v>
      </c>
      <c r="M140" s="83"/>
      <c r="N140" s="27"/>
    </row>
    <row r="141" spans="1:14" x14ac:dyDescent="0.25">
      <c r="A141" s="38" t="s">
        <v>171</v>
      </c>
      <c r="B141" s="22">
        <v>102.70722406600417</v>
      </c>
      <c r="C141" s="22">
        <v>105.95703794970164</v>
      </c>
      <c r="D141" s="22"/>
      <c r="E141" s="22">
        <f t="shared" si="6"/>
        <v>3.1641531676574131</v>
      </c>
      <c r="F141" s="22"/>
      <c r="G141" s="22">
        <v>0.2102528471091481</v>
      </c>
      <c r="H141" s="22">
        <v>0.21690556923104212</v>
      </c>
      <c r="I141" s="22"/>
      <c r="J141" s="22">
        <f t="shared" si="7"/>
        <v>6.6527221218940225E-3</v>
      </c>
      <c r="K141" s="47">
        <f t="shared" si="8"/>
        <v>5.9459403064007451E-5</v>
      </c>
      <c r="M141" s="83"/>
      <c r="N141" s="27"/>
    </row>
    <row r="142" spans="1:14" x14ac:dyDescent="0.25">
      <c r="A142" s="53" t="s">
        <v>31</v>
      </c>
      <c r="B142" s="41">
        <v>105.91723956996803</v>
      </c>
      <c r="C142" s="41">
        <v>106.09973342975172</v>
      </c>
      <c r="D142" s="41"/>
      <c r="E142" s="41">
        <f t="shared" si="6"/>
        <v>0.17229854226246122</v>
      </c>
      <c r="F142" s="41"/>
      <c r="G142" s="41">
        <v>1.8252943447866545</v>
      </c>
      <c r="H142" s="41">
        <v>1.828439300334721</v>
      </c>
      <c r="I142" s="41"/>
      <c r="J142" s="41">
        <f t="shared" si="7"/>
        <v>3.1449555480664859E-3</v>
      </c>
      <c r="K142" s="48">
        <f t="shared" si="8"/>
        <v>2.8108370697682737E-5</v>
      </c>
      <c r="M142" s="83"/>
      <c r="N142" s="27"/>
    </row>
    <row r="143" spans="1:14" x14ac:dyDescent="0.25">
      <c r="A143" s="52" t="s">
        <v>32</v>
      </c>
      <c r="B143" s="22">
        <v>106.94926701868722</v>
      </c>
      <c r="C143" s="22">
        <v>107.15113910054033</v>
      </c>
      <c r="D143" s="22"/>
      <c r="E143" s="22">
        <f t="shared" si="6"/>
        <v>0.18875499335384571</v>
      </c>
      <c r="F143" s="22"/>
      <c r="G143" s="22">
        <v>1.6585458486910578</v>
      </c>
      <c r="H143" s="22">
        <v>1.6616764367975254</v>
      </c>
      <c r="I143" s="22"/>
      <c r="J143" s="22">
        <f t="shared" si="7"/>
        <v>3.1305881064676022E-3</v>
      </c>
      <c r="K143" s="47">
        <f t="shared" si="8"/>
        <v>2.7979960178593838E-5</v>
      </c>
      <c r="M143" s="83"/>
      <c r="N143" s="27"/>
    </row>
    <row r="144" spans="1:14" x14ac:dyDescent="0.25">
      <c r="A144" s="38" t="s">
        <v>172</v>
      </c>
      <c r="B144" s="41">
        <v>107.33083798017162</v>
      </c>
      <c r="C144" s="41">
        <v>107.49585011304639</v>
      </c>
      <c r="D144" s="41"/>
      <c r="E144" s="41">
        <f t="shared" si="6"/>
        <v>0.15374158627667889</v>
      </c>
      <c r="F144" s="41"/>
      <c r="G144" s="41">
        <v>1.4945669434490183</v>
      </c>
      <c r="H144" s="41">
        <v>1.4968647143758438</v>
      </c>
      <c r="I144" s="41"/>
      <c r="J144" s="41">
        <f t="shared" si="7"/>
        <v>2.297770926825482E-3</v>
      </c>
      <c r="K144" s="48">
        <f t="shared" si="8"/>
        <v>2.0536569119164953E-5</v>
      </c>
      <c r="M144" s="83"/>
      <c r="N144" s="27"/>
    </row>
    <row r="145" spans="1:14" x14ac:dyDescent="0.25">
      <c r="A145" s="38" t="s">
        <v>173</v>
      </c>
      <c r="B145" s="22">
        <v>103.59261004751988</v>
      </c>
      <c r="C145" s="22">
        <v>104.11873690026476</v>
      </c>
      <c r="D145" s="22"/>
      <c r="E145" s="22">
        <f t="shared" si="6"/>
        <v>0.50788068039171463</v>
      </c>
      <c r="F145" s="22"/>
      <c r="G145" s="22">
        <v>0.16397890524203926</v>
      </c>
      <c r="H145" s="22">
        <v>0.16481172242168141</v>
      </c>
      <c r="I145" s="22"/>
      <c r="J145" s="22">
        <f t="shared" si="7"/>
        <v>8.3281717964214796E-4</v>
      </c>
      <c r="K145" s="47">
        <f t="shared" si="8"/>
        <v>7.4433910594291336E-6</v>
      </c>
      <c r="M145" s="83"/>
      <c r="N145" s="27"/>
    </row>
    <row r="146" spans="1:14" x14ac:dyDescent="0.25">
      <c r="A146" s="52" t="s">
        <v>174</v>
      </c>
      <c r="B146" s="41">
        <v>96.641614835984157</v>
      </c>
      <c r="C146" s="41">
        <v>96.64994170423023</v>
      </c>
      <c r="D146" s="41"/>
      <c r="E146" s="41">
        <f t="shared" si="6"/>
        <v>8.616234590252958E-3</v>
      </c>
      <c r="F146" s="41"/>
      <c r="G146" s="41">
        <v>0.16674849609559683</v>
      </c>
      <c r="H146" s="41">
        <v>0.16676286353719616</v>
      </c>
      <c r="I146" s="41"/>
      <c r="J146" s="41">
        <f t="shared" si="7"/>
        <v>1.436744159932779E-5</v>
      </c>
      <c r="K146" s="48">
        <f t="shared" si="8"/>
        <v>1.2841051909286819E-7</v>
      </c>
      <c r="M146" s="83"/>
      <c r="N146" s="27"/>
    </row>
    <row r="147" spans="1:14" x14ac:dyDescent="0.25">
      <c r="A147" s="38" t="s">
        <v>175</v>
      </c>
      <c r="B147" s="22">
        <v>96.641614835984157</v>
      </c>
      <c r="C147" s="22">
        <v>96.64994170423023</v>
      </c>
      <c r="D147" s="22"/>
      <c r="E147" s="22">
        <f t="shared" si="6"/>
        <v>8.616234590252958E-3</v>
      </c>
      <c r="F147" s="22"/>
      <c r="G147" s="22">
        <v>0.16674849609559683</v>
      </c>
      <c r="H147" s="22">
        <v>0.16676286353719616</v>
      </c>
      <c r="I147" s="22"/>
      <c r="J147" s="22">
        <f t="shared" si="7"/>
        <v>1.436744159932779E-5</v>
      </c>
      <c r="K147" s="47">
        <f t="shared" si="8"/>
        <v>1.2841051909286819E-7</v>
      </c>
      <c r="M147" s="83"/>
      <c r="N147" s="27"/>
    </row>
    <row r="148" spans="1:14" x14ac:dyDescent="0.25">
      <c r="A148" s="34" t="s">
        <v>33</v>
      </c>
      <c r="B148" s="41">
        <v>106.56976179044548</v>
      </c>
      <c r="C148" s="41">
        <v>106.58362623848494</v>
      </c>
      <c r="D148" s="41"/>
      <c r="E148" s="41">
        <f t="shared" si="6"/>
        <v>1.3009739166647272E-2</v>
      </c>
      <c r="F148" s="41"/>
      <c r="G148" s="41">
        <v>6.9565451299278278</v>
      </c>
      <c r="H148" s="41">
        <v>6.9574501583042423</v>
      </c>
      <c r="I148" s="41"/>
      <c r="J148" s="41">
        <f t="shared" si="7"/>
        <v>9.0502837641448508E-4</v>
      </c>
      <c r="K148" s="48">
        <f t="shared" si="8"/>
        <v>8.0887862188767894E-6</v>
      </c>
      <c r="M148" s="83"/>
      <c r="N148" s="27"/>
    </row>
    <row r="149" spans="1:14" x14ac:dyDescent="0.25">
      <c r="A149" s="53" t="s">
        <v>176</v>
      </c>
      <c r="B149" s="22">
        <v>102.18541208046064</v>
      </c>
      <c r="C149" s="22">
        <v>102.23204512107942</v>
      </c>
      <c r="D149" s="22"/>
      <c r="E149" s="22">
        <f t="shared" si="6"/>
        <v>4.56357122502693E-2</v>
      </c>
      <c r="F149" s="22"/>
      <c r="G149" s="22">
        <v>1.9831582148860871</v>
      </c>
      <c r="H149" s="22">
        <v>1.9840632432625001</v>
      </c>
      <c r="I149" s="22"/>
      <c r="J149" s="22">
        <f t="shared" si="7"/>
        <v>9.0502837641293077E-4</v>
      </c>
      <c r="K149" s="47">
        <f t="shared" si="8"/>
        <v>8.088786218862898E-6</v>
      </c>
      <c r="M149" s="83"/>
      <c r="N149" s="27"/>
    </row>
    <row r="150" spans="1:14" x14ac:dyDescent="0.25">
      <c r="A150" s="52" t="s">
        <v>177</v>
      </c>
      <c r="B150" s="41">
        <v>107.89181778123334</v>
      </c>
      <c r="C150" s="41">
        <v>107.99322701437642</v>
      </c>
      <c r="D150" s="41"/>
      <c r="E150" s="41">
        <f t="shared" si="6"/>
        <v>9.3991588267328119E-2</v>
      </c>
      <c r="F150" s="41"/>
      <c r="G150" s="41">
        <v>0.9628823101050441</v>
      </c>
      <c r="H150" s="41">
        <v>0.96378733848145703</v>
      </c>
      <c r="I150" s="41"/>
      <c r="J150" s="41">
        <f t="shared" si="7"/>
        <v>9.0502837641293077E-4</v>
      </c>
      <c r="K150" s="48">
        <f t="shared" si="8"/>
        <v>8.088786218862898E-6</v>
      </c>
      <c r="M150" s="83"/>
      <c r="N150" s="27"/>
    </row>
    <row r="151" spans="1:14" x14ac:dyDescent="0.25">
      <c r="A151" s="38" t="s">
        <v>178</v>
      </c>
      <c r="B151" s="22">
        <v>107.89181778123334</v>
      </c>
      <c r="C151" s="22">
        <v>107.99322701437642</v>
      </c>
      <c r="D151" s="22"/>
      <c r="E151" s="22">
        <f t="shared" si="6"/>
        <v>9.3991588267328119E-2</v>
      </c>
      <c r="F151" s="22"/>
      <c r="G151" s="22">
        <v>0.9628823101050441</v>
      </c>
      <c r="H151" s="22">
        <v>0.96378733848145703</v>
      </c>
      <c r="I151" s="22"/>
      <c r="J151" s="22">
        <f t="shared" si="7"/>
        <v>9.0502837641293077E-4</v>
      </c>
      <c r="K151" s="47">
        <f t="shared" si="8"/>
        <v>8.088786218862898E-6</v>
      </c>
      <c r="M151" s="83"/>
      <c r="N151" s="27"/>
    </row>
    <row r="152" spans="1:14" x14ac:dyDescent="0.25">
      <c r="A152" s="52" t="s">
        <v>179</v>
      </c>
      <c r="B152" s="41">
        <v>97.32733347791067</v>
      </c>
      <c r="C152" s="41">
        <v>97.32733347791067</v>
      </c>
      <c r="D152" s="41"/>
      <c r="E152" s="41">
        <f t="shared" si="6"/>
        <v>0</v>
      </c>
      <c r="F152" s="41"/>
      <c r="G152" s="41">
        <v>1.020275904781043</v>
      </c>
      <c r="H152" s="41">
        <v>1.020275904781043</v>
      </c>
      <c r="I152" s="41"/>
      <c r="J152" s="41">
        <f t="shared" si="7"/>
        <v>0</v>
      </c>
      <c r="K152" s="48">
        <f t="shared" si="8"/>
        <v>0</v>
      </c>
      <c r="M152" s="83"/>
      <c r="N152" s="27"/>
    </row>
    <row r="153" spans="1:14" x14ac:dyDescent="0.25">
      <c r="A153" s="38" t="s">
        <v>180</v>
      </c>
      <c r="B153" s="22">
        <v>97.32733347791067</v>
      </c>
      <c r="C153" s="22">
        <v>97.32733347791067</v>
      </c>
      <c r="D153" s="22"/>
      <c r="E153" s="22">
        <f t="shared" si="6"/>
        <v>0</v>
      </c>
      <c r="F153" s="22"/>
      <c r="G153" s="22">
        <v>1.020275904781043</v>
      </c>
      <c r="H153" s="22">
        <v>1.020275904781043</v>
      </c>
      <c r="I153" s="22"/>
      <c r="J153" s="22">
        <f t="shared" si="7"/>
        <v>0</v>
      </c>
      <c r="K153" s="47">
        <f t="shared" si="8"/>
        <v>0</v>
      </c>
      <c r="M153" s="83"/>
      <c r="N153" s="27"/>
    </row>
    <row r="154" spans="1:14" x14ac:dyDescent="0.25">
      <c r="A154" s="53" t="s">
        <v>181</v>
      </c>
      <c r="B154" s="41">
        <v>110.30442313454482</v>
      </c>
      <c r="C154" s="41">
        <v>110.30442313454482</v>
      </c>
      <c r="D154" s="41"/>
      <c r="E154" s="41">
        <f t="shared" si="6"/>
        <v>0</v>
      </c>
      <c r="F154" s="41"/>
      <c r="G154" s="41">
        <v>3.8014195044451053</v>
      </c>
      <c r="H154" s="41">
        <v>3.8014195044451058</v>
      </c>
      <c r="I154" s="41"/>
      <c r="J154" s="41">
        <f t="shared" si="7"/>
        <v>0</v>
      </c>
      <c r="K154" s="48">
        <f t="shared" si="8"/>
        <v>0</v>
      </c>
      <c r="M154" s="83"/>
      <c r="N154" s="27"/>
    </row>
    <row r="155" spans="1:14" x14ac:dyDescent="0.25">
      <c r="A155" s="52" t="s">
        <v>263</v>
      </c>
      <c r="B155" s="22">
        <v>109.49300646943755</v>
      </c>
      <c r="C155" s="22">
        <v>109.49300646943755</v>
      </c>
      <c r="D155" s="22"/>
      <c r="E155" s="22">
        <f t="shared" si="6"/>
        <v>0</v>
      </c>
      <c r="F155" s="22"/>
      <c r="G155" s="22">
        <v>1.2661824395015908</v>
      </c>
      <c r="H155" s="22">
        <v>1.2661824395015906</v>
      </c>
      <c r="I155" s="22"/>
      <c r="J155" s="22">
        <f t="shared" si="7"/>
        <v>0</v>
      </c>
      <c r="K155" s="47">
        <f t="shared" si="8"/>
        <v>0</v>
      </c>
      <c r="M155" s="83"/>
      <c r="N155" s="27"/>
    </row>
    <row r="156" spans="1:14" x14ac:dyDescent="0.25">
      <c r="A156" s="38" t="s">
        <v>264</v>
      </c>
      <c r="B156" s="41">
        <v>109.49300646943755</v>
      </c>
      <c r="C156" s="41">
        <v>109.49300646943755</v>
      </c>
      <c r="D156" s="41"/>
      <c r="E156" s="41">
        <f t="shared" si="6"/>
        <v>0</v>
      </c>
      <c r="F156" s="41"/>
      <c r="G156" s="41">
        <v>1.2661824395015908</v>
      </c>
      <c r="H156" s="41">
        <v>1.2661824395015906</v>
      </c>
      <c r="I156" s="41"/>
      <c r="J156" s="41">
        <f t="shared" si="7"/>
        <v>0</v>
      </c>
      <c r="K156" s="48">
        <f t="shared" si="8"/>
        <v>0</v>
      </c>
      <c r="M156" s="83"/>
      <c r="N156" s="27"/>
    </row>
    <row r="157" spans="1:14" x14ac:dyDescent="0.25">
      <c r="A157" s="52" t="s">
        <v>182</v>
      </c>
      <c r="B157" s="22">
        <v>110.71419161205837</v>
      </c>
      <c r="C157" s="22">
        <v>110.71419161205837</v>
      </c>
      <c r="D157" s="22"/>
      <c r="E157" s="22">
        <f t="shared" si="6"/>
        <v>0</v>
      </c>
      <c r="F157" s="22"/>
      <c r="G157" s="22">
        <v>2.5352370649435145</v>
      </c>
      <c r="H157" s="22">
        <v>2.5352370649435145</v>
      </c>
      <c r="I157" s="22"/>
      <c r="J157" s="22">
        <f t="shared" si="7"/>
        <v>0</v>
      </c>
      <c r="K157" s="47">
        <f t="shared" si="8"/>
        <v>0</v>
      </c>
      <c r="M157" s="83"/>
      <c r="N157" s="27"/>
    </row>
    <row r="158" spans="1:14" x14ac:dyDescent="0.25">
      <c r="A158" s="38" t="s">
        <v>183</v>
      </c>
      <c r="B158" s="41">
        <v>110.71419161205837</v>
      </c>
      <c r="C158" s="41">
        <v>110.71419161205837</v>
      </c>
      <c r="D158" s="41"/>
      <c r="E158" s="41">
        <f t="shared" si="6"/>
        <v>0</v>
      </c>
      <c r="F158" s="41"/>
      <c r="G158" s="41">
        <v>2.5352370649435145</v>
      </c>
      <c r="H158" s="41">
        <v>2.5352370649435145</v>
      </c>
      <c r="I158" s="41"/>
      <c r="J158" s="41">
        <f t="shared" si="7"/>
        <v>0</v>
      </c>
      <c r="K158" s="48">
        <f t="shared" si="8"/>
        <v>0</v>
      </c>
      <c r="M158" s="83"/>
      <c r="N158" s="27"/>
    </row>
    <row r="159" spans="1:14" x14ac:dyDescent="0.25">
      <c r="A159" s="53" t="s">
        <v>184</v>
      </c>
      <c r="B159" s="22">
        <v>100</v>
      </c>
      <c r="C159" s="22">
        <v>100</v>
      </c>
      <c r="D159" s="22"/>
      <c r="E159" s="22">
        <f t="shared" si="6"/>
        <v>0</v>
      </c>
      <c r="F159" s="22"/>
      <c r="G159" s="22">
        <v>0.68238950695305911</v>
      </c>
      <c r="H159" s="22">
        <v>0.68238950695305911</v>
      </c>
      <c r="I159" s="22"/>
      <c r="J159" s="22">
        <f t="shared" si="7"/>
        <v>0</v>
      </c>
      <c r="K159" s="47">
        <f t="shared" si="8"/>
        <v>0</v>
      </c>
      <c r="M159" s="83"/>
      <c r="N159" s="27"/>
    </row>
    <row r="160" spans="1:14" x14ac:dyDescent="0.25">
      <c r="A160" s="52" t="s">
        <v>185</v>
      </c>
      <c r="B160" s="41">
        <v>100</v>
      </c>
      <c r="C160" s="41">
        <v>100</v>
      </c>
      <c r="D160" s="41"/>
      <c r="E160" s="41">
        <f t="shared" si="6"/>
        <v>0</v>
      </c>
      <c r="F160" s="41"/>
      <c r="G160" s="41">
        <v>0.68238950695305911</v>
      </c>
      <c r="H160" s="41">
        <v>0.68238950695305911</v>
      </c>
      <c r="I160" s="41"/>
      <c r="J160" s="41">
        <f t="shared" si="7"/>
        <v>0</v>
      </c>
      <c r="K160" s="48">
        <f t="shared" si="8"/>
        <v>0</v>
      </c>
      <c r="M160" s="83"/>
      <c r="N160" s="27"/>
    </row>
    <row r="161" spans="1:14" x14ac:dyDescent="0.25">
      <c r="A161" s="38" t="s">
        <v>185</v>
      </c>
      <c r="B161" s="22">
        <v>100</v>
      </c>
      <c r="C161" s="22">
        <v>100</v>
      </c>
      <c r="D161" s="22"/>
      <c r="E161" s="22">
        <f t="shared" si="6"/>
        <v>0</v>
      </c>
      <c r="F161" s="22"/>
      <c r="G161" s="22">
        <v>0.68238950695305911</v>
      </c>
      <c r="H161" s="22">
        <v>0.68238950695305911</v>
      </c>
      <c r="I161" s="22"/>
      <c r="J161" s="22">
        <f t="shared" si="7"/>
        <v>0</v>
      </c>
      <c r="K161" s="47">
        <f t="shared" si="8"/>
        <v>0</v>
      </c>
      <c r="M161" s="83"/>
      <c r="N161" s="27"/>
    </row>
    <row r="162" spans="1:14" x14ac:dyDescent="0.25">
      <c r="A162" s="53" t="s">
        <v>186</v>
      </c>
      <c r="B162" s="41">
        <v>106.83442423255974</v>
      </c>
      <c r="C162" s="41">
        <v>106.83442423255974</v>
      </c>
      <c r="D162" s="41"/>
      <c r="E162" s="41">
        <f t="shared" si="6"/>
        <v>0</v>
      </c>
      <c r="F162" s="41"/>
      <c r="G162" s="41">
        <v>0.48957790364357645</v>
      </c>
      <c r="H162" s="41">
        <v>0.48957790364357651</v>
      </c>
      <c r="I162" s="41"/>
      <c r="J162" s="41">
        <f t="shared" si="7"/>
        <v>0</v>
      </c>
      <c r="K162" s="48">
        <f t="shared" si="8"/>
        <v>0</v>
      </c>
      <c r="M162" s="83"/>
      <c r="N162" s="27"/>
    </row>
    <row r="163" spans="1:14" x14ac:dyDescent="0.25">
      <c r="A163" s="52" t="s">
        <v>187</v>
      </c>
      <c r="B163" s="22">
        <v>106.83442423255974</v>
      </c>
      <c r="C163" s="22">
        <v>106.83442423255974</v>
      </c>
      <c r="D163" s="22"/>
      <c r="E163" s="22">
        <f t="shared" si="6"/>
        <v>0</v>
      </c>
      <c r="F163" s="22"/>
      <c r="G163" s="22">
        <v>0.48957790364357645</v>
      </c>
      <c r="H163" s="22">
        <v>0.48957790364357651</v>
      </c>
      <c r="I163" s="22"/>
      <c r="J163" s="22">
        <f t="shared" si="7"/>
        <v>0</v>
      </c>
      <c r="K163" s="47">
        <f t="shared" si="8"/>
        <v>0</v>
      </c>
      <c r="M163" s="83"/>
      <c r="N163" s="27"/>
    </row>
    <row r="164" spans="1:14" x14ac:dyDescent="0.25">
      <c r="A164" s="38" t="s">
        <v>187</v>
      </c>
      <c r="B164" s="41">
        <v>106.83442423255974</v>
      </c>
      <c r="C164" s="41">
        <v>106.83442423255974</v>
      </c>
      <c r="D164" s="41"/>
      <c r="E164" s="41">
        <f t="shared" si="6"/>
        <v>0</v>
      </c>
      <c r="F164" s="41"/>
      <c r="G164" s="41">
        <v>0.48957790364357645</v>
      </c>
      <c r="H164" s="41">
        <v>0.48957790364357651</v>
      </c>
      <c r="I164" s="41"/>
      <c r="J164" s="41">
        <f t="shared" si="7"/>
        <v>0</v>
      </c>
      <c r="K164" s="48">
        <f t="shared" si="8"/>
        <v>0</v>
      </c>
      <c r="M164" s="83"/>
      <c r="N164" s="27"/>
    </row>
    <row r="165" spans="1:14" x14ac:dyDescent="0.25">
      <c r="A165" s="34" t="s">
        <v>34</v>
      </c>
      <c r="B165" s="22">
        <v>113.52806556890604</v>
      </c>
      <c r="C165" s="22">
        <v>113.52542668353485</v>
      </c>
      <c r="D165" s="22"/>
      <c r="E165" s="22">
        <f t="shared" si="6"/>
        <v>-2.3244343660522304E-3</v>
      </c>
      <c r="F165" s="22"/>
      <c r="G165" s="22">
        <v>11.162736281083475</v>
      </c>
      <c r="H165" s="22">
        <v>11.162476810605169</v>
      </c>
      <c r="I165" s="22"/>
      <c r="J165" s="22">
        <f t="shared" si="7"/>
        <v>-2.5947047830676695E-4</v>
      </c>
      <c r="K165" s="47">
        <f t="shared" si="8"/>
        <v>-2.3190446662546814E-6</v>
      </c>
      <c r="M165" s="83"/>
      <c r="N165" s="27"/>
    </row>
    <row r="166" spans="1:14" x14ac:dyDescent="0.25">
      <c r="A166" s="53" t="s">
        <v>188</v>
      </c>
      <c r="B166" s="41">
        <v>90.305400538722751</v>
      </c>
      <c r="C166" s="41">
        <v>90.305400538722751</v>
      </c>
      <c r="D166" s="41"/>
      <c r="E166" s="41">
        <f t="shared" si="6"/>
        <v>0</v>
      </c>
      <c r="F166" s="41"/>
      <c r="G166" s="41">
        <v>2.5806064754394082</v>
      </c>
      <c r="H166" s="41">
        <v>2.5806064754394078</v>
      </c>
      <c r="I166" s="41"/>
      <c r="J166" s="41">
        <f t="shared" si="7"/>
        <v>0</v>
      </c>
      <c r="K166" s="48">
        <f t="shared" si="8"/>
        <v>0</v>
      </c>
      <c r="M166" s="83"/>
      <c r="N166" s="27"/>
    </row>
    <row r="167" spans="1:14" x14ac:dyDescent="0.25">
      <c r="A167" s="52" t="s">
        <v>189</v>
      </c>
      <c r="B167" s="22">
        <v>89.969151036816072</v>
      </c>
      <c r="C167" s="22">
        <v>89.969151036816072</v>
      </c>
      <c r="D167" s="22"/>
      <c r="E167" s="22">
        <f t="shared" si="6"/>
        <v>0</v>
      </c>
      <c r="F167" s="22"/>
      <c r="G167" s="22">
        <v>2.4122858747401024</v>
      </c>
      <c r="H167" s="22">
        <v>2.4122858747401028</v>
      </c>
      <c r="I167" s="22"/>
      <c r="J167" s="22">
        <f t="shared" si="7"/>
        <v>0</v>
      </c>
      <c r="K167" s="47">
        <f t="shared" si="8"/>
        <v>0</v>
      </c>
      <c r="M167" s="83"/>
      <c r="N167" s="27"/>
    </row>
    <row r="168" spans="1:14" x14ac:dyDescent="0.25">
      <c r="A168" s="38" t="s">
        <v>189</v>
      </c>
      <c r="B168" s="41">
        <v>89.969151036816072</v>
      </c>
      <c r="C168" s="41">
        <v>89.969151036816072</v>
      </c>
      <c r="D168" s="41"/>
      <c r="E168" s="41">
        <f t="shared" si="6"/>
        <v>0</v>
      </c>
      <c r="F168" s="41"/>
      <c r="G168" s="41">
        <v>2.4122858747401024</v>
      </c>
      <c r="H168" s="41">
        <v>2.4122858747401028</v>
      </c>
      <c r="I168" s="41"/>
      <c r="J168" s="41">
        <f t="shared" si="7"/>
        <v>0</v>
      </c>
      <c r="K168" s="48">
        <f t="shared" si="8"/>
        <v>0</v>
      </c>
      <c r="M168" s="83"/>
      <c r="N168" s="27"/>
    </row>
    <row r="169" spans="1:14" x14ac:dyDescent="0.25">
      <c r="A169" s="52" t="s">
        <v>190</v>
      </c>
      <c r="B169" s="22">
        <v>95.41611053660877</v>
      </c>
      <c r="C169" s="22">
        <v>95.41611053660877</v>
      </c>
      <c r="D169" s="22"/>
      <c r="E169" s="22">
        <f t="shared" si="6"/>
        <v>0</v>
      </c>
      <c r="F169" s="22"/>
      <c r="G169" s="22">
        <v>0.16832060069930546</v>
      </c>
      <c r="H169" s="22">
        <v>0.16832060069930546</v>
      </c>
      <c r="I169" s="22"/>
      <c r="J169" s="22">
        <f t="shared" si="7"/>
        <v>0</v>
      </c>
      <c r="K169" s="47">
        <f t="shared" si="8"/>
        <v>0</v>
      </c>
      <c r="M169" s="83"/>
      <c r="N169" s="27"/>
    </row>
    <row r="170" spans="1:14" x14ac:dyDescent="0.25">
      <c r="A170" s="38" t="s">
        <v>190</v>
      </c>
      <c r="B170" s="41">
        <v>95.41611053660877</v>
      </c>
      <c r="C170" s="41">
        <v>95.41611053660877</v>
      </c>
      <c r="D170" s="41"/>
      <c r="E170" s="41">
        <f t="shared" si="6"/>
        <v>0</v>
      </c>
      <c r="F170" s="41"/>
      <c r="G170" s="41">
        <v>0.16832060069930546</v>
      </c>
      <c r="H170" s="41">
        <v>0.16832060069930546</v>
      </c>
      <c r="I170" s="41"/>
      <c r="J170" s="41">
        <f t="shared" si="7"/>
        <v>0</v>
      </c>
      <c r="K170" s="48">
        <f t="shared" si="8"/>
        <v>0</v>
      </c>
      <c r="M170" s="83"/>
      <c r="N170" s="27"/>
    </row>
    <row r="171" spans="1:14" x14ac:dyDescent="0.25">
      <c r="A171" s="53" t="s">
        <v>191</v>
      </c>
      <c r="B171" s="22">
        <v>103.49045753155316</v>
      </c>
      <c r="C171" s="22">
        <v>102.79493473242221</v>
      </c>
      <c r="D171" s="22"/>
      <c r="E171" s="22">
        <f t="shared" si="6"/>
        <v>-0.67206466733311654</v>
      </c>
      <c r="F171" s="22"/>
      <c r="G171" s="22">
        <v>0.74031233982380684</v>
      </c>
      <c r="H171" s="22">
        <v>0.73533696215994404</v>
      </c>
      <c r="I171" s="22"/>
      <c r="J171" s="22">
        <f t="shared" si="7"/>
        <v>-4.9753776638628011E-3</v>
      </c>
      <c r="K171" s="47">
        <f t="shared" si="8"/>
        <v>-4.4467960707045851E-5</v>
      </c>
      <c r="M171" s="83"/>
      <c r="N171" s="27"/>
    </row>
    <row r="172" spans="1:14" x14ac:dyDescent="0.25">
      <c r="A172" s="52" t="s">
        <v>192</v>
      </c>
      <c r="B172" s="41">
        <v>103.17638932805544</v>
      </c>
      <c r="C172" s="41">
        <v>102.34419998117481</v>
      </c>
      <c r="D172" s="41"/>
      <c r="E172" s="41">
        <f t="shared" si="6"/>
        <v>-0.80656955753184434</v>
      </c>
      <c r="F172" s="41"/>
      <c r="G172" s="41">
        <v>0.61685661421290927</v>
      </c>
      <c r="H172" s="41">
        <v>0.61188123654904636</v>
      </c>
      <c r="I172" s="41"/>
      <c r="J172" s="41">
        <f t="shared" si="7"/>
        <v>-4.9753776638629121E-3</v>
      </c>
      <c r="K172" s="48">
        <f t="shared" si="8"/>
        <v>-4.446796070704684E-5</v>
      </c>
      <c r="M172" s="83"/>
      <c r="N172" s="27"/>
    </row>
    <row r="173" spans="1:14" x14ac:dyDescent="0.25">
      <c r="A173" s="38" t="s">
        <v>265</v>
      </c>
      <c r="B173" s="22">
        <v>109.48697133021977</v>
      </c>
      <c r="C173" s="22">
        <v>115.39913497567228</v>
      </c>
      <c r="D173" s="22"/>
      <c r="E173" s="22">
        <f t="shared" si="6"/>
        <v>5.3998787012027538</v>
      </c>
      <c r="F173" s="22"/>
      <c r="G173" s="22">
        <v>9.0047843946403E-2</v>
      </c>
      <c r="H173" s="22">
        <v>9.4910318292557097E-2</v>
      </c>
      <c r="I173" s="22"/>
      <c r="J173" s="22">
        <f t="shared" si="7"/>
        <v>4.862474346154097E-3</v>
      </c>
      <c r="K173" s="47">
        <f t="shared" si="8"/>
        <v>4.3458875440608436E-5</v>
      </c>
      <c r="M173" s="83"/>
      <c r="N173" s="27"/>
    </row>
    <row r="174" spans="1:14" x14ac:dyDescent="0.25">
      <c r="A174" s="38" t="s">
        <v>193</v>
      </c>
      <c r="B174" s="41">
        <v>102.16980570089306</v>
      </c>
      <c r="C174" s="41">
        <v>100.26184310590989</v>
      </c>
      <c r="D174" s="41"/>
      <c r="E174" s="41">
        <f t="shared" si="6"/>
        <v>-1.867442716460499</v>
      </c>
      <c r="F174" s="41"/>
      <c r="G174" s="41">
        <v>0.5268087702665063</v>
      </c>
      <c r="H174" s="41">
        <v>0.51697091825648933</v>
      </c>
      <c r="I174" s="41"/>
      <c r="J174" s="41">
        <f t="shared" si="7"/>
        <v>-9.8378520100169675E-3</v>
      </c>
      <c r="K174" s="48">
        <f t="shared" si="8"/>
        <v>-8.792683614765491E-5</v>
      </c>
      <c r="M174" s="83"/>
      <c r="N174" s="27"/>
    </row>
    <row r="175" spans="1:14" x14ac:dyDescent="0.25">
      <c r="A175" s="52" t="s">
        <v>194</v>
      </c>
      <c r="B175" s="22">
        <v>105.08881206389154</v>
      </c>
      <c r="C175" s="22">
        <v>105.08881206389154</v>
      </c>
      <c r="D175" s="22"/>
      <c r="E175" s="22">
        <f t="shared" si="6"/>
        <v>0</v>
      </c>
      <c r="F175" s="22"/>
      <c r="G175" s="22">
        <v>0.12345572561089754</v>
      </c>
      <c r="H175" s="22">
        <v>0.12345572561089757</v>
      </c>
      <c r="I175" s="22"/>
      <c r="J175" s="22">
        <f t="shared" si="7"/>
        <v>0</v>
      </c>
      <c r="K175" s="47">
        <f t="shared" si="8"/>
        <v>0</v>
      </c>
      <c r="M175" s="83"/>
      <c r="N175" s="27"/>
    </row>
    <row r="176" spans="1:14" x14ac:dyDescent="0.25">
      <c r="A176" s="38" t="s">
        <v>194</v>
      </c>
      <c r="B176" s="41">
        <v>105.08881206389154</v>
      </c>
      <c r="C176" s="41">
        <v>105.08881206389154</v>
      </c>
      <c r="D176" s="41"/>
      <c r="E176" s="41">
        <f t="shared" si="6"/>
        <v>0</v>
      </c>
      <c r="F176" s="41"/>
      <c r="G176" s="41">
        <v>0.12345572561089754</v>
      </c>
      <c r="H176" s="41">
        <v>0.12345572561089757</v>
      </c>
      <c r="I176" s="41"/>
      <c r="J176" s="41">
        <f t="shared" si="7"/>
        <v>0</v>
      </c>
      <c r="K176" s="48">
        <f t="shared" si="8"/>
        <v>0</v>
      </c>
      <c r="M176" s="83"/>
      <c r="N176" s="27"/>
    </row>
    <row r="177" spans="1:14" x14ac:dyDescent="0.25">
      <c r="A177" s="53" t="s">
        <v>195</v>
      </c>
      <c r="B177" s="22">
        <v>125.27682561195024</v>
      </c>
      <c r="C177" s="22">
        <v>125.35216450942669</v>
      </c>
      <c r="D177" s="22"/>
      <c r="E177" s="22">
        <f t="shared" si="6"/>
        <v>6.0137936213200405E-2</v>
      </c>
      <c r="F177" s="22"/>
      <c r="G177" s="22">
        <v>7.841817465820264</v>
      </c>
      <c r="H177" s="22">
        <v>7.8465333730058155</v>
      </c>
      <c r="I177" s="22"/>
      <c r="J177" s="22">
        <f t="shared" si="7"/>
        <v>4.7159071855515933E-3</v>
      </c>
      <c r="K177" s="47">
        <f t="shared" si="8"/>
        <v>4.2148916040751476E-5</v>
      </c>
      <c r="M177" s="83"/>
      <c r="N177" s="27"/>
    </row>
    <row r="178" spans="1:14" x14ac:dyDescent="0.25">
      <c r="A178" s="52" t="s">
        <v>35</v>
      </c>
      <c r="B178" s="41">
        <v>104.47737105167296</v>
      </c>
      <c r="C178" s="41">
        <v>104.47737105167296</v>
      </c>
      <c r="D178" s="41"/>
      <c r="E178" s="41">
        <f t="shared" si="6"/>
        <v>0</v>
      </c>
      <c r="F178" s="41"/>
      <c r="G178" s="41">
        <v>1.1146630256884578</v>
      </c>
      <c r="H178" s="41">
        <v>1.1146630256884578</v>
      </c>
      <c r="I178" s="41"/>
      <c r="J178" s="41">
        <f t="shared" si="7"/>
        <v>0</v>
      </c>
      <c r="K178" s="48">
        <f t="shared" si="8"/>
        <v>0</v>
      </c>
      <c r="M178" s="83"/>
      <c r="N178" s="27"/>
    </row>
    <row r="179" spans="1:14" x14ac:dyDescent="0.25">
      <c r="A179" s="38" t="s">
        <v>196</v>
      </c>
      <c r="B179" s="22">
        <v>100</v>
      </c>
      <c r="C179" s="22">
        <v>100</v>
      </c>
      <c r="D179" s="22"/>
      <c r="E179" s="22">
        <f t="shared" si="6"/>
        <v>0</v>
      </c>
      <c r="F179" s="22"/>
      <c r="G179" s="22">
        <v>1.5238630002798358E-2</v>
      </c>
      <c r="H179" s="22">
        <v>1.5238630002798357E-2</v>
      </c>
      <c r="I179" s="22"/>
      <c r="J179" s="22">
        <f t="shared" si="7"/>
        <v>0</v>
      </c>
      <c r="K179" s="47">
        <f t="shared" si="8"/>
        <v>0</v>
      </c>
      <c r="M179" s="83"/>
      <c r="N179" s="27"/>
    </row>
    <row r="180" spans="1:14" x14ac:dyDescent="0.25">
      <c r="A180" s="38" t="s">
        <v>197</v>
      </c>
      <c r="B180" s="41">
        <v>104.54224875682863</v>
      </c>
      <c r="C180" s="41">
        <v>104.54224875682863</v>
      </c>
      <c r="D180" s="41"/>
      <c r="E180" s="41">
        <f t="shared" si="6"/>
        <v>0</v>
      </c>
      <c r="F180" s="41"/>
      <c r="G180" s="41">
        <v>1.0994243956856595</v>
      </c>
      <c r="H180" s="41">
        <v>1.0994243956856595</v>
      </c>
      <c r="I180" s="41"/>
      <c r="J180" s="41">
        <f t="shared" si="7"/>
        <v>0</v>
      </c>
      <c r="K180" s="48">
        <f t="shared" si="8"/>
        <v>0</v>
      </c>
      <c r="M180" s="83"/>
      <c r="N180" s="27"/>
    </row>
    <row r="181" spans="1:14" x14ac:dyDescent="0.25">
      <c r="A181" s="52" t="s">
        <v>36</v>
      </c>
      <c r="B181" s="22">
        <v>101.72751071039421</v>
      </c>
      <c r="C181" s="22">
        <v>101.9051736505965</v>
      </c>
      <c r="D181" s="22"/>
      <c r="E181" s="22">
        <f t="shared" si="6"/>
        <v>0.17464591334399593</v>
      </c>
      <c r="F181" s="22"/>
      <c r="G181" s="22">
        <v>2.700267698943001</v>
      </c>
      <c r="H181" s="22">
        <v>2.7049836061285526</v>
      </c>
      <c r="I181" s="22"/>
      <c r="J181" s="22">
        <f t="shared" si="7"/>
        <v>4.7159071855515933E-3</v>
      </c>
      <c r="K181" s="47">
        <f t="shared" si="8"/>
        <v>4.2148916040751476E-5</v>
      </c>
      <c r="M181" s="83"/>
      <c r="N181" s="27"/>
    </row>
    <row r="182" spans="1:14" x14ac:dyDescent="0.25">
      <c r="A182" s="38" t="s">
        <v>198</v>
      </c>
      <c r="B182" s="41">
        <v>103.49784177605086</v>
      </c>
      <c r="C182" s="41">
        <v>103.71741487819564</v>
      </c>
      <c r="D182" s="41"/>
      <c r="E182" s="41">
        <f t="shared" si="6"/>
        <v>0.21215234866431842</v>
      </c>
      <c r="F182" s="41"/>
      <c r="G182" s="41">
        <v>2.2228870975233819</v>
      </c>
      <c r="H182" s="41">
        <v>2.2276030047089335</v>
      </c>
      <c r="I182" s="41"/>
      <c r="J182" s="41">
        <f t="shared" si="7"/>
        <v>4.7159071855515933E-3</v>
      </c>
      <c r="K182" s="48">
        <f t="shared" si="8"/>
        <v>4.2148916040751476E-5</v>
      </c>
      <c r="M182" s="83"/>
      <c r="N182" s="27"/>
    </row>
    <row r="183" spans="1:14" x14ac:dyDescent="0.25">
      <c r="A183" s="38" t="s">
        <v>199</v>
      </c>
      <c r="B183" s="22">
        <v>94.222833856900337</v>
      </c>
      <c r="C183" s="22">
        <v>94.222833856900337</v>
      </c>
      <c r="D183" s="22"/>
      <c r="E183" s="22">
        <f t="shared" si="6"/>
        <v>0</v>
      </c>
      <c r="F183" s="22"/>
      <c r="G183" s="22">
        <v>0.47738060141961897</v>
      </c>
      <c r="H183" s="22">
        <v>0.47738060141961902</v>
      </c>
      <c r="I183" s="22"/>
      <c r="J183" s="22">
        <f t="shared" si="7"/>
        <v>0</v>
      </c>
      <c r="K183" s="47">
        <f t="shared" si="8"/>
        <v>0</v>
      </c>
      <c r="M183" s="83"/>
      <c r="N183" s="27"/>
    </row>
    <row r="184" spans="1:14" x14ac:dyDescent="0.25">
      <c r="A184" s="52" t="s">
        <v>37</v>
      </c>
      <c r="B184" s="41">
        <v>158.64597795999964</v>
      </c>
      <c r="C184" s="41">
        <v>158.64597795999964</v>
      </c>
      <c r="D184" s="41"/>
      <c r="E184" s="41">
        <f t="shared" si="6"/>
        <v>0</v>
      </c>
      <c r="F184" s="41"/>
      <c r="G184" s="41">
        <v>4.026886741188803</v>
      </c>
      <c r="H184" s="41">
        <v>4.0268867411888039</v>
      </c>
      <c r="I184" s="41"/>
      <c r="J184" s="41">
        <f t="shared" si="7"/>
        <v>0</v>
      </c>
      <c r="K184" s="48">
        <f t="shared" si="8"/>
        <v>0</v>
      </c>
      <c r="M184" s="83"/>
      <c r="N184" s="27"/>
    </row>
    <row r="185" spans="1:14" x14ac:dyDescent="0.25">
      <c r="A185" s="38" t="s">
        <v>37</v>
      </c>
      <c r="B185" s="22">
        <v>158.64597795999964</v>
      </c>
      <c r="C185" s="22">
        <v>158.64597795999964</v>
      </c>
      <c r="D185" s="22"/>
      <c r="E185" s="22">
        <f t="shared" si="6"/>
        <v>0</v>
      </c>
      <c r="F185" s="22"/>
      <c r="G185" s="22">
        <v>4.026886741188803</v>
      </c>
      <c r="H185" s="22">
        <v>4.0268867411888039</v>
      </c>
      <c r="I185" s="22"/>
      <c r="J185" s="22">
        <f t="shared" si="7"/>
        <v>0</v>
      </c>
      <c r="K185" s="47">
        <f t="shared" si="8"/>
        <v>0</v>
      </c>
      <c r="M185" s="83"/>
      <c r="N185" s="27"/>
    </row>
    <row r="186" spans="1:14" x14ac:dyDescent="0.25">
      <c r="A186" s="34" t="s">
        <v>200</v>
      </c>
      <c r="B186" s="41">
        <v>83.6654221312494</v>
      </c>
      <c r="C186" s="41">
        <v>84.344735690551801</v>
      </c>
      <c r="D186" s="41"/>
      <c r="E186" s="41">
        <f t="shared" si="6"/>
        <v>0.81194063449143705</v>
      </c>
      <c r="F186" s="41"/>
      <c r="G186" s="41">
        <v>8.7315304005934653</v>
      </c>
      <c r="H186" s="41">
        <v>8.8024252439288571</v>
      </c>
      <c r="I186" s="41"/>
      <c r="J186" s="41">
        <f t="shared" si="7"/>
        <v>7.0894843335391755E-2</v>
      </c>
      <c r="K186" s="48">
        <f t="shared" si="8"/>
        <v>6.33630112276298E-4</v>
      </c>
      <c r="M186" s="83"/>
      <c r="N186" s="27"/>
    </row>
    <row r="187" spans="1:14" x14ac:dyDescent="0.25">
      <c r="A187" s="35" t="s">
        <v>201</v>
      </c>
      <c r="B187" s="22">
        <v>94.987843064410882</v>
      </c>
      <c r="C187" s="22">
        <v>94.987843064410882</v>
      </c>
      <c r="D187" s="22"/>
      <c r="E187" s="22">
        <f t="shared" si="6"/>
        <v>0</v>
      </c>
      <c r="F187" s="22"/>
      <c r="G187" s="22">
        <v>2.422928460169862</v>
      </c>
      <c r="H187" s="22">
        <v>2.4229284601698615</v>
      </c>
      <c r="I187" s="22"/>
      <c r="J187" s="22">
        <f t="shared" si="7"/>
        <v>0</v>
      </c>
      <c r="K187" s="47">
        <f t="shared" si="8"/>
        <v>0</v>
      </c>
      <c r="M187" s="83"/>
      <c r="N187" s="27"/>
    </row>
    <row r="188" spans="1:14" x14ac:dyDescent="0.25">
      <c r="A188" s="37" t="s">
        <v>202</v>
      </c>
      <c r="B188" s="41">
        <v>95.076642933302111</v>
      </c>
      <c r="C188" s="41">
        <v>95.076642933302111</v>
      </c>
      <c r="D188" s="41"/>
      <c r="E188" s="41">
        <f t="shared" si="6"/>
        <v>0</v>
      </c>
      <c r="F188" s="41"/>
      <c r="G188" s="41">
        <v>1.6004227104175943</v>
      </c>
      <c r="H188" s="41">
        <v>1.6004227104175943</v>
      </c>
      <c r="I188" s="41"/>
      <c r="J188" s="41">
        <f t="shared" si="7"/>
        <v>0</v>
      </c>
      <c r="K188" s="48">
        <f t="shared" si="8"/>
        <v>0</v>
      </c>
      <c r="M188" s="83"/>
      <c r="N188" s="27"/>
    </row>
    <row r="189" spans="1:14" x14ac:dyDescent="0.25">
      <c r="A189" s="39" t="s">
        <v>202</v>
      </c>
      <c r="B189" s="22">
        <v>95.076642933302111</v>
      </c>
      <c r="C189" s="22">
        <v>95.076642933302111</v>
      </c>
      <c r="D189" s="22"/>
      <c r="E189" s="22">
        <f t="shared" si="6"/>
        <v>0</v>
      </c>
      <c r="F189" s="22"/>
      <c r="G189" s="22">
        <v>1.6004227104175943</v>
      </c>
      <c r="H189" s="22">
        <v>1.6004227104175943</v>
      </c>
      <c r="I189" s="22"/>
      <c r="J189" s="22">
        <f t="shared" si="7"/>
        <v>0</v>
      </c>
      <c r="K189" s="47">
        <f t="shared" si="8"/>
        <v>0</v>
      </c>
      <c r="M189" s="83"/>
      <c r="N189" s="27"/>
    </row>
    <row r="190" spans="1:14" x14ac:dyDescent="0.25">
      <c r="A190" s="37" t="s">
        <v>38</v>
      </c>
      <c r="B190" s="41">
        <v>98.174604599612636</v>
      </c>
      <c r="C190" s="41">
        <v>98.174604599612636</v>
      </c>
      <c r="D190" s="41"/>
      <c r="E190" s="41">
        <f t="shared" si="6"/>
        <v>0</v>
      </c>
      <c r="F190" s="41"/>
      <c r="G190" s="41">
        <v>0.36693699540183244</v>
      </c>
      <c r="H190" s="41">
        <v>0.36693699540183244</v>
      </c>
      <c r="I190" s="41"/>
      <c r="J190" s="41">
        <f t="shared" si="7"/>
        <v>0</v>
      </c>
      <c r="K190" s="48">
        <f t="shared" si="8"/>
        <v>0</v>
      </c>
      <c r="M190" s="83"/>
      <c r="N190" s="27"/>
    </row>
    <row r="191" spans="1:14" x14ac:dyDescent="0.25">
      <c r="A191" s="39" t="s">
        <v>203</v>
      </c>
      <c r="B191" s="22">
        <v>98.174604599612636</v>
      </c>
      <c r="C191" s="22">
        <v>98.174604599612636</v>
      </c>
      <c r="D191" s="22"/>
      <c r="E191" s="22">
        <f t="shared" si="6"/>
        <v>0</v>
      </c>
      <c r="F191" s="22"/>
      <c r="G191" s="22">
        <v>0.36693699540183244</v>
      </c>
      <c r="H191" s="22">
        <v>0.36693699540183244</v>
      </c>
      <c r="I191" s="22"/>
      <c r="J191" s="22">
        <f t="shared" si="7"/>
        <v>0</v>
      </c>
      <c r="K191" s="47">
        <f t="shared" si="8"/>
        <v>0</v>
      </c>
      <c r="M191" s="83"/>
      <c r="N191" s="27"/>
    </row>
    <row r="192" spans="1:14" x14ac:dyDescent="0.25">
      <c r="A192" s="37" t="s">
        <v>204</v>
      </c>
      <c r="B192" s="41">
        <v>92.272623482842604</v>
      </c>
      <c r="C192" s="41">
        <v>92.272623482842604</v>
      </c>
      <c r="D192" s="41"/>
      <c r="E192" s="41">
        <f t="shared" si="6"/>
        <v>0</v>
      </c>
      <c r="F192" s="41"/>
      <c r="G192" s="41">
        <v>0.45556875435043492</v>
      </c>
      <c r="H192" s="41">
        <v>0.45556875435043492</v>
      </c>
      <c r="I192" s="41"/>
      <c r="J192" s="41">
        <f t="shared" si="7"/>
        <v>0</v>
      </c>
      <c r="K192" s="48">
        <f t="shared" si="8"/>
        <v>0</v>
      </c>
      <c r="M192" s="83"/>
      <c r="N192" s="27"/>
    </row>
    <row r="193" spans="1:14" x14ac:dyDescent="0.25">
      <c r="A193" s="39" t="s">
        <v>204</v>
      </c>
      <c r="B193" s="22">
        <v>92.272623482842604</v>
      </c>
      <c r="C193" s="22">
        <v>92.272623482842604</v>
      </c>
      <c r="D193" s="22"/>
      <c r="E193" s="22">
        <f t="shared" si="6"/>
        <v>0</v>
      </c>
      <c r="F193" s="22"/>
      <c r="G193" s="22">
        <v>0.45556875435043492</v>
      </c>
      <c r="H193" s="22">
        <v>0.45556875435043492</v>
      </c>
      <c r="I193" s="22"/>
      <c r="J193" s="22">
        <f t="shared" si="7"/>
        <v>0</v>
      </c>
      <c r="K193" s="47">
        <f t="shared" si="8"/>
        <v>0</v>
      </c>
      <c r="M193" s="83"/>
      <c r="N193" s="27"/>
    </row>
    <row r="194" spans="1:14" x14ac:dyDescent="0.25">
      <c r="A194" s="35" t="s">
        <v>205</v>
      </c>
      <c r="B194" s="41">
        <v>80.002866059270247</v>
      </c>
      <c r="C194" s="41">
        <v>80.901922729704836</v>
      </c>
      <c r="D194" s="41"/>
      <c r="E194" s="41">
        <f t="shared" si="6"/>
        <v>1.1237805777714494</v>
      </c>
      <c r="F194" s="41"/>
      <c r="G194" s="41">
        <v>6.3086019404236024</v>
      </c>
      <c r="H194" s="41">
        <v>6.3794967837589951</v>
      </c>
      <c r="I194" s="41"/>
      <c r="J194" s="41">
        <f t="shared" si="7"/>
        <v>7.0894843335392643E-2</v>
      </c>
      <c r="K194" s="48">
        <f t="shared" si="8"/>
        <v>6.3363011227630592E-4</v>
      </c>
      <c r="M194" s="83"/>
      <c r="N194" s="27"/>
    </row>
    <row r="195" spans="1:14" x14ac:dyDescent="0.25">
      <c r="A195" s="37" t="s">
        <v>206</v>
      </c>
      <c r="B195" s="22">
        <v>65.189409155662716</v>
      </c>
      <c r="C195" s="22">
        <v>66.646103884476602</v>
      </c>
      <c r="D195" s="22"/>
      <c r="E195" s="22">
        <f t="shared" si="6"/>
        <v>2.2345573424902732</v>
      </c>
      <c r="F195" s="22"/>
      <c r="G195" s="22">
        <v>2.9907556987251245</v>
      </c>
      <c r="H195" s="22">
        <v>3.0575858497869333</v>
      </c>
      <c r="I195" s="22"/>
      <c r="J195" s="22">
        <f t="shared" si="7"/>
        <v>6.6830151061808785E-2</v>
      </c>
      <c r="K195" s="47">
        <f t="shared" si="8"/>
        <v>5.9730149794401627E-4</v>
      </c>
      <c r="M195" s="83"/>
      <c r="N195" s="27"/>
    </row>
    <row r="196" spans="1:14" x14ac:dyDescent="0.25">
      <c r="A196" s="39" t="s">
        <v>206</v>
      </c>
      <c r="B196" s="41">
        <v>65.189409155662716</v>
      </c>
      <c r="C196" s="41">
        <v>66.646103884476602</v>
      </c>
      <c r="D196" s="41"/>
      <c r="E196" s="41">
        <f t="shared" si="6"/>
        <v>2.2345573424902732</v>
      </c>
      <c r="F196" s="41"/>
      <c r="G196" s="41">
        <v>2.9907556987251245</v>
      </c>
      <c r="H196" s="41">
        <v>3.0575858497869333</v>
      </c>
      <c r="I196" s="41"/>
      <c r="J196" s="41">
        <f t="shared" si="7"/>
        <v>6.6830151061808785E-2</v>
      </c>
      <c r="K196" s="48">
        <f t="shared" si="8"/>
        <v>5.9730149794401627E-4</v>
      </c>
      <c r="M196" s="83"/>
      <c r="N196" s="27"/>
    </row>
    <row r="197" spans="1:14" x14ac:dyDescent="0.25">
      <c r="A197" s="37" t="s">
        <v>207</v>
      </c>
      <c r="B197" s="22">
        <v>99.923131758985605</v>
      </c>
      <c r="C197" s="22">
        <v>100.1465998290173</v>
      </c>
      <c r="D197" s="22"/>
      <c r="E197" s="22">
        <f t="shared" si="6"/>
        <v>0.22363997814911496</v>
      </c>
      <c r="F197" s="22"/>
      <c r="G197" s="22">
        <v>1.8175159500662528</v>
      </c>
      <c r="H197" s="22">
        <v>1.8215806423398377</v>
      </c>
      <c r="I197" s="22"/>
      <c r="J197" s="22">
        <f t="shared" si="7"/>
        <v>4.0646922735849689E-3</v>
      </c>
      <c r="K197" s="47">
        <f t="shared" si="8"/>
        <v>3.6328614332299558E-5</v>
      </c>
      <c r="M197" s="83"/>
      <c r="N197" s="27"/>
    </row>
    <row r="198" spans="1:14" x14ac:dyDescent="0.25">
      <c r="A198" s="39" t="s">
        <v>207</v>
      </c>
      <c r="B198" s="41">
        <v>99.923131758985605</v>
      </c>
      <c r="C198" s="41">
        <v>100.1465998290173</v>
      </c>
      <c r="D198" s="41"/>
      <c r="E198" s="41">
        <f t="shared" ref="E198:E261" si="9">((C198/B198-1)*100)</f>
        <v>0.22363997814911496</v>
      </c>
      <c r="F198" s="41"/>
      <c r="G198" s="41">
        <v>1.8175159500662528</v>
      </c>
      <c r="H198" s="41">
        <v>1.8215806423398377</v>
      </c>
      <c r="I198" s="41"/>
      <c r="J198" s="41">
        <f t="shared" si="7"/>
        <v>4.0646922735849689E-3</v>
      </c>
      <c r="K198" s="48">
        <f t="shared" si="8"/>
        <v>3.6328614332299558E-5</v>
      </c>
      <c r="M198" s="83"/>
      <c r="N198" s="27"/>
    </row>
    <row r="199" spans="1:14" x14ac:dyDescent="0.25">
      <c r="A199" s="37" t="s">
        <v>208</v>
      </c>
      <c r="B199" s="22">
        <v>101.45853954540146</v>
      </c>
      <c r="C199" s="22">
        <v>101.45853954540146</v>
      </c>
      <c r="D199" s="22"/>
      <c r="E199" s="22">
        <f t="shared" si="9"/>
        <v>0</v>
      </c>
      <c r="F199" s="22"/>
      <c r="G199" s="22">
        <v>1.5003302916322254</v>
      </c>
      <c r="H199" s="22">
        <v>1.5003302916322254</v>
      </c>
      <c r="I199" s="22"/>
      <c r="J199" s="22">
        <f t="shared" ref="J199:J262" si="10">H199-G199</f>
        <v>0</v>
      </c>
      <c r="K199" s="47">
        <f t="shared" si="8"/>
        <v>0</v>
      </c>
      <c r="M199" s="83"/>
      <c r="N199" s="27"/>
    </row>
    <row r="200" spans="1:14" x14ac:dyDescent="0.25">
      <c r="A200" s="38" t="s">
        <v>209</v>
      </c>
      <c r="B200" s="41">
        <v>101.45853954540146</v>
      </c>
      <c r="C200" s="41">
        <v>101.45853954540146</v>
      </c>
      <c r="D200" s="41"/>
      <c r="E200" s="41">
        <f t="shared" si="9"/>
        <v>0</v>
      </c>
      <c r="F200" s="41"/>
      <c r="G200" s="41">
        <v>1.5003302916322254</v>
      </c>
      <c r="H200" s="41">
        <v>1.5003302916322254</v>
      </c>
      <c r="I200" s="41"/>
      <c r="J200" s="41">
        <f t="shared" si="10"/>
        <v>0</v>
      </c>
      <c r="K200" s="48">
        <f t="shared" si="8"/>
        <v>0</v>
      </c>
      <c r="M200" s="83"/>
      <c r="N200" s="27"/>
    </row>
    <row r="201" spans="1:14" x14ac:dyDescent="0.25">
      <c r="A201" s="34" t="s">
        <v>210</v>
      </c>
      <c r="B201" s="22">
        <v>99.111664258848222</v>
      </c>
      <c r="C201" s="22">
        <v>99.171229173533021</v>
      </c>
      <c r="D201" s="22"/>
      <c r="E201" s="22">
        <f t="shared" si="9"/>
        <v>6.009879374968552E-2</v>
      </c>
      <c r="F201" s="22"/>
      <c r="G201" s="22">
        <v>2.1977673355199197</v>
      </c>
      <c r="H201" s="22">
        <v>2.1990881671779912</v>
      </c>
      <c r="I201" s="22"/>
      <c r="J201" s="22">
        <f t="shared" si="10"/>
        <v>1.3208316580715085E-3</v>
      </c>
      <c r="K201" s="47">
        <f t="shared" ref="K201:K262" si="11">J201/$G$4</f>
        <v>1.1805071743266502E-5</v>
      </c>
      <c r="M201" s="83"/>
      <c r="N201" s="27"/>
    </row>
    <row r="202" spans="1:14" x14ac:dyDescent="0.25">
      <c r="A202" s="53" t="s">
        <v>211</v>
      </c>
      <c r="B202" s="41">
        <v>90.256811207148928</v>
      </c>
      <c r="C202" s="41">
        <v>90.256811207148928</v>
      </c>
      <c r="D202" s="41"/>
      <c r="E202" s="41">
        <f t="shared" si="9"/>
        <v>0</v>
      </c>
      <c r="F202" s="41"/>
      <c r="G202" s="41">
        <v>0.40400348735055608</v>
      </c>
      <c r="H202" s="41">
        <v>0.40400348735055608</v>
      </c>
      <c r="I202" s="41"/>
      <c r="J202" s="41">
        <f t="shared" si="10"/>
        <v>0</v>
      </c>
      <c r="K202" s="48">
        <f t="shared" si="11"/>
        <v>0</v>
      </c>
      <c r="M202" s="83"/>
      <c r="N202" s="27"/>
    </row>
    <row r="203" spans="1:14" x14ac:dyDescent="0.25">
      <c r="A203" s="52" t="s">
        <v>39</v>
      </c>
      <c r="B203" s="22">
        <v>90.256811207148928</v>
      </c>
      <c r="C203" s="22">
        <v>90.256811207148928</v>
      </c>
      <c r="D203" s="22"/>
      <c r="E203" s="22">
        <f t="shared" si="9"/>
        <v>0</v>
      </c>
      <c r="F203" s="22"/>
      <c r="G203" s="22">
        <v>0.40400348735055608</v>
      </c>
      <c r="H203" s="22">
        <v>0.40400348735055608</v>
      </c>
      <c r="I203" s="22"/>
      <c r="J203" s="22">
        <f t="shared" si="10"/>
        <v>0</v>
      </c>
      <c r="K203" s="47">
        <f t="shared" si="11"/>
        <v>0</v>
      </c>
      <c r="M203" s="83"/>
      <c r="N203" s="27"/>
    </row>
    <row r="204" spans="1:14" x14ac:dyDescent="0.25">
      <c r="A204" s="38" t="s">
        <v>212</v>
      </c>
      <c r="B204" s="41">
        <v>100.54907423930727</v>
      </c>
      <c r="C204" s="41">
        <v>100.54907423930727</v>
      </c>
      <c r="D204" s="41"/>
      <c r="E204" s="41">
        <f t="shared" si="9"/>
        <v>0</v>
      </c>
      <c r="F204" s="41"/>
      <c r="G204" s="41">
        <v>5.7172121386502954E-2</v>
      </c>
      <c r="H204" s="41">
        <v>5.7172121386502961E-2</v>
      </c>
      <c r="I204" s="41"/>
      <c r="J204" s="41">
        <f t="shared" si="10"/>
        <v>0</v>
      </c>
      <c r="K204" s="48">
        <f t="shared" si="11"/>
        <v>0</v>
      </c>
      <c r="M204" s="83"/>
      <c r="N204" s="27"/>
    </row>
    <row r="205" spans="1:14" x14ac:dyDescent="0.25">
      <c r="A205" s="38" t="s">
        <v>213</v>
      </c>
      <c r="B205" s="22">
        <v>88.75915578244836</v>
      </c>
      <c r="C205" s="22">
        <v>88.75915578244836</v>
      </c>
      <c r="D205" s="22"/>
      <c r="E205" s="22">
        <f t="shared" si="9"/>
        <v>0</v>
      </c>
      <c r="F205" s="22"/>
      <c r="G205" s="22">
        <v>0.34683136596405312</v>
      </c>
      <c r="H205" s="22">
        <v>0.34683136596405312</v>
      </c>
      <c r="I205" s="22"/>
      <c r="J205" s="22">
        <f t="shared" si="10"/>
        <v>0</v>
      </c>
      <c r="K205" s="47">
        <f t="shared" si="11"/>
        <v>0</v>
      </c>
      <c r="M205" s="83"/>
      <c r="N205" s="27"/>
    </row>
    <row r="206" spans="1:14" x14ac:dyDescent="0.25">
      <c r="A206" s="53" t="s">
        <v>214</v>
      </c>
      <c r="B206" s="41">
        <v>76.272656178943848</v>
      </c>
      <c r="C206" s="41">
        <v>76.272656178943848</v>
      </c>
      <c r="D206" s="41"/>
      <c r="E206" s="41">
        <f t="shared" si="9"/>
        <v>0</v>
      </c>
      <c r="F206" s="41"/>
      <c r="G206" s="41">
        <v>0.10937183668079623</v>
      </c>
      <c r="H206" s="41">
        <v>0.10937183668079621</v>
      </c>
      <c r="I206" s="41"/>
      <c r="J206" s="41">
        <f t="shared" si="10"/>
        <v>0</v>
      </c>
      <c r="K206" s="48">
        <f t="shared" si="11"/>
        <v>0</v>
      </c>
      <c r="M206" s="83"/>
      <c r="N206" s="27"/>
    </row>
    <row r="207" spans="1:14" x14ac:dyDescent="0.25">
      <c r="A207" s="52" t="s">
        <v>215</v>
      </c>
      <c r="B207" s="22">
        <v>76.272656178943848</v>
      </c>
      <c r="C207" s="22">
        <v>76.272656178943848</v>
      </c>
      <c r="D207" s="22"/>
      <c r="E207" s="22">
        <f t="shared" si="9"/>
        <v>0</v>
      </c>
      <c r="F207" s="22"/>
      <c r="G207" s="22">
        <v>0.10937183668079623</v>
      </c>
      <c r="H207" s="22">
        <v>0.10937183668079621</v>
      </c>
      <c r="I207" s="22"/>
      <c r="J207" s="22">
        <f t="shared" si="10"/>
        <v>0</v>
      </c>
      <c r="K207" s="47">
        <f t="shared" si="11"/>
        <v>0</v>
      </c>
      <c r="M207" s="83"/>
      <c r="N207" s="27"/>
    </row>
    <row r="208" spans="1:14" x14ac:dyDescent="0.25">
      <c r="A208" s="38" t="s">
        <v>216</v>
      </c>
      <c r="B208" s="41">
        <v>76.272656178943848</v>
      </c>
      <c r="C208" s="41">
        <v>76.272656178943848</v>
      </c>
      <c r="D208" s="41"/>
      <c r="E208" s="41">
        <f t="shared" si="9"/>
        <v>0</v>
      </c>
      <c r="F208" s="41"/>
      <c r="G208" s="41">
        <v>0.10937183668079623</v>
      </c>
      <c r="H208" s="41">
        <v>0.10937183668079621</v>
      </c>
      <c r="I208" s="41"/>
      <c r="J208" s="41">
        <f t="shared" si="10"/>
        <v>0</v>
      </c>
      <c r="K208" s="48">
        <f t="shared" si="11"/>
        <v>0</v>
      </c>
      <c r="M208" s="83"/>
      <c r="N208" s="27"/>
    </row>
    <row r="209" spans="1:14" x14ac:dyDescent="0.25">
      <c r="A209" s="53" t="s">
        <v>217</v>
      </c>
      <c r="B209" s="22">
        <v>100.03548912961915</v>
      </c>
      <c r="C209" s="22">
        <v>100.03548912961915</v>
      </c>
      <c r="D209" s="22"/>
      <c r="E209" s="22">
        <f t="shared" si="9"/>
        <v>0</v>
      </c>
      <c r="F209" s="22"/>
      <c r="G209" s="22">
        <v>0.867746892958699</v>
      </c>
      <c r="H209" s="22">
        <v>0.86774689295869911</v>
      </c>
      <c r="I209" s="22"/>
      <c r="J209" s="22">
        <f t="shared" si="10"/>
        <v>0</v>
      </c>
      <c r="K209" s="47">
        <f t="shared" si="11"/>
        <v>0</v>
      </c>
      <c r="M209" s="83"/>
      <c r="N209" s="27"/>
    </row>
    <row r="210" spans="1:14" x14ac:dyDescent="0.25">
      <c r="A210" s="52" t="s">
        <v>40</v>
      </c>
      <c r="B210" s="41">
        <v>100.03548912961915</v>
      </c>
      <c r="C210" s="41">
        <v>100.03548912961915</v>
      </c>
      <c r="D210" s="41"/>
      <c r="E210" s="41">
        <f t="shared" si="9"/>
        <v>0</v>
      </c>
      <c r="F210" s="41"/>
      <c r="G210" s="41">
        <v>0.867746892958699</v>
      </c>
      <c r="H210" s="41">
        <v>0.86774689295869911</v>
      </c>
      <c r="I210" s="41"/>
      <c r="J210" s="41">
        <f t="shared" si="10"/>
        <v>0</v>
      </c>
      <c r="K210" s="48">
        <f t="shared" si="11"/>
        <v>0</v>
      </c>
      <c r="M210" s="83"/>
      <c r="N210" s="27"/>
    </row>
    <row r="211" spans="1:14" x14ac:dyDescent="0.25">
      <c r="A211" s="38" t="s">
        <v>218</v>
      </c>
      <c r="B211" s="22">
        <v>100.03548912961915</v>
      </c>
      <c r="C211" s="22">
        <v>100.03548912961915</v>
      </c>
      <c r="D211" s="22"/>
      <c r="E211" s="22">
        <f t="shared" si="9"/>
        <v>0</v>
      </c>
      <c r="F211" s="22"/>
      <c r="G211" s="22">
        <v>0.867746892958699</v>
      </c>
      <c r="H211" s="22">
        <v>0.86774689295869911</v>
      </c>
      <c r="I211" s="22"/>
      <c r="J211" s="22">
        <f t="shared" si="10"/>
        <v>0</v>
      </c>
      <c r="K211" s="47">
        <f t="shared" si="11"/>
        <v>0</v>
      </c>
      <c r="M211" s="83"/>
      <c r="N211" s="27"/>
    </row>
    <row r="212" spans="1:14" x14ac:dyDescent="0.25">
      <c r="A212" s="53" t="s">
        <v>41</v>
      </c>
      <c r="B212" s="41">
        <v>107.59268682966997</v>
      </c>
      <c r="C212" s="41">
        <v>107.76670590321504</v>
      </c>
      <c r="D212" s="41"/>
      <c r="E212" s="41">
        <f t="shared" si="9"/>
        <v>0.1617387562972139</v>
      </c>
      <c r="F212" s="41"/>
      <c r="G212" s="41">
        <v>0.81664511852986787</v>
      </c>
      <c r="H212" s="41">
        <v>0.81796595018794005</v>
      </c>
      <c r="I212" s="41"/>
      <c r="J212" s="41">
        <f t="shared" si="10"/>
        <v>1.3208316580721746E-3</v>
      </c>
      <c r="K212" s="48">
        <f t="shared" si="11"/>
        <v>1.1805071743272457E-5</v>
      </c>
      <c r="M212" s="83"/>
      <c r="N212" s="27"/>
    </row>
    <row r="213" spans="1:14" x14ac:dyDescent="0.25">
      <c r="A213" s="52" t="s">
        <v>42</v>
      </c>
      <c r="B213" s="22">
        <v>104.10767940304096</v>
      </c>
      <c r="C213" s="22">
        <v>104.73106004594476</v>
      </c>
      <c r="D213" s="22"/>
      <c r="E213" s="22">
        <f t="shared" si="9"/>
        <v>0.59878449551300506</v>
      </c>
      <c r="F213" s="22"/>
      <c r="G213" s="22">
        <v>0.22058548074802189</v>
      </c>
      <c r="H213" s="22">
        <v>0.22190631240609388</v>
      </c>
      <c r="I213" s="22"/>
      <c r="J213" s="22">
        <f t="shared" si="10"/>
        <v>1.3208316580719803E-3</v>
      </c>
      <c r="K213" s="47">
        <f t="shared" si="11"/>
        <v>1.1805071743270721E-5</v>
      </c>
      <c r="M213" s="83"/>
      <c r="N213" s="27"/>
    </row>
    <row r="214" spans="1:14" x14ac:dyDescent="0.25">
      <c r="A214" s="38" t="s">
        <v>219</v>
      </c>
      <c r="B214" s="41">
        <v>104.26252673408457</v>
      </c>
      <c r="C214" s="41">
        <v>104.66947505594815</v>
      </c>
      <c r="D214" s="41"/>
      <c r="E214" s="41">
        <f t="shared" si="9"/>
        <v>0.39031120251045159</v>
      </c>
      <c r="F214" s="41"/>
      <c r="G214" s="41">
        <v>9.8285507164114702E-2</v>
      </c>
      <c r="H214" s="41">
        <v>9.8669126509020447E-2</v>
      </c>
      <c r="I214" s="41"/>
      <c r="J214" s="41">
        <f t="shared" si="10"/>
        <v>3.8361934490574456E-4</v>
      </c>
      <c r="K214" s="48">
        <f t="shared" si="11"/>
        <v>3.4286382076345076E-6</v>
      </c>
      <c r="M214" s="83"/>
      <c r="N214" s="27"/>
    </row>
    <row r="215" spans="1:14" x14ac:dyDescent="0.25">
      <c r="A215" s="38" t="s">
        <v>220</v>
      </c>
      <c r="B215" s="22">
        <v>103.98357038947964</v>
      </c>
      <c r="C215" s="22">
        <v>104.78041996908433</v>
      </c>
      <c r="D215" s="22"/>
      <c r="E215" s="22">
        <f t="shared" si="9"/>
        <v>0.76632258021149813</v>
      </c>
      <c r="F215" s="22"/>
      <c r="G215" s="22">
        <v>0.12229997358390725</v>
      </c>
      <c r="H215" s="22">
        <v>0.12323718589707344</v>
      </c>
      <c r="I215" s="22"/>
      <c r="J215" s="22">
        <f t="shared" si="10"/>
        <v>9.3721231316619413E-4</v>
      </c>
      <c r="K215" s="47">
        <f t="shared" si="11"/>
        <v>8.3764335356358399E-6</v>
      </c>
      <c r="M215" s="83"/>
      <c r="N215" s="27"/>
    </row>
    <row r="216" spans="1:14" x14ac:dyDescent="0.25">
      <c r="A216" s="52" t="s">
        <v>221</v>
      </c>
      <c r="B216" s="41">
        <v>108.94228547146089</v>
      </c>
      <c r="C216" s="41">
        <v>108.94228547146089</v>
      </c>
      <c r="D216" s="41"/>
      <c r="E216" s="41">
        <f t="shared" si="9"/>
        <v>0</v>
      </c>
      <c r="F216" s="41"/>
      <c r="G216" s="41">
        <v>0.59605963778184612</v>
      </c>
      <c r="H216" s="41">
        <v>0.59605963778184612</v>
      </c>
      <c r="I216" s="41"/>
      <c r="J216" s="41">
        <f t="shared" si="10"/>
        <v>0</v>
      </c>
      <c r="K216" s="48">
        <f t="shared" si="11"/>
        <v>0</v>
      </c>
      <c r="M216" s="83"/>
      <c r="N216" s="27"/>
    </row>
    <row r="217" spans="1:14" x14ac:dyDescent="0.25">
      <c r="A217" s="38" t="s">
        <v>221</v>
      </c>
      <c r="B217" s="22">
        <v>108.94228547146089</v>
      </c>
      <c r="C217" s="22">
        <v>108.94228547146089</v>
      </c>
      <c r="D217" s="22"/>
      <c r="E217" s="22">
        <f t="shared" si="9"/>
        <v>0</v>
      </c>
      <c r="F217" s="22"/>
      <c r="G217" s="22">
        <v>0.59605963778184612</v>
      </c>
      <c r="H217" s="22">
        <v>0.59605963778184612</v>
      </c>
      <c r="I217" s="22"/>
      <c r="J217" s="22">
        <f t="shared" si="10"/>
        <v>0</v>
      </c>
      <c r="K217" s="47">
        <f t="shared" si="11"/>
        <v>0</v>
      </c>
      <c r="M217" s="83"/>
      <c r="N217" s="27"/>
    </row>
    <row r="218" spans="1:14" x14ac:dyDescent="0.25">
      <c r="A218" s="34" t="s">
        <v>222</v>
      </c>
      <c r="B218" s="41">
        <v>102.55029141792791</v>
      </c>
      <c r="C218" s="41">
        <v>102.55029141792791</v>
      </c>
      <c r="D218" s="41"/>
      <c r="E218" s="41">
        <f t="shared" si="9"/>
        <v>0</v>
      </c>
      <c r="F218" s="41"/>
      <c r="G218" s="41">
        <v>3.1331040855575671</v>
      </c>
      <c r="H218" s="41">
        <v>3.1331040855575671</v>
      </c>
      <c r="I218" s="41"/>
      <c r="J218" s="41">
        <f t="shared" si="10"/>
        <v>0</v>
      </c>
      <c r="K218" s="48">
        <f t="shared" si="11"/>
        <v>0</v>
      </c>
      <c r="M218" s="83"/>
      <c r="N218" s="27"/>
    </row>
    <row r="219" spans="1:14" x14ac:dyDescent="0.25">
      <c r="A219" s="35" t="s">
        <v>223</v>
      </c>
      <c r="B219" s="22">
        <v>104.39926191914206</v>
      </c>
      <c r="C219" s="22">
        <v>104.39926191914206</v>
      </c>
      <c r="D219" s="22"/>
      <c r="E219" s="22">
        <f t="shared" si="9"/>
        <v>0</v>
      </c>
      <c r="F219" s="22"/>
      <c r="G219" s="22">
        <v>0.32093669340954317</v>
      </c>
      <c r="H219" s="22">
        <v>0.32093669340954317</v>
      </c>
      <c r="I219" s="22"/>
      <c r="J219" s="22">
        <f t="shared" si="10"/>
        <v>0</v>
      </c>
      <c r="K219" s="47">
        <f t="shared" si="11"/>
        <v>0</v>
      </c>
      <c r="M219" s="83"/>
      <c r="N219" s="27"/>
    </row>
    <row r="220" spans="1:14" x14ac:dyDescent="0.25">
      <c r="A220" s="37" t="s">
        <v>224</v>
      </c>
      <c r="B220" s="41">
        <v>104.39926191914206</v>
      </c>
      <c r="C220" s="41">
        <v>104.39926191914206</v>
      </c>
      <c r="D220" s="41"/>
      <c r="E220" s="41">
        <f t="shared" si="9"/>
        <v>0</v>
      </c>
      <c r="F220" s="41"/>
      <c r="G220" s="41">
        <v>0.32093669340954317</v>
      </c>
      <c r="H220" s="41">
        <v>0.32093669340954317</v>
      </c>
      <c r="I220" s="41"/>
      <c r="J220" s="41">
        <f t="shared" si="10"/>
        <v>0</v>
      </c>
      <c r="K220" s="48">
        <f t="shared" si="11"/>
        <v>0</v>
      </c>
      <c r="M220" s="83"/>
      <c r="N220" s="27"/>
    </row>
    <row r="221" spans="1:14" x14ac:dyDescent="0.25">
      <c r="A221" s="39" t="s">
        <v>225</v>
      </c>
      <c r="B221" s="22">
        <v>102.92440415681658</v>
      </c>
      <c r="C221" s="22">
        <v>102.92440415681658</v>
      </c>
      <c r="D221" s="22"/>
      <c r="E221" s="22">
        <f t="shared" si="9"/>
        <v>0</v>
      </c>
      <c r="F221" s="22"/>
      <c r="G221" s="22">
        <v>0.21008314564696018</v>
      </c>
      <c r="H221" s="22">
        <v>0.21008314564696018</v>
      </c>
      <c r="I221" s="22"/>
      <c r="J221" s="22">
        <f t="shared" si="10"/>
        <v>0</v>
      </c>
      <c r="K221" s="47">
        <f t="shared" si="11"/>
        <v>0</v>
      </c>
      <c r="M221" s="83"/>
      <c r="N221" s="27"/>
    </row>
    <row r="222" spans="1:14" x14ac:dyDescent="0.25">
      <c r="A222" s="39" t="s">
        <v>226</v>
      </c>
      <c r="B222" s="41">
        <v>107.31351877640614</v>
      </c>
      <c r="C222" s="41">
        <v>107.31351877640614</v>
      </c>
      <c r="D222" s="41"/>
      <c r="E222" s="41">
        <f t="shared" si="9"/>
        <v>0</v>
      </c>
      <c r="F222" s="41"/>
      <c r="G222" s="41">
        <v>0.11085354776258297</v>
      </c>
      <c r="H222" s="41">
        <v>0.11085354776258298</v>
      </c>
      <c r="I222" s="41"/>
      <c r="J222" s="41">
        <f t="shared" si="10"/>
        <v>0</v>
      </c>
      <c r="K222" s="48">
        <f t="shared" si="11"/>
        <v>0</v>
      </c>
      <c r="M222" s="83"/>
      <c r="N222" s="27"/>
    </row>
    <row r="223" spans="1:14" x14ac:dyDescent="0.25">
      <c r="A223" s="40" t="s">
        <v>43</v>
      </c>
      <c r="B223" s="22">
        <v>115.74569760643995</v>
      </c>
      <c r="C223" s="22">
        <v>115.74569760643995</v>
      </c>
      <c r="D223" s="22"/>
      <c r="E223" s="22">
        <f t="shared" si="9"/>
        <v>0</v>
      </c>
      <c r="F223" s="22"/>
      <c r="G223" s="22">
        <v>1.4273875168827093E-2</v>
      </c>
      <c r="H223" s="22">
        <v>1.4273875168827093E-2</v>
      </c>
      <c r="I223" s="22"/>
      <c r="J223" s="22">
        <f t="shared" si="10"/>
        <v>0</v>
      </c>
      <c r="K223" s="47">
        <f t="shared" si="11"/>
        <v>0</v>
      </c>
      <c r="M223" s="83"/>
      <c r="N223" s="27"/>
    </row>
    <row r="224" spans="1:14" x14ac:dyDescent="0.25">
      <c r="A224" s="36" t="s">
        <v>44</v>
      </c>
      <c r="B224" s="41">
        <v>115.74569760643995</v>
      </c>
      <c r="C224" s="41">
        <v>115.74569760643995</v>
      </c>
      <c r="D224" s="41"/>
      <c r="E224" s="41">
        <f t="shared" si="9"/>
        <v>0</v>
      </c>
      <c r="F224" s="41"/>
      <c r="G224" s="41">
        <v>1.4273875168827093E-2</v>
      </c>
      <c r="H224" s="41">
        <v>1.4273875168827093E-2</v>
      </c>
      <c r="I224" s="41"/>
      <c r="J224" s="41">
        <f t="shared" si="10"/>
        <v>0</v>
      </c>
      <c r="K224" s="48">
        <f t="shared" si="11"/>
        <v>0</v>
      </c>
      <c r="M224" s="83"/>
      <c r="N224" s="27"/>
    </row>
    <row r="225" spans="1:14" x14ac:dyDescent="0.25">
      <c r="A225" s="38" t="s">
        <v>44</v>
      </c>
      <c r="B225" s="22">
        <v>115.74569760643995</v>
      </c>
      <c r="C225" s="22">
        <v>115.74569760643995</v>
      </c>
      <c r="D225" s="22"/>
      <c r="E225" s="22">
        <f t="shared" si="9"/>
        <v>0</v>
      </c>
      <c r="F225" s="22"/>
      <c r="G225" s="22">
        <v>1.4273875168827093E-2</v>
      </c>
      <c r="H225" s="22">
        <v>1.4273875168827093E-2</v>
      </c>
      <c r="I225" s="22"/>
      <c r="J225" s="22">
        <f t="shared" si="10"/>
        <v>0</v>
      </c>
      <c r="K225" s="47">
        <f t="shared" si="11"/>
        <v>0</v>
      </c>
      <c r="M225" s="83"/>
      <c r="N225" s="27"/>
    </row>
    <row r="226" spans="1:14" x14ac:dyDescent="0.25">
      <c r="A226" s="40" t="s">
        <v>227</v>
      </c>
      <c r="B226" s="41">
        <v>104.20298283045764</v>
      </c>
      <c r="C226" s="41">
        <v>104.20298283045764</v>
      </c>
      <c r="D226" s="41"/>
      <c r="E226" s="41">
        <f t="shared" si="9"/>
        <v>0</v>
      </c>
      <c r="F226" s="41"/>
      <c r="G226" s="41">
        <v>0.86529761708090491</v>
      </c>
      <c r="H226" s="41">
        <v>0.8652976170809048</v>
      </c>
      <c r="I226" s="41"/>
      <c r="J226" s="41">
        <f t="shared" si="10"/>
        <v>0</v>
      </c>
      <c r="K226" s="48">
        <f t="shared" si="11"/>
        <v>0</v>
      </c>
      <c r="M226" s="83"/>
      <c r="N226" s="27"/>
    </row>
    <row r="227" spans="1:14" x14ac:dyDescent="0.25">
      <c r="A227" s="36" t="s">
        <v>228</v>
      </c>
      <c r="B227" s="22">
        <v>104.20298283045764</v>
      </c>
      <c r="C227" s="22">
        <v>104.20298283045764</v>
      </c>
      <c r="D227" s="22"/>
      <c r="E227" s="22">
        <f t="shared" si="9"/>
        <v>0</v>
      </c>
      <c r="F227" s="22"/>
      <c r="G227" s="22">
        <v>0.86529761708090491</v>
      </c>
      <c r="H227" s="22">
        <v>0.8652976170809048</v>
      </c>
      <c r="I227" s="22"/>
      <c r="J227" s="22">
        <f t="shared" si="10"/>
        <v>0</v>
      </c>
      <c r="K227" s="47">
        <f t="shared" si="11"/>
        <v>0</v>
      </c>
      <c r="M227" s="83"/>
      <c r="N227" s="27"/>
    </row>
    <row r="228" spans="1:14" x14ac:dyDescent="0.25">
      <c r="A228" s="38" t="s">
        <v>228</v>
      </c>
      <c r="B228" s="41">
        <v>104.20298283045764</v>
      </c>
      <c r="C228" s="41">
        <v>104.20298283045764</v>
      </c>
      <c r="D228" s="41"/>
      <c r="E228" s="41">
        <f t="shared" si="9"/>
        <v>0</v>
      </c>
      <c r="F228" s="41"/>
      <c r="G228" s="41">
        <v>0.86529761708090491</v>
      </c>
      <c r="H228" s="41">
        <v>0.8652976170809048</v>
      </c>
      <c r="I228" s="41"/>
      <c r="J228" s="41">
        <f t="shared" si="10"/>
        <v>0</v>
      </c>
      <c r="K228" s="48">
        <f t="shared" si="11"/>
        <v>0</v>
      </c>
      <c r="M228" s="83"/>
      <c r="N228" s="27"/>
    </row>
    <row r="229" spans="1:14" x14ac:dyDescent="0.25">
      <c r="A229" s="40" t="s">
        <v>229</v>
      </c>
      <c r="B229" s="22">
        <v>101.44611226425891</v>
      </c>
      <c r="C229" s="22">
        <v>101.44611226425891</v>
      </c>
      <c r="D229" s="22"/>
      <c r="E229" s="22">
        <f t="shared" si="9"/>
        <v>0</v>
      </c>
      <c r="F229" s="22"/>
      <c r="G229" s="22">
        <v>1.9325958998982913</v>
      </c>
      <c r="H229" s="22">
        <v>1.9325958998982917</v>
      </c>
      <c r="I229" s="22"/>
      <c r="J229" s="22">
        <f t="shared" si="10"/>
        <v>0</v>
      </c>
      <c r="K229" s="47">
        <f t="shared" si="11"/>
        <v>0</v>
      </c>
      <c r="M229" s="83"/>
      <c r="N229" s="27"/>
    </row>
    <row r="230" spans="1:14" x14ac:dyDescent="0.25">
      <c r="A230" s="36" t="s">
        <v>230</v>
      </c>
      <c r="B230" s="41">
        <v>101.44611226425891</v>
      </c>
      <c r="C230" s="41">
        <v>101.44611226425891</v>
      </c>
      <c r="D230" s="41"/>
      <c r="E230" s="41">
        <f t="shared" si="9"/>
        <v>0</v>
      </c>
      <c r="F230" s="41"/>
      <c r="G230" s="41">
        <v>1.9325958998982913</v>
      </c>
      <c r="H230" s="41">
        <v>1.9325958998982917</v>
      </c>
      <c r="I230" s="41"/>
      <c r="J230" s="41">
        <f t="shared" si="10"/>
        <v>0</v>
      </c>
      <c r="K230" s="48">
        <f t="shared" si="11"/>
        <v>0</v>
      </c>
      <c r="M230" s="83"/>
      <c r="N230" s="27"/>
    </row>
    <row r="231" spans="1:14" x14ac:dyDescent="0.25">
      <c r="A231" s="38" t="s">
        <v>231</v>
      </c>
      <c r="B231" s="22">
        <v>101.26132275927493</v>
      </c>
      <c r="C231" s="22">
        <v>101.26132275927493</v>
      </c>
      <c r="D231" s="22"/>
      <c r="E231" s="22">
        <f t="shared" si="9"/>
        <v>0</v>
      </c>
      <c r="F231" s="22"/>
      <c r="G231" s="22">
        <v>1.0891486827579777</v>
      </c>
      <c r="H231" s="22">
        <v>1.0891486827579775</v>
      </c>
      <c r="I231" s="22"/>
      <c r="J231" s="22">
        <f t="shared" si="10"/>
        <v>0</v>
      </c>
      <c r="K231" s="47">
        <f t="shared" si="11"/>
        <v>0</v>
      </c>
      <c r="M231" s="83"/>
      <c r="N231" s="27"/>
    </row>
    <row r="232" spans="1:14" x14ac:dyDescent="0.25">
      <c r="A232" s="38" t="s">
        <v>232</v>
      </c>
      <c r="B232" s="41">
        <v>101.68573222188758</v>
      </c>
      <c r="C232" s="41">
        <v>101.68573222188758</v>
      </c>
      <c r="D232" s="41"/>
      <c r="E232" s="41">
        <f t="shared" si="9"/>
        <v>0</v>
      </c>
      <c r="F232" s="41"/>
      <c r="G232" s="41">
        <v>0.84344721714031412</v>
      </c>
      <c r="H232" s="41">
        <v>0.84344721714031412</v>
      </c>
      <c r="I232" s="41"/>
      <c r="J232" s="41">
        <f t="shared" si="10"/>
        <v>0</v>
      </c>
      <c r="K232" s="48">
        <f t="shared" si="11"/>
        <v>0</v>
      </c>
      <c r="M232" s="83"/>
      <c r="N232" s="27"/>
    </row>
    <row r="233" spans="1:14" x14ac:dyDescent="0.25">
      <c r="A233" s="34" t="s">
        <v>233</v>
      </c>
      <c r="B233" s="22">
        <v>108.86341653758032</v>
      </c>
      <c r="C233" s="22">
        <v>109.74540990632821</v>
      </c>
      <c r="D233" s="22"/>
      <c r="E233" s="22">
        <f t="shared" si="9"/>
        <v>0.81018343608885157</v>
      </c>
      <c r="F233" s="22"/>
      <c r="G233" s="22">
        <v>4.0089077963583861</v>
      </c>
      <c r="H233" s="22">
        <v>4.0413873032925567</v>
      </c>
      <c r="I233" s="22"/>
      <c r="J233" s="22">
        <f t="shared" si="10"/>
        <v>3.2479506934170566E-2</v>
      </c>
      <c r="K233" s="47">
        <f t="shared" si="11"/>
        <v>2.9028900632471609E-4</v>
      </c>
      <c r="M233" s="83"/>
      <c r="N233" s="27"/>
    </row>
    <row r="234" spans="1:14" x14ac:dyDescent="0.25">
      <c r="A234" s="53" t="s">
        <v>234</v>
      </c>
      <c r="B234" s="41">
        <v>109.30696558803497</v>
      </c>
      <c r="C234" s="41">
        <v>110.29179995717098</v>
      </c>
      <c r="D234" s="41"/>
      <c r="E234" s="41">
        <f t="shared" si="9"/>
        <v>0.90098043051320964</v>
      </c>
      <c r="F234" s="41"/>
      <c r="G234" s="41">
        <v>3.6049070361793922</v>
      </c>
      <c r="H234" s="41">
        <v>3.6373865431135632</v>
      </c>
      <c r="I234" s="41"/>
      <c r="J234" s="41">
        <f t="shared" si="10"/>
        <v>3.247950693417101E-2</v>
      </c>
      <c r="K234" s="48">
        <f t="shared" si="11"/>
        <v>2.902890063247201E-4</v>
      </c>
      <c r="M234" s="83"/>
      <c r="N234" s="27"/>
    </row>
    <row r="235" spans="1:14" x14ac:dyDescent="0.25">
      <c r="A235" s="52" t="s">
        <v>235</v>
      </c>
      <c r="B235" s="22">
        <v>109.30696558803497</v>
      </c>
      <c r="C235" s="22">
        <v>110.29179995717098</v>
      </c>
      <c r="D235" s="22"/>
      <c r="E235" s="22">
        <f t="shared" si="9"/>
        <v>0.90098043051320964</v>
      </c>
      <c r="F235" s="22"/>
      <c r="G235" s="22">
        <v>3.6049070361793922</v>
      </c>
      <c r="H235" s="22">
        <v>3.6373865431135632</v>
      </c>
      <c r="I235" s="22"/>
      <c r="J235" s="22">
        <f t="shared" si="10"/>
        <v>3.247950693417101E-2</v>
      </c>
      <c r="K235" s="47">
        <f t="shared" si="11"/>
        <v>2.902890063247201E-4</v>
      </c>
      <c r="M235" s="83"/>
      <c r="N235" s="27"/>
    </row>
    <row r="236" spans="1:14" x14ac:dyDescent="0.25">
      <c r="A236" s="38" t="s">
        <v>236</v>
      </c>
      <c r="B236" s="41">
        <v>109.30696558803497</v>
      </c>
      <c r="C236" s="41">
        <v>110.29179995717098</v>
      </c>
      <c r="D236" s="41"/>
      <c r="E236" s="41">
        <f t="shared" si="9"/>
        <v>0.90098043051320964</v>
      </c>
      <c r="F236" s="41"/>
      <c r="G236" s="41">
        <v>3.6049070361793922</v>
      </c>
      <c r="H236" s="41">
        <v>3.6373865431135632</v>
      </c>
      <c r="I236" s="41"/>
      <c r="J236" s="41">
        <f t="shared" si="10"/>
        <v>3.247950693417101E-2</v>
      </c>
      <c r="K236" s="48">
        <f t="shared" si="11"/>
        <v>2.902890063247201E-4</v>
      </c>
      <c r="M236" s="83"/>
      <c r="N236" s="27"/>
    </row>
    <row r="237" spans="1:14" x14ac:dyDescent="0.25">
      <c r="A237" s="53" t="s">
        <v>237</v>
      </c>
      <c r="B237" s="22">
        <v>105.05941502321349</v>
      </c>
      <c r="C237" s="22">
        <v>105.05941502321349</v>
      </c>
      <c r="D237" s="22"/>
      <c r="E237" s="22">
        <f t="shared" si="9"/>
        <v>0</v>
      </c>
      <c r="F237" s="22"/>
      <c r="G237" s="22">
        <v>0.40400076017899328</v>
      </c>
      <c r="H237" s="22">
        <v>0.40400076017899333</v>
      </c>
      <c r="I237" s="22"/>
      <c r="J237" s="22">
        <f t="shared" si="10"/>
        <v>0</v>
      </c>
      <c r="K237" s="47">
        <f t="shared" si="11"/>
        <v>0</v>
      </c>
      <c r="M237" s="83"/>
      <c r="N237" s="27"/>
    </row>
    <row r="238" spans="1:14" x14ac:dyDescent="0.25">
      <c r="A238" s="52" t="s">
        <v>238</v>
      </c>
      <c r="B238" s="41">
        <v>105.05941502321349</v>
      </c>
      <c r="C238" s="41">
        <v>105.05941502321349</v>
      </c>
      <c r="D238" s="41"/>
      <c r="E238" s="41">
        <f t="shared" si="9"/>
        <v>0</v>
      </c>
      <c r="F238" s="41"/>
      <c r="G238" s="41">
        <v>0.40400076017899328</v>
      </c>
      <c r="H238" s="41">
        <v>0.40400076017899333</v>
      </c>
      <c r="I238" s="41"/>
      <c r="J238" s="41">
        <f t="shared" si="10"/>
        <v>0</v>
      </c>
      <c r="K238" s="48">
        <f t="shared" si="11"/>
        <v>0</v>
      </c>
      <c r="M238" s="83"/>
      <c r="N238" s="27"/>
    </row>
    <row r="239" spans="1:14" x14ac:dyDescent="0.25">
      <c r="A239" s="38" t="s">
        <v>239</v>
      </c>
      <c r="B239" s="22">
        <v>105.05941502321349</v>
      </c>
      <c r="C239" s="22">
        <v>105.05941502321349</v>
      </c>
      <c r="D239" s="22"/>
      <c r="E239" s="22">
        <f t="shared" si="9"/>
        <v>0</v>
      </c>
      <c r="F239" s="22"/>
      <c r="G239" s="22">
        <v>0.40400076017899328</v>
      </c>
      <c r="H239" s="22">
        <v>0.40400076017899333</v>
      </c>
      <c r="I239" s="22"/>
      <c r="J239" s="22">
        <f t="shared" si="10"/>
        <v>0</v>
      </c>
      <c r="K239" s="47">
        <f t="shared" si="11"/>
        <v>0</v>
      </c>
      <c r="M239" s="83"/>
      <c r="N239" s="27"/>
    </row>
    <row r="240" spans="1:14" x14ac:dyDescent="0.25">
      <c r="A240" s="34" t="s">
        <v>240</v>
      </c>
      <c r="B240" s="41">
        <v>109.56154395890026</v>
      </c>
      <c r="C240" s="41">
        <v>109.56154395890026</v>
      </c>
      <c r="D240" s="41"/>
      <c r="E240" s="41">
        <f t="shared" si="9"/>
        <v>0</v>
      </c>
      <c r="F240" s="41"/>
      <c r="G240" s="41">
        <v>7.0964422723480428E-2</v>
      </c>
      <c r="H240" s="41">
        <v>7.0964422723480428E-2</v>
      </c>
      <c r="I240" s="41"/>
      <c r="J240" s="41">
        <f t="shared" si="10"/>
        <v>0</v>
      </c>
      <c r="K240" s="48">
        <f t="shared" si="11"/>
        <v>0</v>
      </c>
      <c r="M240" s="83"/>
      <c r="N240" s="27"/>
    </row>
    <row r="241" spans="1:14" x14ac:dyDescent="0.25">
      <c r="A241" s="53" t="s">
        <v>241</v>
      </c>
      <c r="B241" s="22">
        <v>109.56154395890026</v>
      </c>
      <c r="C241" s="22">
        <v>109.56154395890026</v>
      </c>
      <c r="D241" s="22"/>
      <c r="E241" s="22">
        <f t="shared" si="9"/>
        <v>0</v>
      </c>
      <c r="F241" s="22"/>
      <c r="G241" s="22">
        <v>7.0964422723480428E-2</v>
      </c>
      <c r="H241" s="22">
        <v>7.0964422723480428E-2</v>
      </c>
      <c r="I241" s="22"/>
      <c r="J241" s="22">
        <f t="shared" si="10"/>
        <v>0</v>
      </c>
      <c r="K241" s="47">
        <f t="shared" si="11"/>
        <v>0</v>
      </c>
      <c r="M241" s="83"/>
      <c r="N241" s="27"/>
    </row>
    <row r="242" spans="1:14" x14ac:dyDescent="0.25">
      <c r="A242" s="52" t="s">
        <v>242</v>
      </c>
      <c r="B242" s="41">
        <v>134.01568535150116</v>
      </c>
      <c r="C242" s="41">
        <v>134.01568535150116</v>
      </c>
      <c r="D242" s="41"/>
      <c r="E242" s="41">
        <f t="shared" si="9"/>
        <v>0</v>
      </c>
      <c r="F242" s="41"/>
      <c r="G242" s="41">
        <v>2.4399839105939129E-2</v>
      </c>
      <c r="H242" s="41">
        <v>2.4399839105939129E-2</v>
      </c>
      <c r="I242" s="41"/>
      <c r="J242" s="41">
        <f t="shared" si="10"/>
        <v>0</v>
      </c>
      <c r="K242" s="48">
        <f t="shared" si="11"/>
        <v>0</v>
      </c>
      <c r="M242" s="83"/>
      <c r="N242" s="27"/>
    </row>
    <row r="243" spans="1:14" x14ac:dyDescent="0.25">
      <c r="A243" s="38" t="s">
        <v>242</v>
      </c>
      <c r="B243" s="22">
        <v>134.01568535150116</v>
      </c>
      <c r="C243" s="22">
        <v>134.01568535150116</v>
      </c>
      <c r="D243" s="22"/>
      <c r="E243" s="22">
        <f t="shared" si="9"/>
        <v>0</v>
      </c>
      <c r="F243" s="22"/>
      <c r="G243" s="22">
        <v>2.4399839105939129E-2</v>
      </c>
      <c r="H243" s="22">
        <v>2.4399839105939129E-2</v>
      </c>
      <c r="I243" s="22"/>
      <c r="J243" s="22">
        <f t="shared" si="10"/>
        <v>0</v>
      </c>
      <c r="K243" s="47">
        <f t="shared" si="11"/>
        <v>0</v>
      </c>
      <c r="M243" s="83"/>
      <c r="N243" s="27"/>
    </row>
    <row r="244" spans="1:14" x14ac:dyDescent="0.25">
      <c r="A244" s="52" t="s">
        <v>266</v>
      </c>
      <c r="B244" s="41">
        <v>100</v>
      </c>
      <c r="C244" s="41">
        <v>100</v>
      </c>
      <c r="D244" s="41"/>
      <c r="E244" s="41">
        <f t="shared" si="9"/>
        <v>0</v>
      </c>
      <c r="F244" s="41"/>
      <c r="G244" s="41">
        <v>2.2147603543169476E-2</v>
      </c>
      <c r="H244" s="41">
        <v>2.214760354316948E-2</v>
      </c>
      <c r="I244" s="41"/>
      <c r="J244" s="41">
        <f t="shared" si="10"/>
        <v>0</v>
      </c>
      <c r="K244" s="48">
        <f t="shared" si="11"/>
        <v>0</v>
      </c>
      <c r="M244" s="83"/>
      <c r="N244" s="27"/>
    </row>
    <row r="245" spans="1:14" x14ac:dyDescent="0.25">
      <c r="A245" s="38" t="s">
        <v>266</v>
      </c>
      <c r="B245" s="22">
        <v>100</v>
      </c>
      <c r="C245" s="22">
        <v>100</v>
      </c>
      <c r="D245" s="22"/>
      <c r="E245" s="22">
        <f t="shared" si="9"/>
        <v>0</v>
      </c>
      <c r="F245" s="22"/>
      <c r="G245" s="22">
        <v>2.2147603543169476E-2</v>
      </c>
      <c r="H245" s="22">
        <v>2.214760354316948E-2</v>
      </c>
      <c r="I245" s="22"/>
      <c r="J245" s="22">
        <f t="shared" si="10"/>
        <v>0</v>
      </c>
      <c r="K245" s="47">
        <f t="shared" si="11"/>
        <v>0</v>
      </c>
      <c r="M245" s="83"/>
      <c r="N245" s="27"/>
    </row>
    <row r="246" spans="1:14" x14ac:dyDescent="0.25">
      <c r="A246" s="52" t="s">
        <v>243</v>
      </c>
      <c r="B246" s="41">
        <v>100</v>
      </c>
      <c r="C246" s="41">
        <v>100</v>
      </c>
      <c r="D246" s="41"/>
      <c r="E246" s="41">
        <f t="shared" si="9"/>
        <v>0</v>
      </c>
      <c r="F246" s="41"/>
      <c r="G246" s="41">
        <v>2.4416980074371823E-2</v>
      </c>
      <c r="H246" s="41">
        <v>2.4416980074371823E-2</v>
      </c>
      <c r="I246" s="41"/>
      <c r="J246" s="41">
        <f t="shared" si="10"/>
        <v>0</v>
      </c>
      <c r="K246" s="48">
        <f t="shared" si="11"/>
        <v>0</v>
      </c>
      <c r="M246" s="83"/>
      <c r="N246" s="27"/>
    </row>
    <row r="247" spans="1:14" x14ac:dyDescent="0.25">
      <c r="A247" s="38" t="s">
        <v>244</v>
      </c>
      <c r="B247" s="22">
        <v>100</v>
      </c>
      <c r="C247" s="22">
        <v>100</v>
      </c>
      <c r="D247" s="22"/>
      <c r="E247" s="22">
        <f t="shared" si="9"/>
        <v>0</v>
      </c>
      <c r="F247" s="22"/>
      <c r="G247" s="22">
        <v>2.4416980074371823E-2</v>
      </c>
      <c r="H247" s="22">
        <v>2.4416980074371823E-2</v>
      </c>
      <c r="I247" s="22"/>
      <c r="J247" s="22">
        <f t="shared" si="10"/>
        <v>0</v>
      </c>
      <c r="K247" s="47">
        <f t="shared" si="11"/>
        <v>0</v>
      </c>
      <c r="M247" s="83"/>
      <c r="N247" s="27"/>
    </row>
    <row r="248" spans="1:14" x14ac:dyDescent="0.25">
      <c r="A248" s="34" t="s">
        <v>245</v>
      </c>
      <c r="B248" s="41">
        <v>104.83698997542403</v>
      </c>
      <c r="C248" s="41">
        <v>105.12367352509386</v>
      </c>
      <c r="D248" s="41"/>
      <c r="E248" s="41">
        <f t="shared" si="9"/>
        <v>0.27345648681542656</v>
      </c>
      <c r="F248" s="41"/>
      <c r="G248" s="41">
        <v>6.5322020657486384</v>
      </c>
      <c r="H248" s="41">
        <v>6.5500647960293206</v>
      </c>
      <c r="I248" s="41"/>
      <c r="J248" s="41">
        <f t="shared" si="10"/>
        <v>1.7862730280682193E-2</v>
      </c>
      <c r="K248" s="48">
        <f t="shared" si="11"/>
        <v>1.5965002898397817E-4</v>
      </c>
      <c r="M248" s="83"/>
      <c r="N248" s="27"/>
    </row>
    <row r="249" spans="1:14" x14ac:dyDescent="0.25">
      <c r="A249" s="53" t="s">
        <v>45</v>
      </c>
      <c r="B249" s="22">
        <v>105.2504907868783</v>
      </c>
      <c r="C249" s="22">
        <v>105.52756659892522</v>
      </c>
      <c r="D249" s="22"/>
      <c r="E249" s="22">
        <f t="shared" si="9"/>
        <v>0.26325370074327115</v>
      </c>
      <c r="F249" s="22"/>
      <c r="G249" s="22">
        <v>5.9343511915926026</v>
      </c>
      <c r="H249" s="22">
        <v>5.9499735907195728</v>
      </c>
      <c r="I249" s="22"/>
      <c r="J249" s="22">
        <f t="shared" si="10"/>
        <v>1.5622399126970166E-2</v>
      </c>
      <c r="K249" s="47">
        <f t="shared" si="11"/>
        <v>1.3962683387305839E-4</v>
      </c>
      <c r="M249" s="83"/>
      <c r="N249" s="27"/>
    </row>
    <row r="250" spans="1:14" x14ac:dyDescent="0.25">
      <c r="A250" s="52" t="s">
        <v>47</v>
      </c>
      <c r="B250" s="41">
        <v>105.06677804280928</v>
      </c>
      <c r="C250" s="41">
        <v>105.3367926101443</v>
      </c>
      <c r="D250" s="41"/>
      <c r="E250" s="41">
        <f t="shared" si="9"/>
        <v>0.25699328785451225</v>
      </c>
      <c r="F250" s="41"/>
      <c r="G250" s="41">
        <v>5.791829385757576</v>
      </c>
      <c r="H250" s="41">
        <v>5.8067139985229579</v>
      </c>
      <c r="I250" s="41"/>
      <c r="J250" s="41">
        <f t="shared" si="10"/>
        <v>1.4884612765381888E-2</v>
      </c>
      <c r="K250" s="48">
        <f t="shared" si="11"/>
        <v>1.330327907362746E-4</v>
      </c>
      <c r="M250" s="83"/>
      <c r="N250" s="27"/>
    </row>
    <row r="251" spans="1:14" x14ac:dyDescent="0.25">
      <c r="A251" s="38" t="s">
        <v>47</v>
      </c>
      <c r="B251" s="22">
        <v>105.06677804280928</v>
      </c>
      <c r="C251" s="22">
        <v>105.3367926101443</v>
      </c>
      <c r="D251" s="22"/>
      <c r="E251" s="22">
        <f t="shared" si="9"/>
        <v>0.25699328785451225</v>
      </c>
      <c r="F251" s="22"/>
      <c r="G251" s="22">
        <v>5.791829385757576</v>
      </c>
      <c r="H251" s="22">
        <v>5.8067139985229579</v>
      </c>
      <c r="I251" s="22"/>
      <c r="J251" s="22">
        <f t="shared" si="10"/>
        <v>1.4884612765381888E-2</v>
      </c>
      <c r="K251" s="47">
        <f t="shared" si="11"/>
        <v>1.330327907362746E-4</v>
      </c>
      <c r="M251" s="83"/>
      <c r="N251" s="27"/>
    </row>
    <row r="252" spans="1:14" x14ac:dyDescent="0.25">
      <c r="A252" s="52" t="s">
        <v>46</v>
      </c>
      <c r="B252" s="41">
        <v>113.30137326243647</v>
      </c>
      <c r="C252" s="41">
        <v>113.8878954963665</v>
      </c>
      <c r="D252" s="41"/>
      <c r="E252" s="41">
        <f t="shared" si="9"/>
        <v>0.51766560019663732</v>
      </c>
      <c r="F252" s="41"/>
      <c r="G252" s="41">
        <v>0.14252180583502744</v>
      </c>
      <c r="H252" s="41">
        <v>0.14325959219661444</v>
      </c>
      <c r="I252" s="41"/>
      <c r="J252" s="41">
        <f t="shared" si="10"/>
        <v>7.3778636158700062E-4</v>
      </c>
      <c r="K252" s="48">
        <f t="shared" si="11"/>
        <v>6.5940431367723726E-6</v>
      </c>
      <c r="M252" s="83"/>
      <c r="N252" s="27"/>
    </row>
    <row r="253" spans="1:14" x14ac:dyDescent="0.25">
      <c r="A253" s="38" t="s">
        <v>246</v>
      </c>
      <c r="B253" s="22">
        <v>115.25639692900593</v>
      </c>
      <c r="C253" s="22">
        <v>115.82882858613297</v>
      </c>
      <c r="D253" s="22"/>
      <c r="E253" s="22">
        <f t="shared" si="9"/>
        <v>0.4966593372510486</v>
      </c>
      <c r="F253" s="22"/>
      <c r="G253" s="22">
        <v>0.12686508248597125</v>
      </c>
      <c r="H253" s="22">
        <v>0.12749516976384909</v>
      </c>
      <c r="I253" s="22"/>
      <c r="J253" s="22">
        <f t="shared" si="10"/>
        <v>6.3008727787783325E-4</v>
      </c>
      <c r="K253" s="47">
        <f t="shared" si="11"/>
        <v>5.6314712585913966E-6</v>
      </c>
      <c r="M253" s="83"/>
      <c r="N253" s="27"/>
    </row>
    <row r="254" spans="1:14" x14ac:dyDescent="0.25">
      <c r="A254" s="38" t="s">
        <v>247</v>
      </c>
      <c r="B254" s="41">
        <v>99.610439619435667</v>
      </c>
      <c r="C254" s="41">
        <v>100.29563746292487</v>
      </c>
      <c r="D254" s="41"/>
      <c r="E254" s="41">
        <f t="shared" si="9"/>
        <v>0.68787754185908323</v>
      </c>
      <c r="F254" s="41"/>
      <c r="G254" s="41">
        <v>1.5656723349056195E-2</v>
      </c>
      <c r="H254" s="41">
        <v>1.5764422432765362E-2</v>
      </c>
      <c r="I254" s="41"/>
      <c r="J254" s="41">
        <f t="shared" si="10"/>
        <v>1.0769908370916736E-4</v>
      </c>
      <c r="K254" s="48">
        <f t="shared" si="11"/>
        <v>9.6257187818097659E-7</v>
      </c>
      <c r="M254" s="83"/>
      <c r="N254" s="27"/>
    </row>
    <row r="255" spans="1:14" x14ac:dyDescent="0.25">
      <c r="A255" s="53" t="s">
        <v>248</v>
      </c>
      <c r="B255" s="22">
        <v>95.819724973266972</v>
      </c>
      <c r="C255" s="22">
        <v>96.263944701899447</v>
      </c>
      <c r="D255" s="22"/>
      <c r="E255" s="22">
        <f t="shared" si="9"/>
        <v>0.46359946113017081</v>
      </c>
      <c r="F255" s="22"/>
      <c r="G255" s="22">
        <v>0.48324714361208415</v>
      </c>
      <c r="H255" s="22">
        <v>0.48548747476579679</v>
      </c>
      <c r="I255" s="22"/>
      <c r="J255" s="22">
        <f t="shared" si="10"/>
        <v>2.240331153712638E-3</v>
      </c>
      <c r="K255" s="47">
        <f t="shared" si="11"/>
        <v>2.0023195110925241E-5</v>
      </c>
      <c r="M255" s="83"/>
      <c r="N255" s="27"/>
    </row>
    <row r="256" spans="1:14" x14ac:dyDescent="0.25">
      <c r="A256" s="37" t="s">
        <v>249</v>
      </c>
      <c r="B256" s="41">
        <v>95.724584764784368</v>
      </c>
      <c r="C256" s="41">
        <v>95.724584764784368</v>
      </c>
      <c r="D256" s="41"/>
      <c r="E256" s="41">
        <f t="shared" si="9"/>
        <v>0</v>
      </c>
      <c r="F256" s="41"/>
      <c r="G256" s="41">
        <v>0.14887759143874701</v>
      </c>
      <c r="H256" s="41">
        <v>0.14887759143874701</v>
      </c>
      <c r="I256" s="41"/>
      <c r="J256" s="41">
        <f t="shared" si="10"/>
        <v>0</v>
      </c>
      <c r="K256" s="48">
        <f t="shared" si="11"/>
        <v>0</v>
      </c>
      <c r="M256" s="83"/>
      <c r="N256" s="27"/>
    </row>
    <row r="257" spans="1:14" x14ac:dyDescent="0.25">
      <c r="A257" s="39" t="s">
        <v>249</v>
      </c>
      <c r="B257" s="22">
        <v>95.724584764784368</v>
      </c>
      <c r="C257" s="22">
        <v>95.724584764784368</v>
      </c>
      <c r="D257" s="22"/>
      <c r="E257" s="22">
        <f t="shared" si="9"/>
        <v>0</v>
      </c>
      <c r="F257" s="22"/>
      <c r="G257" s="22">
        <v>0.14887759143874701</v>
      </c>
      <c r="H257" s="22">
        <v>0.14887759143874701</v>
      </c>
      <c r="I257" s="22"/>
      <c r="J257" s="22">
        <f t="shared" si="10"/>
        <v>0</v>
      </c>
      <c r="K257" s="47">
        <f t="shared" si="11"/>
        <v>0</v>
      </c>
      <c r="M257" s="83"/>
      <c r="N257" s="27"/>
    </row>
    <row r="258" spans="1:14" x14ac:dyDescent="0.25">
      <c r="A258" s="37" t="s">
        <v>250</v>
      </c>
      <c r="B258" s="41">
        <v>95.862146898019475</v>
      </c>
      <c r="C258" s="41">
        <v>96.504439094666793</v>
      </c>
      <c r="D258" s="41"/>
      <c r="E258" s="41">
        <f t="shared" si="9"/>
        <v>0.67001649496813975</v>
      </c>
      <c r="F258" s="41"/>
      <c r="G258" s="41">
        <v>0.33436955217333725</v>
      </c>
      <c r="H258" s="41">
        <v>0.33660988332704977</v>
      </c>
      <c r="I258" s="41"/>
      <c r="J258" s="41">
        <f t="shared" si="10"/>
        <v>2.240331153712527E-3</v>
      </c>
      <c r="K258" s="48">
        <f t="shared" si="11"/>
        <v>2.0023195110924248E-5</v>
      </c>
      <c r="M258" s="83"/>
      <c r="N258" s="27"/>
    </row>
    <row r="259" spans="1:14" x14ac:dyDescent="0.25">
      <c r="A259" s="39" t="s">
        <v>251</v>
      </c>
      <c r="B259" s="22">
        <v>95.862146898019475</v>
      </c>
      <c r="C259" s="22">
        <v>96.504439094666793</v>
      </c>
      <c r="D259" s="22"/>
      <c r="E259" s="22">
        <f t="shared" si="9"/>
        <v>0.67001649496813975</v>
      </c>
      <c r="F259" s="22"/>
      <c r="G259" s="22">
        <v>0.33436955217333725</v>
      </c>
      <c r="H259" s="22">
        <v>0.33660988332704977</v>
      </c>
      <c r="I259" s="22"/>
      <c r="J259" s="22">
        <f t="shared" si="10"/>
        <v>2.240331153712527E-3</v>
      </c>
      <c r="K259" s="47">
        <f t="shared" si="11"/>
        <v>2.0023195110924248E-5</v>
      </c>
      <c r="M259" s="83"/>
      <c r="N259" s="27"/>
    </row>
    <row r="260" spans="1:14" x14ac:dyDescent="0.25">
      <c r="A260" s="53" t="s">
        <v>252</v>
      </c>
      <c r="B260" s="41">
        <v>129.97099965616658</v>
      </c>
      <c r="C260" s="41">
        <v>129.97099965616658</v>
      </c>
      <c r="D260" s="41"/>
      <c r="E260" s="41">
        <f t="shared" si="9"/>
        <v>0</v>
      </c>
      <c r="F260" s="41"/>
      <c r="G260" s="41">
        <v>0.11460373054395084</v>
      </c>
      <c r="H260" s="41">
        <v>0.11460373054395086</v>
      </c>
      <c r="I260" s="41"/>
      <c r="J260" s="41">
        <f t="shared" si="10"/>
        <v>0</v>
      </c>
      <c r="K260" s="48">
        <f t="shared" si="11"/>
        <v>0</v>
      </c>
      <c r="M260" s="83"/>
      <c r="N260" s="27"/>
    </row>
    <row r="261" spans="1:14" x14ac:dyDescent="0.25">
      <c r="A261" s="37" t="s">
        <v>253</v>
      </c>
      <c r="B261" s="22">
        <v>129.97099965616658</v>
      </c>
      <c r="C261" s="22">
        <v>129.97099965616658</v>
      </c>
      <c r="D261" s="22"/>
      <c r="E261" s="22">
        <f t="shared" si="9"/>
        <v>0</v>
      </c>
      <c r="F261" s="22"/>
      <c r="G261" s="22">
        <v>0.11460373054395084</v>
      </c>
      <c r="H261" s="22">
        <v>0.11460373054395086</v>
      </c>
      <c r="I261" s="22"/>
      <c r="J261" s="22">
        <f t="shared" si="10"/>
        <v>0</v>
      </c>
      <c r="K261" s="47">
        <f t="shared" si="11"/>
        <v>0</v>
      </c>
      <c r="M261" s="83"/>
      <c r="N261" s="27"/>
    </row>
    <row r="262" spans="1:14" x14ac:dyDescent="0.25">
      <c r="A262" s="39" t="s">
        <v>254</v>
      </c>
      <c r="B262" s="41">
        <v>129.97099965616658</v>
      </c>
      <c r="C262" s="41">
        <v>129.97099965616658</v>
      </c>
      <c r="D262" s="41"/>
      <c r="E262" s="41">
        <f t="shared" ref="E262" si="12">((C262/B262-1)*100)</f>
        <v>0</v>
      </c>
      <c r="F262" s="41"/>
      <c r="G262" s="41">
        <v>0.11460373054395084</v>
      </c>
      <c r="H262" s="41">
        <v>0.11460373054395086</v>
      </c>
      <c r="I262" s="41"/>
      <c r="J262" s="41">
        <f t="shared" si="10"/>
        <v>0</v>
      </c>
      <c r="K262" s="48">
        <f t="shared" si="11"/>
        <v>0</v>
      </c>
      <c r="M262" s="83"/>
      <c r="N262" s="27"/>
    </row>
    <row r="263" spans="1:14" ht="4.5" customHeight="1" x14ac:dyDescent="0.25">
      <c r="A263" s="55"/>
      <c r="B263" s="18"/>
      <c r="C263" s="18"/>
      <c r="D263" s="18"/>
      <c r="E263" s="18"/>
      <c r="F263" s="18"/>
      <c r="G263" s="18"/>
      <c r="H263" s="18"/>
      <c r="I263" s="15"/>
      <c r="J263" s="18"/>
      <c r="K263" s="18"/>
    </row>
    <row r="264" spans="1:14" x14ac:dyDescent="0.25">
      <c r="A264" s="33" t="s">
        <v>268</v>
      </c>
    </row>
    <row r="265" spans="1:14" x14ac:dyDescent="0.25">
      <c r="A265" s="56" t="s">
        <v>259</v>
      </c>
    </row>
    <row r="266" spans="1:14" x14ac:dyDescent="0.25">
      <c r="A266" s="123" t="s">
        <v>282</v>
      </c>
    </row>
  </sheetData>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L487"/>
  <sheetViews>
    <sheetView zoomScale="115" zoomScaleNormal="115" workbookViewId="0">
      <pane xSplit="1" ySplit="4" topLeftCell="B50" activePane="bottomRight" state="frozen"/>
      <selection activeCell="T36" sqref="T36"/>
      <selection pane="topRight" activeCell="T36" sqref="T36"/>
      <selection pane="bottomLeft" activeCell="T36" sqref="T36"/>
      <selection pane="bottomRight" sqref="A1:XFD1048576"/>
    </sheetView>
  </sheetViews>
  <sheetFormatPr defaultRowHeight="15" x14ac:dyDescent="0.25"/>
  <cols>
    <col min="1" max="1" width="53.85546875" style="16" bestFit="1" customWidth="1"/>
    <col min="2" max="3" width="12.140625" style="16" customWidth="1"/>
    <col min="4" max="4" width="1.5703125" style="16" customWidth="1"/>
    <col min="5" max="5" width="12.140625" style="16" customWidth="1"/>
    <col min="6" max="6" width="1.5703125" style="16" customWidth="1"/>
    <col min="7" max="10" width="12.140625" style="16" customWidth="1"/>
    <col min="11" max="16384" width="9.140625" style="16"/>
  </cols>
  <sheetData>
    <row r="1" spans="1:12" ht="15.75" x14ac:dyDescent="0.25">
      <c r="A1" s="113" t="s">
        <v>85</v>
      </c>
    </row>
    <row r="2" spans="1:12" ht="60" customHeight="1" x14ac:dyDescent="0.25">
      <c r="A2" s="136"/>
      <c r="B2" s="138" t="s">
        <v>76</v>
      </c>
      <c r="C2" s="138"/>
      <c r="D2" s="114"/>
      <c r="E2" s="115" t="s">
        <v>77</v>
      </c>
      <c r="F2" s="114"/>
      <c r="G2" s="139" t="s">
        <v>78</v>
      </c>
      <c r="H2" s="139"/>
      <c r="I2" s="116" t="s">
        <v>79</v>
      </c>
      <c r="J2" s="116" t="s">
        <v>260</v>
      </c>
    </row>
    <row r="3" spans="1:12" ht="30" x14ac:dyDescent="0.25">
      <c r="A3" s="137"/>
      <c r="B3" s="84">
        <v>46204</v>
      </c>
      <c r="C3" s="84">
        <v>46235</v>
      </c>
      <c r="D3" s="85"/>
      <c r="E3" s="86" t="s">
        <v>285</v>
      </c>
      <c r="F3" s="85"/>
      <c r="G3" s="84">
        <v>46204</v>
      </c>
      <c r="H3" s="84">
        <v>46235</v>
      </c>
      <c r="I3" s="86" t="s">
        <v>285</v>
      </c>
      <c r="J3" s="86" t="s">
        <v>286</v>
      </c>
    </row>
    <row r="4" spans="1:12" ht="15.75" x14ac:dyDescent="0.25">
      <c r="A4" s="117" t="s">
        <v>58</v>
      </c>
      <c r="B4" s="50"/>
      <c r="C4" s="50"/>
      <c r="D4" s="50"/>
      <c r="E4" s="50"/>
      <c r="F4" s="50"/>
      <c r="G4" s="50"/>
      <c r="H4" s="50"/>
      <c r="I4" s="50"/>
      <c r="J4" s="50"/>
    </row>
    <row r="5" spans="1:12" ht="1.5" customHeight="1" x14ac:dyDescent="0.25">
      <c r="A5" s="118"/>
      <c r="B5" s="87"/>
      <c r="C5" s="87"/>
      <c r="D5" s="87"/>
      <c r="E5" s="87"/>
      <c r="F5" s="87"/>
      <c r="G5" s="87"/>
      <c r="H5" s="87"/>
    </row>
    <row r="6" spans="1:12" ht="15.75" x14ac:dyDescent="0.25">
      <c r="A6" s="61" t="s">
        <v>75</v>
      </c>
      <c r="B6" s="27">
        <v>110.03432368629448</v>
      </c>
      <c r="C6" s="27">
        <v>108.77308490932479</v>
      </c>
      <c r="D6" s="88"/>
      <c r="E6" s="88">
        <f>((C6/B6-1)*100)</f>
        <v>-1.1462230463336609</v>
      </c>
      <c r="F6" s="88"/>
      <c r="G6" s="27">
        <v>110.03432368629448</v>
      </c>
      <c r="H6" s="27">
        <v>108.77308490932479</v>
      </c>
      <c r="I6" s="88">
        <f>H6-G6</f>
        <v>-1.2612387769696909</v>
      </c>
      <c r="J6" s="89">
        <f>I6/$G$6</f>
        <v>-1.1462230463336656E-2</v>
      </c>
      <c r="L6" s="27"/>
    </row>
    <row r="7" spans="1:12" x14ac:dyDescent="0.25">
      <c r="A7" s="16" t="s">
        <v>48</v>
      </c>
      <c r="B7" s="27">
        <v>109.07333822028191</v>
      </c>
      <c r="C7" s="27">
        <v>107.70207129166859</v>
      </c>
      <c r="D7" s="88"/>
      <c r="E7" s="88">
        <f t="shared" ref="E7:E55" si="0">((C7/B7-1)*100)</f>
        <v>-1.2571971766775381</v>
      </c>
      <c r="F7" s="88"/>
      <c r="G7" s="27">
        <v>104.17527141478975</v>
      </c>
      <c r="H7" s="27">
        <v>102.86558284376682</v>
      </c>
      <c r="I7" s="88">
        <f>H7-G7</f>
        <v>-1.3096885710229316</v>
      </c>
      <c r="J7" s="89">
        <f t="shared" ref="J7:J18" si="1">I7/$G$6</f>
        <v>-1.1902545743424805E-2</v>
      </c>
      <c r="K7" s="27"/>
    </row>
    <row r="8" spans="1:12" x14ac:dyDescent="0.25">
      <c r="A8" s="16" t="s">
        <v>272</v>
      </c>
      <c r="B8" s="27">
        <v>119.94267385514395</v>
      </c>
      <c r="C8" s="27">
        <v>121.13978445509194</v>
      </c>
      <c r="D8" s="88"/>
      <c r="E8" s="88">
        <f t="shared" si="0"/>
        <v>0.99806896200576034</v>
      </c>
      <c r="F8" s="88"/>
      <c r="G8" s="27">
        <v>22.790039167832049</v>
      </c>
      <c r="H8" s="27">
        <v>23.017499475195134</v>
      </c>
      <c r="I8" s="88">
        <f t="shared" ref="I8:I20" si="2">H8-G8</f>
        <v>0.22746030736308498</v>
      </c>
      <c r="J8" s="89">
        <f t="shared" si="1"/>
        <v>2.0671759478575929E-3</v>
      </c>
      <c r="K8" s="27"/>
    </row>
    <row r="9" spans="1:12" x14ac:dyDescent="0.25">
      <c r="A9" s="16" t="s">
        <v>273</v>
      </c>
      <c r="B9" s="27">
        <v>106.37395802784617</v>
      </c>
      <c r="C9" s="27">
        <v>104.36483910347161</v>
      </c>
      <c r="D9" s="88"/>
      <c r="E9" s="88">
        <f t="shared" si="0"/>
        <v>-1.8887319430650695</v>
      </c>
      <c r="F9" s="88"/>
      <c r="G9" s="27">
        <v>81.385232246957685</v>
      </c>
      <c r="H9" s="27">
        <v>79.848083368571679</v>
      </c>
      <c r="I9" s="88">
        <f t="shared" si="2"/>
        <v>-1.5371488783860059</v>
      </c>
      <c r="J9" s="89">
        <f t="shared" si="1"/>
        <v>-1.39697216912823E-2</v>
      </c>
      <c r="K9" s="27"/>
    </row>
    <row r="10" spans="1:12" x14ac:dyDescent="0.25">
      <c r="A10" s="16" t="s">
        <v>277</v>
      </c>
      <c r="B10" s="27">
        <v>106.66345935126684</v>
      </c>
      <c r="C10" s="27">
        <v>106.95265553849131</v>
      </c>
      <c r="D10" s="88"/>
      <c r="E10" s="88">
        <f t="shared" si="0"/>
        <v>0.27112957800485837</v>
      </c>
      <c r="F10" s="88"/>
      <c r="G10" s="27">
        <v>103.22360548026215</v>
      </c>
      <c r="H10" s="27">
        <v>103.50347520620218</v>
      </c>
      <c r="I10" s="88">
        <f t="shared" si="2"/>
        <v>0.27986972594003134</v>
      </c>
      <c r="J10" s="89">
        <f t="shared" si="1"/>
        <v>2.5434765858872725E-3</v>
      </c>
      <c r="K10" s="27"/>
      <c r="L10" s="27"/>
    </row>
    <row r="11" spans="1:12" ht="15.75" x14ac:dyDescent="0.25">
      <c r="A11" s="16" t="s">
        <v>49</v>
      </c>
      <c r="B11" s="27">
        <v>110.36127462190423</v>
      </c>
      <c r="C11" s="27">
        <v>109.01342392852271</v>
      </c>
      <c r="D11" s="88"/>
      <c r="E11" s="88">
        <f t="shared" si="0"/>
        <v>-1.2213076534311806</v>
      </c>
      <c r="F11" s="88"/>
      <c r="G11" s="27">
        <v>106.08848801177821</v>
      </c>
      <c r="H11" s="27">
        <v>104.79282118828093</v>
      </c>
      <c r="I11" s="88">
        <f t="shared" si="2"/>
        <v>-1.2956668234972852</v>
      </c>
      <c r="J11" s="89">
        <f t="shared" si="1"/>
        <v>-1.1775115074012759E-2</v>
      </c>
      <c r="K11" s="28"/>
      <c r="L11" s="27"/>
    </row>
    <row r="12" spans="1:12" ht="15.75" x14ac:dyDescent="0.25">
      <c r="A12" s="16" t="s">
        <v>50</v>
      </c>
      <c r="B12" s="27">
        <v>113.44654848092974</v>
      </c>
      <c r="C12" s="27">
        <v>111.91863146301701</v>
      </c>
      <c r="D12" s="88"/>
      <c r="E12" s="88">
        <f t="shared" si="0"/>
        <v>-1.346816662447492</v>
      </c>
      <c r="F12" s="88"/>
      <c r="G12" s="27">
        <v>84.170722609503414</v>
      </c>
      <c r="H12" s="27">
        <v>83.037097292496171</v>
      </c>
      <c r="I12" s="88">
        <f t="shared" si="2"/>
        <v>-1.1336253170072439</v>
      </c>
      <c r="J12" s="89">
        <f t="shared" si="1"/>
        <v>-1.0302469984176806E-2</v>
      </c>
      <c r="K12" s="28"/>
      <c r="L12" s="27"/>
    </row>
    <row r="13" spans="1:12" ht="15.75" x14ac:dyDescent="0.25">
      <c r="A13" s="16" t="s">
        <v>51</v>
      </c>
      <c r="B13" s="27">
        <v>110.40038004997058</v>
      </c>
      <c r="C13" s="27">
        <v>109.06444293368537</v>
      </c>
      <c r="D13" s="88"/>
      <c r="E13" s="88">
        <f t="shared" si="0"/>
        <v>-1.2100838019584059</v>
      </c>
      <c r="F13" s="88"/>
      <c r="G13" s="27">
        <v>104.46128208855936</v>
      </c>
      <c r="H13" s="27">
        <v>103.19721303468762</v>
      </c>
      <c r="I13" s="88">
        <f t="shared" si="2"/>
        <v>-1.2640690538717365</v>
      </c>
      <c r="J13" s="89">
        <f t="shared" si="1"/>
        <v>-1.1487952227302914E-2</v>
      </c>
      <c r="K13" s="28"/>
      <c r="L13" s="27"/>
    </row>
    <row r="14" spans="1:12" ht="15.75" x14ac:dyDescent="0.25">
      <c r="A14" s="16" t="s">
        <v>52</v>
      </c>
      <c r="B14" s="27">
        <v>110.02697853194584</v>
      </c>
      <c r="C14" s="27">
        <v>108.68003683750217</v>
      </c>
      <c r="D14" s="88"/>
      <c r="E14" s="88">
        <f t="shared" si="0"/>
        <v>-1.2241922048714549</v>
      </c>
      <c r="F14" s="88"/>
      <c r="G14" s="27">
        <v>103.64471581980284</v>
      </c>
      <c r="H14" s="27">
        <v>102.37590528797561</v>
      </c>
      <c r="I14" s="88">
        <f>H14-G14</f>
        <v>-1.2688105318272278</v>
      </c>
      <c r="J14" s="89">
        <f t="shared" si="1"/>
        <v>-1.1531043126548218E-2</v>
      </c>
      <c r="K14" s="28"/>
      <c r="L14" s="27"/>
    </row>
    <row r="15" spans="1:12" ht="15.75" x14ac:dyDescent="0.25">
      <c r="A15" s="16" t="s">
        <v>53</v>
      </c>
      <c r="B15" s="27">
        <v>109.98444106344607</v>
      </c>
      <c r="C15" s="27">
        <v>108.68931169988413</v>
      </c>
      <c r="D15" s="88"/>
      <c r="E15" s="88">
        <f t="shared" si="0"/>
        <v>-1.1775568899012101</v>
      </c>
      <c r="F15" s="88"/>
      <c r="G15" s="27">
        <v>102.2605759936592</v>
      </c>
      <c r="H15" s="27">
        <v>101.0563995353932</v>
      </c>
      <c r="I15" s="88">
        <f t="shared" si="2"/>
        <v>-1.2041764582660051</v>
      </c>
      <c r="J15" s="89">
        <f t="shared" si="1"/>
        <v>-1.0943643927862786E-2</v>
      </c>
      <c r="K15" s="28"/>
      <c r="L15" s="27"/>
    </row>
    <row r="16" spans="1:12" ht="15.75" x14ac:dyDescent="0.25">
      <c r="A16" s="16" t="s">
        <v>255</v>
      </c>
      <c r="B16" s="27">
        <v>113.16176983795773</v>
      </c>
      <c r="C16" s="27">
        <v>111.6875608352633</v>
      </c>
      <c r="D16" s="88"/>
      <c r="E16" s="88">
        <f t="shared" si="0"/>
        <v>-1.3027447386210311</v>
      </c>
      <c r="F16" s="88"/>
      <c r="G16" s="27">
        <v>101.89244896756036</v>
      </c>
      <c r="H16" s="27">
        <v>100.56505044958334</v>
      </c>
      <c r="I16" s="88">
        <f t="shared" si="2"/>
        <v>-1.3273985179770165</v>
      </c>
      <c r="J16" s="89">
        <f t="shared" si="1"/>
        <v>-1.2063495039615105E-2</v>
      </c>
      <c r="K16" s="28"/>
      <c r="L16" s="27"/>
    </row>
    <row r="17" spans="1:12" ht="15.75" x14ac:dyDescent="0.25">
      <c r="A17" s="16" t="s">
        <v>256</v>
      </c>
      <c r="B17" s="27">
        <v>110.14455927410748</v>
      </c>
      <c r="C17" s="27">
        <v>108.85913383303583</v>
      </c>
      <c r="D17" s="88"/>
      <c r="E17" s="88">
        <f t="shared" si="0"/>
        <v>-1.1670348944542219</v>
      </c>
      <c r="F17" s="88"/>
      <c r="G17" s="27">
        <v>108.21332603643592</v>
      </c>
      <c r="H17" s="27">
        <v>106.95043876114119</v>
      </c>
      <c r="I17" s="88">
        <f>H17-G17</f>
        <v>-1.2628872752947302</v>
      </c>
      <c r="J17" s="89">
        <f t="shared" si="1"/>
        <v>-1.1477212136961871E-2</v>
      </c>
      <c r="K17" s="28"/>
      <c r="L17" s="27"/>
    </row>
    <row r="18" spans="1:12" ht="15.75" x14ac:dyDescent="0.25">
      <c r="A18" s="16" t="s">
        <v>54</v>
      </c>
      <c r="B18" s="27">
        <v>110.15687526291067</v>
      </c>
      <c r="C18" s="27">
        <v>108.84384232892394</v>
      </c>
      <c r="D18" s="88"/>
      <c r="E18" s="88">
        <f t="shared" si="0"/>
        <v>-1.1919663941564518</v>
      </c>
      <c r="F18" s="88"/>
      <c r="G18" s="27">
        <v>105.81160535673229</v>
      </c>
      <c r="H18" s="27">
        <v>104.55036657976257</v>
      </c>
      <c r="I18" s="88">
        <f t="shared" si="2"/>
        <v>-1.2612387769697193</v>
      </c>
      <c r="J18" s="89">
        <f t="shared" si="1"/>
        <v>-1.1462230463336914E-2</v>
      </c>
      <c r="K18" s="28"/>
      <c r="L18" s="27"/>
    </row>
    <row r="19" spans="1:12" ht="15.75" x14ac:dyDescent="0.25">
      <c r="A19" s="16" t="s">
        <v>257</v>
      </c>
      <c r="B19" s="27">
        <v>109.86836195389077</v>
      </c>
      <c r="C19" s="27">
        <v>108.50488358800548</v>
      </c>
      <c r="D19" s="88"/>
      <c r="E19" s="88">
        <f t="shared" si="0"/>
        <v>-1.2410109167346195</v>
      </c>
      <c r="F19" s="88"/>
      <c r="G19" s="27">
        <v>104.85653491217003</v>
      </c>
      <c r="H19" s="27">
        <v>103.55525386700036</v>
      </c>
      <c r="I19" s="88">
        <f t="shared" si="2"/>
        <v>-1.3012810451696737</v>
      </c>
      <c r="J19" s="89">
        <f>I19/$G$6</f>
        <v>-1.1826137532135865E-2</v>
      </c>
      <c r="K19" s="28"/>
      <c r="L19" s="27"/>
    </row>
    <row r="20" spans="1:12" ht="15.75" x14ac:dyDescent="0.25">
      <c r="A20" s="16" t="s">
        <v>267</v>
      </c>
      <c r="B20" s="27">
        <v>110.03373825627791</v>
      </c>
      <c r="C20" s="27">
        <v>108.77144959192729</v>
      </c>
      <c r="D20" s="88"/>
      <c r="E20" s="88">
        <f t="shared" si="0"/>
        <v>-1.1471832951913785</v>
      </c>
      <c r="F20" s="88"/>
      <c r="G20" s="27">
        <v>109.94221954385306</v>
      </c>
      <c r="H20" s="27">
        <v>108.68098076688332</v>
      </c>
      <c r="I20" s="88">
        <f t="shared" si="2"/>
        <v>-1.2612387769697335</v>
      </c>
      <c r="J20" s="89">
        <f>I20/$G$6</f>
        <v>-1.1462230463337044E-2</v>
      </c>
      <c r="K20" s="28"/>
      <c r="L20" s="27"/>
    </row>
    <row r="21" spans="1:12" ht="15.75" x14ac:dyDescent="0.25">
      <c r="A21" s="16" t="s">
        <v>258</v>
      </c>
      <c r="B21" s="27">
        <v>110.0770849955335</v>
      </c>
      <c r="C21" s="27">
        <v>108.71015268864907</v>
      </c>
      <c r="D21" s="88"/>
      <c r="E21" s="88">
        <f t="shared" si="0"/>
        <v>-1.2417955171504458</v>
      </c>
      <c r="F21" s="88"/>
      <c r="G21" s="27">
        <v>104.46112716825949</v>
      </c>
      <c r="H21" s="27">
        <v>103.16393357391921</v>
      </c>
      <c r="I21" s="88">
        <f>H21-G21</f>
        <v>-1.2971935943402855</v>
      </c>
      <c r="J21" s="89">
        <f>I21/$G$6</f>
        <v>-1.1788990479357667E-2</v>
      </c>
      <c r="K21" s="28"/>
      <c r="L21" s="27"/>
    </row>
    <row r="22" spans="1:12" ht="15.75" x14ac:dyDescent="0.25">
      <c r="A22" s="119" t="s">
        <v>56</v>
      </c>
      <c r="B22" s="88"/>
      <c r="C22" s="88"/>
      <c r="D22" s="88"/>
      <c r="E22" s="88"/>
      <c r="F22" s="88"/>
      <c r="G22" s="88"/>
      <c r="H22" s="88"/>
      <c r="I22" s="88"/>
      <c r="J22" s="88"/>
    </row>
    <row r="23" spans="1:12" ht="15.75" x14ac:dyDescent="0.25">
      <c r="A23" s="61" t="s">
        <v>75</v>
      </c>
      <c r="B23" s="28">
        <v>108.79773510972488</v>
      </c>
      <c r="C23" s="27">
        <v>107.09474901202269</v>
      </c>
      <c r="E23" s="88">
        <f t="shared" si="0"/>
        <v>-1.5652771594782733</v>
      </c>
      <c r="G23" s="1">
        <v>108.79773510972488</v>
      </c>
      <c r="H23" s="1">
        <v>107.09474901202269</v>
      </c>
      <c r="I23" s="88">
        <f>H23-G23</f>
        <v>-1.702986097702194</v>
      </c>
      <c r="J23" s="89">
        <f>I23/$G$23</f>
        <v>-1.5652771594782698E-2</v>
      </c>
      <c r="K23" s="27"/>
    </row>
    <row r="24" spans="1:12" ht="16.5" customHeight="1" x14ac:dyDescent="0.25">
      <c r="A24" s="16" t="s">
        <v>48</v>
      </c>
      <c r="B24" s="27">
        <v>108.1625302019872</v>
      </c>
      <c r="C24" s="1">
        <v>106.37568826793721</v>
      </c>
      <c r="D24" s="88"/>
      <c r="E24" s="88">
        <f t="shared" si="0"/>
        <v>-1.6519971664061162</v>
      </c>
      <c r="F24" s="88"/>
      <c r="G24" s="27">
        <v>104.7944830868864</v>
      </c>
      <c r="H24" s="1">
        <v>103.06328119574111</v>
      </c>
      <c r="I24" s="88">
        <f t="shared" ref="I24:I38" si="3">H24-G24</f>
        <v>-1.7312018911452896</v>
      </c>
      <c r="J24" s="89">
        <f>I24/$G$23</f>
        <v>-1.5912113330294374E-2</v>
      </c>
      <c r="K24" s="27"/>
    </row>
    <row r="25" spans="1:12" x14ac:dyDescent="0.25">
      <c r="A25" s="16" t="s">
        <v>272</v>
      </c>
      <c r="B25" s="27">
        <v>119.39497616202053</v>
      </c>
      <c r="C25" s="1">
        <v>121.41898162051119</v>
      </c>
      <c r="D25" s="88"/>
      <c r="E25" s="88">
        <f t="shared" si="0"/>
        <v>1.6952182776468483</v>
      </c>
      <c r="F25" s="88"/>
      <c r="G25" s="27">
        <v>18.133476416817409</v>
      </c>
      <c r="H25" s="1">
        <v>18.44087842340808</v>
      </c>
      <c r="I25" s="88">
        <f t="shared" si="3"/>
        <v>0.30740200659067085</v>
      </c>
      <c r="J25" s="89">
        <f>I25/$G$23</f>
        <v>2.8254449072919511E-3</v>
      </c>
      <c r="K25" s="27"/>
    </row>
    <row r="26" spans="1:12" x14ac:dyDescent="0.25">
      <c r="A26" s="16" t="s">
        <v>273</v>
      </c>
      <c r="B26" s="27">
        <v>106.0744064319455</v>
      </c>
      <c r="C26" s="1">
        <v>103.57912387394956</v>
      </c>
      <c r="D26" s="88"/>
      <c r="E26" s="88">
        <f t="shared" si="0"/>
        <v>-2.3523888956162642</v>
      </c>
      <c r="F26" s="88"/>
      <c r="G26" s="27">
        <v>86.661006670068986</v>
      </c>
      <c r="H26" s="1">
        <v>84.622402772333018</v>
      </c>
      <c r="I26" s="88">
        <f t="shared" si="3"/>
        <v>-2.0386038977359675</v>
      </c>
      <c r="J26" s="89">
        <f>I26/$G$23</f>
        <v>-1.8737558237586389E-2</v>
      </c>
      <c r="K26" s="27"/>
    </row>
    <row r="27" spans="1:12" x14ac:dyDescent="0.25">
      <c r="A27" s="16" t="s">
        <v>277</v>
      </c>
      <c r="B27" s="27">
        <v>105.47729787264448</v>
      </c>
      <c r="C27" s="1">
        <v>105.80550573296357</v>
      </c>
      <c r="D27" s="88"/>
      <c r="E27" s="88">
        <f t="shared" si="0"/>
        <v>0.31116445618029065</v>
      </c>
      <c r="F27" s="88"/>
      <c r="G27" s="27">
        <v>102.67674492964539</v>
      </c>
      <c r="H27" s="1">
        <v>102.99623846462937</v>
      </c>
      <c r="I27" s="88">
        <f t="shared" si="3"/>
        <v>0.3194935349839767</v>
      </c>
      <c r="J27" s="89">
        <f t="shared" ref="J27:J34" si="4">I27/$G$23</f>
        <v>2.9365825921078277E-3</v>
      </c>
      <c r="K27" s="27"/>
    </row>
    <row r="28" spans="1:12" x14ac:dyDescent="0.25">
      <c r="A28" s="16" t="s">
        <v>49</v>
      </c>
      <c r="B28" s="27">
        <v>108.9996431927684</v>
      </c>
      <c r="C28" s="1">
        <v>107.18149983958367</v>
      </c>
      <c r="D28" s="88"/>
      <c r="E28" s="88">
        <f t="shared" si="0"/>
        <v>-1.6680268851608115</v>
      </c>
      <c r="F28" s="88"/>
      <c r="G28" s="27">
        <v>105.35083159169102</v>
      </c>
      <c r="H28" s="1">
        <v>103.59355139700112</v>
      </c>
      <c r="I28" s="88">
        <f t="shared" si="3"/>
        <v>-1.7572801946898977</v>
      </c>
      <c r="J28" s="89">
        <f t="shared" si="4"/>
        <v>-1.6151808609964558E-2</v>
      </c>
      <c r="K28" s="27"/>
    </row>
    <row r="29" spans="1:12" x14ac:dyDescent="0.25">
      <c r="A29" s="16" t="s">
        <v>50</v>
      </c>
      <c r="B29" s="27">
        <v>113.56019026634432</v>
      </c>
      <c r="C29" s="1">
        <v>111.13549584692156</v>
      </c>
      <c r="D29" s="88"/>
      <c r="E29" s="88">
        <f t="shared" si="0"/>
        <v>-2.1351623431907663</v>
      </c>
      <c r="F29" s="88"/>
      <c r="G29" s="27">
        <v>73.129888240607471</v>
      </c>
      <c r="H29" s="1">
        <v>71.568446405276532</v>
      </c>
      <c r="I29" s="88">
        <f t="shared" si="3"/>
        <v>-1.5614418353309389</v>
      </c>
      <c r="J29" s="89">
        <f t="shared" si="4"/>
        <v>-1.4351786218308597E-2</v>
      </c>
      <c r="K29" s="27"/>
    </row>
    <row r="30" spans="1:12" x14ac:dyDescent="0.25">
      <c r="A30" s="16" t="s">
        <v>51</v>
      </c>
      <c r="B30" s="27">
        <v>108.97357743740055</v>
      </c>
      <c r="C30" s="1">
        <v>107.19597981388382</v>
      </c>
      <c r="D30" s="88"/>
      <c r="E30" s="88">
        <f t="shared" si="0"/>
        <v>-1.6312189296876722</v>
      </c>
      <c r="F30" s="88"/>
      <c r="G30" s="27">
        <v>104.16023275155773</v>
      </c>
      <c r="H30" s="1">
        <v>102.46115131770759</v>
      </c>
      <c r="I30" s="88">
        <f t="shared" si="3"/>
        <v>-1.6990814338501394</v>
      </c>
      <c r="J30" s="89">
        <f t="shared" si="4"/>
        <v>-1.5616882393154405E-2</v>
      </c>
      <c r="K30" s="27"/>
    </row>
    <row r="31" spans="1:12" x14ac:dyDescent="0.25">
      <c r="A31" s="16" t="s">
        <v>52</v>
      </c>
      <c r="B31" s="27">
        <v>108.55668986920269</v>
      </c>
      <c r="C31" s="1">
        <v>106.74540662896111</v>
      </c>
      <c r="D31" s="88"/>
      <c r="E31" s="88">
        <f t="shared" si="0"/>
        <v>-1.6685136977038884</v>
      </c>
      <c r="F31" s="88"/>
      <c r="G31" s="27">
        <v>102.78657716921275</v>
      </c>
      <c r="H31" s="1">
        <v>101.07156904974347</v>
      </c>
      <c r="I31" s="88">
        <f>H31-G31</f>
        <v>-1.7150081194692746</v>
      </c>
      <c r="J31" s="89">
        <f t="shared" si="4"/>
        <v>-1.5763270418631892E-2</v>
      </c>
      <c r="K31" s="27"/>
    </row>
    <row r="32" spans="1:12" x14ac:dyDescent="0.25">
      <c r="A32" s="16" t="s">
        <v>53</v>
      </c>
      <c r="B32" s="27">
        <v>108.8908560727495</v>
      </c>
      <c r="C32" s="1">
        <v>107.19559519106402</v>
      </c>
      <c r="D32" s="88"/>
      <c r="E32" s="88">
        <f t="shared" si="0"/>
        <v>-1.5568441123769761</v>
      </c>
      <c r="F32" s="88"/>
      <c r="G32" s="27">
        <v>103.28625268550788</v>
      </c>
      <c r="H32" s="1">
        <v>101.67824674167873</v>
      </c>
      <c r="I32" s="88">
        <f t="shared" si="3"/>
        <v>-1.6080059438291414</v>
      </c>
      <c r="J32" s="89">
        <f t="shared" si="4"/>
        <v>-1.4779774066136878E-2</v>
      </c>
      <c r="K32" s="27"/>
    </row>
    <row r="33" spans="1:12" x14ac:dyDescent="0.25">
      <c r="A33" s="16" t="s">
        <v>255</v>
      </c>
      <c r="B33" s="27">
        <v>111.82955833692823</v>
      </c>
      <c r="C33" s="1">
        <v>109.87517588250442</v>
      </c>
      <c r="D33" s="88"/>
      <c r="E33" s="88">
        <f t="shared" si="0"/>
        <v>-1.7476438997778176</v>
      </c>
      <c r="F33" s="88"/>
      <c r="G33" s="27">
        <v>101.04947563476665</v>
      </c>
      <c r="H33" s="1">
        <v>99.283490638078177</v>
      </c>
      <c r="I33" s="88">
        <f t="shared" si="3"/>
        <v>-1.7659849966884735</v>
      </c>
      <c r="J33" s="89">
        <f>I33/$G$23</f>
        <v>-1.6231817646823615E-2</v>
      </c>
      <c r="K33" s="27"/>
    </row>
    <row r="34" spans="1:12" x14ac:dyDescent="0.25">
      <c r="A34" s="16" t="s">
        <v>256</v>
      </c>
      <c r="B34" s="27">
        <v>108.7988174897324</v>
      </c>
      <c r="C34" s="1">
        <v>107.06899315700045</v>
      </c>
      <c r="D34" s="88"/>
      <c r="E34" s="88">
        <f t="shared" si="0"/>
        <v>-1.5899293509280987</v>
      </c>
      <c r="F34" s="88"/>
      <c r="G34" s="27">
        <v>107.22824405300439</v>
      </c>
      <c r="H34" s="1">
        <v>105.52339072832088</v>
      </c>
      <c r="I34" s="88">
        <f t="shared" si="3"/>
        <v>-1.704853324683512</v>
      </c>
      <c r="J34" s="89">
        <f t="shared" si="4"/>
        <v>-1.5669933964747799E-2</v>
      </c>
      <c r="K34" s="27"/>
    </row>
    <row r="35" spans="1:12" x14ac:dyDescent="0.25">
      <c r="A35" s="16" t="s">
        <v>54</v>
      </c>
      <c r="B35" s="27">
        <v>108.78468755091359</v>
      </c>
      <c r="C35" s="1">
        <v>107.00073973096409</v>
      </c>
      <c r="D35" s="88"/>
      <c r="E35" s="88">
        <f t="shared" si="0"/>
        <v>-1.6398887197378587</v>
      </c>
      <c r="F35" s="88"/>
      <c r="G35" s="27">
        <v>103.84766217395719</v>
      </c>
      <c r="H35" s="1">
        <v>102.144676076255</v>
      </c>
      <c r="I35" s="88">
        <f t="shared" si="3"/>
        <v>-1.702986097702194</v>
      </c>
      <c r="J35" s="89">
        <f>I35/$G$23</f>
        <v>-1.5652771594782698E-2</v>
      </c>
      <c r="K35" s="27"/>
    </row>
    <row r="36" spans="1:12" x14ac:dyDescent="0.25">
      <c r="A36" s="16" t="s">
        <v>257</v>
      </c>
      <c r="B36" s="27">
        <v>108.42180843413566</v>
      </c>
      <c r="C36" s="1">
        <v>106.5788461932927</v>
      </c>
      <c r="D36" s="88"/>
      <c r="E36" s="88">
        <f t="shared" si="0"/>
        <v>-1.6998076931750483</v>
      </c>
      <c r="F36" s="88"/>
      <c r="G36" s="27">
        <v>102.83967848579752</v>
      </c>
      <c r="H36" s="1">
        <v>101.09160171925947</v>
      </c>
      <c r="I36" s="88">
        <f t="shared" si="3"/>
        <v>-1.7480767665380483</v>
      </c>
      <c r="J36" s="89">
        <f>I36/$G$23</f>
        <v>-1.6067216516732402E-2</v>
      </c>
      <c r="K36" s="27"/>
    </row>
    <row r="37" spans="1:12" x14ac:dyDescent="0.25">
      <c r="A37" s="16" t="s">
        <v>267</v>
      </c>
      <c r="B37" s="27">
        <v>108.79537261197119</v>
      </c>
      <c r="C37" s="1">
        <v>107.09075933642738</v>
      </c>
      <c r="D37" s="88"/>
      <c r="E37" s="88">
        <f t="shared" si="0"/>
        <v>-1.5668067810415742</v>
      </c>
      <c r="F37" s="88"/>
      <c r="G37" s="27">
        <v>108.69151948462309</v>
      </c>
      <c r="H37" s="1">
        <v>106.98853338692089</v>
      </c>
      <c r="I37" s="88">
        <f t="shared" si="3"/>
        <v>-1.702986097702194</v>
      </c>
      <c r="J37" s="89">
        <f>I37/$G$23</f>
        <v>-1.5652771594782698E-2</v>
      </c>
      <c r="K37" s="27"/>
    </row>
    <row r="38" spans="1:12" x14ac:dyDescent="0.25">
      <c r="A38" s="16" t="s">
        <v>258</v>
      </c>
      <c r="B38" s="27">
        <v>108.58626674480551</v>
      </c>
      <c r="C38" s="1">
        <v>106.75564966408604</v>
      </c>
      <c r="D38" s="88"/>
      <c r="E38" s="88">
        <f t="shared" si="0"/>
        <v>-1.6858642769455479</v>
      </c>
      <c r="F38" s="88"/>
      <c r="G38" s="27">
        <v>103.86470744625848</v>
      </c>
      <c r="H38" s="1">
        <v>102.11368944706801</v>
      </c>
      <c r="I38" s="88">
        <f t="shared" si="3"/>
        <v>-1.7510179991904664</v>
      </c>
      <c r="J38" s="89">
        <f>I38/$G$23</f>
        <v>-1.6094250467847761E-2</v>
      </c>
      <c r="K38" s="27"/>
    </row>
    <row r="39" spans="1:12" ht="15.75" x14ac:dyDescent="0.25">
      <c r="A39" s="119" t="s">
        <v>57</v>
      </c>
      <c r="B39" s="88"/>
      <c r="C39" s="88"/>
      <c r="D39" s="88"/>
      <c r="E39" s="88"/>
      <c r="F39" s="88"/>
      <c r="G39" s="88"/>
      <c r="H39" s="88"/>
      <c r="I39" s="88"/>
      <c r="J39" s="88"/>
    </row>
    <row r="40" spans="1:12" ht="15.75" x14ac:dyDescent="0.25">
      <c r="A40" s="61" t="s">
        <v>75</v>
      </c>
      <c r="B40" s="28">
        <v>111.88679635300801</v>
      </c>
      <c r="C40" s="27">
        <v>111.28731756052798</v>
      </c>
      <c r="E40" s="88">
        <f t="shared" si="0"/>
        <v>-0.53579047038637695</v>
      </c>
      <c r="G40" s="27">
        <v>111.88679635300801</v>
      </c>
      <c r="H40" s="27">
        <v>111.28731756052798</v>
      </c>
      <c r="I40" s="88">
        <f>H40-G40</f>
        <v>-0.59947879248002778</v>
      </c>
      <c r="J40" s="89">
        <f t="shared" ref="J40:J55" si="5">I40/$G$40</f>
        <v>-5.3579047038637565E-3</v>
      </c>
      <c r="K40" s="27"/>
    </row>
    <row r="41" spans="1:12" ht="14.25" customHeight="1" x14ac:dyDescent="0.25">
      <c r="A41" s="16" t="s">
        <v>48</v>
      </c>
      <c r="B41" s="27">
        <v>110.48799101373405</v>
      </c>
      <c r="C41" s="27">
        <v>109.76218869513863</v>
      </c>
      <c r="D41" s="88"/>
      <c r="E41" s="88">
        <f t="shared" si="0"/>
        <v>-0.65690606909957205</v>
      </c>
      <c r="F41" s="88"/>
      <c r="G41" s="27">
        <v>103.24766079376103</v>
      </c>
      <c r="H41" s="27">
        <v>102.56942064380347</v>
      </c>
      <c r="I41" s="88">
        <f t="shared" ref="I41:I54" si="6">H41-G41</f>
        <v>-0.67824014995755988</v>
      </c>
      <c r="J41" s="89">
        <f t="shared" si="5"/>
        <v>-6.0618426129360331E-3</v>
      </c>
      <c r="K41" s="27"/>
    </row>
    <row r="42" spans="1:12" x14ac:dyDescent="0.25">
      <c r="A42" s="16" t="s">
        <v>272</v>
      </c>
      <c r="B42" s="27">
        <v>120.44691761557557</v>
      </c>
      <c r="C42" s="27">
        <v>120.88273858770842</v>
      </c>
      <c r="D42" s="88"/>
      <c r="E42" s="88">
        <f t="shared" si="0"/>
        <v>0.36183655070678444</v>
      </c>
      <c r="F42" s="88"/>
      <c r="G42" s="27">
        <v>29.765807325920431</v>
      </c>
      <c r="H42" s="27">
        <v>29.873510896438571</v>
      </c>
      <c r="I42" s="88">
        <f t="shared" si="6"/>
        <v>0.10770357051814017</v>
      </c>
      <c r="J42" s="89">
        <f t="shared" si="5"/>
        <v>9.6261197950766621E-4</v>
      </c>
      <c r="K42" s="27"/>
    </row>
    <row r="43" spans="1:12" x14ac:dyDescent="0.25">
      <c r="A43" s="16" t="s">
        <v>273</v>
      </c>
      <c r="B43" s="27">
        <v>106.90734052372206</v>
      </c>
      <c r="C43" s="27">
        <v>105.76388606534822</v>
      </c>
      <c r="D43" s="88"/>
      <c r="E43" s="88">
        <f t="shared" si="0"/>
        <v>-1.0695752534598979</v>
      </c>
      <c r="F43" s="88"/>
      <c r="G43" s="27">
        <v>73.48185346784058</v>
      </c>
      <c r="H43" s="27">
        <v>72.695909747364908</v>
      </c>
      <c r="I43" s="88">
        <f t="shared" si="6"/>
        <v>-0.78594372047567163</v>
      </c>
      <c r="J43" s="89">
        <f t="shared" si="5"/>
        <v>-7.0244545924434453E-3</v>
      </c>
      <c r="K43" s="27"/>
      <c r="L43" s="27"/>
    </row>
    <row r="44" spans="1:12" x14ac:dyDescent="0.25">
      <c r="A44" s="16" t="s">
        <v>277</v>
      </c>
      <c r="B44" s="27">
        <v>108.46675941416662</v>
      </c>
      <c r="C44" s="27">
        <v>108.69664685311929</v>
      </c>
      <c r="D44" s="88"/>
      <c r="E44" s="88">
        <f t="shared" si="0"/>
        <v>0.21194275572931076</v>
      </c>
      <c r="F44" s="88"/>
      <c r="G44" s="27">
        <v>104.04283043649765</v>
      </c>
      <c r="H44" s="27">
        <v>104.26334167846355</v>
      </c>
      <c r="I44" s="88">
        <f t="shared" si="6"/>
        <v>0.22051124196589456</v>
      </c>
      <c r="J44" s="89">
        <f t="shared" si="5"/>
        <v>1.9708423974368824E-3</v>
      </c>
      <c r="K44" s="27"/>
      <c r="L44" s="27"/>
    </row>
    <row r="45" spans="1:12" x14ac:dyDescent="0.25">
      <c r="A45" s="16" t="s">
        <v>49</v>
      </c>
      <c r="B45" s="27">
        <v>112.42907728859252</v>
      </c>
      <c r="C45" s="27">
        <v>111.79542310629046</v>
      </c>
      <c r="D45" s="88"/>
      <c r="E45" s="88">
        <f t="shared" si="0"/>
        <v>-0.56360347125820054</v>
      </c>
      <c r="F45" s="88"/>
      <c r="G45" s="27">
        <v>107.19353489764548</v>
      </c>
      <c r="H45" s="27">
        <v>106.58938841399801</v>
      </c>
      <c r="I45" s="88">
        <f t="shared" si="6"/>
        <v>-0.60414648364746881</v>
      </c>
      <c r="J45" s="89">
        <f t="shared" si="5"/>
        <v>-5.3996226841758772E-3</v>
      </c>
      <c r="K45" s="27"/>
      <c r="L45" s="27"/>
    </row>
    <row r="46" spans="1:12" x14ac:dyDescent="0.25">
      <c r="A46" s="16" t="s">
        <v>50</v>
      </c>
      <c r="B46" s="27">
        <v>113.32318754674344</v>
      </c>
      <c r="C46" s="27">
        <v>112.76874430525839</v>
      </c>
      <c r="D46" s="88"/>
      <c r="E46" s="88">
        <f t="shared" si="0"/>
        <v>-0.48925842405936892</v>
      </c>
      <c r="F46" s="88"/>
      <c r="G46" s="27">
        <v>100.71045479983856</v>
      </c>
      <c r="H46" s="27">
        <v>100.21772041582186</v>
      </c>
      <c r="I46" s="88">
        <f t="shared" si="6"/>
        <v>-0.49273438401669978</v>
      </c>
      <c r="J46" s="89">
        <f t="shared" si="5"/>
        <v>-4.4038653360142701E-3</v>
      </c>
      <c r="K46" s="27"/>
      <c r="L46" s="27"/>
    </row>
    <row r="47" spans="1:12" x14ac:dyDescent="0.25">
      <c r="A47" s="16" t="s">
        <v>51</v>
      </c>
      <c r="B47" s="27">
        <v>112.5929637310544</v>
      </c>
      <c r="C47" s="27">
        <v>111.93573130188129</v>
      </c>
      <c r="D47" s="88"/>
      <c r="E47" s="88">
        <f t="shared" si="0"/>
        <v>-0.5837242465195347</v>
      </c>
      <c r="F47" s="88"/>
      <c r="G47" s="27">
        <v>104.91226932772257</v>
      </c>
      <c r="H47" s="27">
        <v>104.29987097408278</v>
      </c>
      <c r="I47" s="88">
        <f t="shared" si="6"/>
        <v>-0.61239835363979012</v>
      </c>
      <c r="J47" s="89">
        <f t="shared" si="5"/>
        <v>-5.473374639377868E-3</v>
      </c>
      <c r="K47" s="27"/>
      <c r="L47" s="27"/>
    </row>
    <row r="48" spans="1:12" x14ac:dyDescent="0.25">
      <c r="A48" s="16" t="s">
        <v>52</v>
      </c>
      <c r="B48" s="27">
        <v>112.25811445849502</v>
      </c>
      <c r="C48" s="27">
        <v>111.61580249511807</v>
      </c>
      <c r="D48" s="88"/>
      <c r="E48" s="88">
        <f t="shared" si="0"/>
        <v>-0.57217419558068805</v>
      </c>
      <c r="F48" s="88"/>
      <c r="G48" s="27">
        <v>104.93025122308019</v>
      </c>
      <c r="H48" s="27">
        <v>104.32986740222375</v>
      </c>
      <c r="I48" s="88">
        <f t="shared" si="6"/>
        <v>-0.60038382085643605</v>
      </c>
      <c r="J48" s="89">
        <f t="shared" si="5"/>
        <v>-5.3659934900825773E-3</v>
      </c>
      <c r="K48" s="27"/>
      <c r="L48" s="27"/>
    </row>
    <row r="49" spans="1:12" x14ac:dyDescent="0.25">
      <c r="A49" s="16" t="s">
        <v>53</v>
      </c>
      <c r="B49" s="27">
        <v>111.70781919784434</v>
      </c>
      <c r="C49" s="27">
        <v>111.04325619637056</v>
      </c>
      <c r="D49" s="88"/>
      <c r="E49" s="88">
        <f t="shared" si="0"/>
        <v>-0.59491180317179371</v>
      </c>
      <c r="F49" s="88"/>
      <c r="G49" s="27">
        <v>100.72406007192454</v>
      </c>
      <c r="H49" s="27">
        <v>100.12484074992281</v>
      </c>
      <c r="I49" s="88">
        <f t="shared" si="6"/>
        <v>-0.59921932200172989</v>
      </c>
      <c r="J49" s="89">
        <f t="shared" si="5"/>
        <v>-5.3555856591975806E-3</v>
      </c>
      <c r="K49" s="27"/>
      <c r="L49" s="27"/>
    </row>
    <row r="50" spans="1:12" x14ac:dyDescent="0.25">
      <c r="A50" s="16" t="s">
        <v>255</v>
      </c>
      <c r="B50" s="27">
        <v>115.17523875567329</v>
      </c>
      <c r="C50" s="27">
        <v>114.42675109634072</v>
      </c>
      <c r="D50" s="88"/>
      <c r="E50" s="88">
        <f t="shared" si="0"/>
        <v>-0.64986855457740411</v>
      </c>
      <c r="F50" s="88"/>
      <c r="G50" s="27">
        <v>103.15526595241455</v>
      </c>
      <c r="H50" s="27">
        <v>102.48489231659913</v>
      </c>
      <c r="I50" s="88">
        <f t="shared" si="6"/>
        <v>-0.67037363581542309</v>
      </c>
      <c r="J50" s="89">
        <f t="shared" si="5"/>
        <v>-5.9915348161400858E-3</v>
      </c>
      <c r="K50" s="27"/>
      <c r="L50" s="27"/>
    </row>
    <row r="51" spans="1:12" x14ac:dyDescent="0.25">
      <c r="A51" s="16" t="s">
        <v>256</v>
      </c>
      <c r="B51" s="27">
        <v>112.17650473245456</v>
      </c>
      <c r="C51" s="27">
        <v>111.56208045972585</v>
      </c>
      <c r="D51" s="88"/>
      <c r="E51" s="88">
        <f t="shared" si="0"/>
        <v>-0.54772991384794967</v>
      </c>
      <c r="F51" s="88"/>
      <c r="G51" s="27">
        <v>109.68902901748811</v>
      </c>
      <c r="H51" s="27">
        <v>109.08822939334998</v>
      </c>
      <c r="I51" s="88">
        <f t="shared" si="6"/>
        <v>-0.60079962413813348</v>
      </c>
      <c r="J51" s="89">
        <f t="shared" si="5"/>
        <v>-5.3697097756073287E-3</v>
      </c>
      <c r="K51" s="27"/>
      <c r="L51" s="27"/>
    </row>
    <row r="52" spans="1:12" x14ac:dyDescent="0.25">
      <c r="A52" s="16" t="s">
        <v>54</v>
      </c>
      <c r="B52" s="27">
        <v>112.18103362265775</v>
      </c>
      <c r="C52" s="27">
        <v>111.56266242832727</v>
      </c>
      <c r="D52" s="88"/>
      <c r="E52" s="88">
        <f t="shared" si="0"/>
        <v>-0.5512261514816208</v>
      </c>
      <c r="F52" s="88"/>
      <c r="G52" s="27">
        <v>108.75369226745045</v>
      </c>
      <c r="H52" s="27">
        <v>108.15421347497042</v>
      </c>
      <c r="I52" s="88">
        <f t="shared" si="6"/>
        <v>-0.59947879248002778</v>
      </c>
      <c r="J52" s="89">
        <f t="shared" si="5"/>
        <v>-5.3579047038637565E-3</v>
      </c>
      <c r="K52" s="27"/>
      <c r="L52" s="27"/>
    </row>
    <row r="53" spans="1:12" x14ac:dyDescent="0.25">
      <c r="A53" s="16" t="s">
        <v>257</v>
      </c>
      <c r="B53" s="27">
        <v>112.00238938814707</v>
      </c>
      <c r="C53" s="27">
        <v>111.34626939474458</v>
      </c>
      <c r="D53" s="88"/>
      <c r="E53" s="88">
        <f t="shared" si="0"/>
        <v>-0.58580892513702132</v>
      </c>
      <c r="F53" s="88"/>
      <c r="G53" s="27">
        <v>107.87788855664964</v>
      </c>
      <c r="H53" s="27">
        <v>107.24593025723543</v>
      </c>
      <c r="I53" s="88">
        <f t="shared" si="6"/>
        <v>-0.63195829941420811</v>
      </c>
      <c r="J53" s="89">
        <f t="shared" si="5"/>
        <v>-5.64819371018856E-3</v>
      </c>
      <c r="K53" s="27"/>
      <c r="L53" s="27"/>
    </row>
    <row r="54" spans="1:12" x14ac:dyDescent="0.25">
      <c r="A54" s="16" t="s">
        <v>267</v>
      </c>
      <c r="B54" s="27">
        <v>111.88830342507335</v>
      </c>
      <c r="C54" s="27">
        <v>111.28843609079706</v>
      </c>
      <c r="D54" s="88"/>
      <c r="E54" s="88">
        <f t="shared" si="0"/>
        <v>-0.53613051222819452</v>
      </c>
      <c r="F54" s="88"/>
      <c r="G54" s="27">
        <v>111.81583193028453</v>
      </c>
      <c r="H54" s="27">
        <v>111.21635313780448</v>
      </c>
      <c r="I54" s="88">
        <f t="shared" si="6"/>
        <v>-0.5994787924800562</v>
      </c>
      <c r="J54" s="89">
        <f t="shared" si="5"/>
        <v>-5.3579047038640106E-3</v>
      </c>
      <c r="K54" s="27"/>
      <c r="L54" s="27"/>
    </row>
    <row r="55" spans="1:12" s="120" customFormat="1" x14ac:dyDescent="0.25">
      <c r="A55" s="120" t="s">
        <v>258</v>
      </c>
      <c r="B55" s="90">
        <v>112.35524515150497</v>
      </c>
      <c r="C55" s="90">
        <v>111.69688223338805</v>
      </c>
      <c r="D55" s="91"/>
      <c r="E55" s="91">
        <f t="shared" si="0"/>
        <v>-0.58596545023701374</v>
      </c>
      <c r="F55" s="91"/>
      <c r="G55" s="90">
        <v>105.35459428725939</v>
      </c>
      <c r="H55" s="90">
        <v>104.73725276449866</v>
      </c>
      <c r="I55" s="91">
        <f>H55-G55</f>
        <v>-0.61734152276072507</v>
      </c>
      <c r="J55" s="92">
        <f t="shared" si="5"/>
        <v>-5.5175547328478692E-3</v>
      </c>
      <c r="K55" s="90"/>
      <c r="L55" s="90"/>
    </row>
    <row r="56" spans="1:12" ht="23.25" customHeight="1" x14ac:dyDescent="0.25">
      <c r="A56" s="135" t="s">
        <v>268</v>
      </c>
      <c r="B56" s="135"/>
      <c r="C56" s="135"/>
      <c r="D56" s="135"/>
      <c r="E56" s="135"/>
      <c r="F56" s="135"/>
      <c r="G56" s="135"/>
      <c r="H56" s="135"/>
      <c r="I56" s="135"/>
      <c r="J56" s="135"/>
    </row>
    <row r="57" spans="1:12" x14ac:dyDescent="0.25">
      <c r="A57" s="123" t="s">
        <v>282</v>
      </c>
    </row>
    <row r="121" spans="7:7" x14ac:dyDescent="0.25">
      <c r="G121" s="83"/>
    </row>
    <row r="122" spans="7:7" x14ac:dyDescent="0.25">
      <c r="G122" s="83"/>
    </row>
    <row r="123" spans="7:7" x14ac:dyDescent="0.25">
      <c r="G123" s="83"/>
    </row>
    <row r="124" spans="7:7" x14ac:dyDescent="0.25">
      <c r="G124" s="83"/>
    </row>
    <row r="125" spans="7:7" x14ac:dyDescent="0.25">
      <c r="G125" s="83"/>
    </row>
    <row r="126" spans="7:7" x14ac:dyDescent="0.25">
      <c r="G126" s="83"/>
    </row>
    <row r="127" spans="7:7" x14ac:dyDescent="0.25">
      <c r="G127" s="83"/>
    </row>
    <row r="128" spans="7:7" x14ac:dyDescent="0.25">
      <c r="G128" s="83"/>
    </row>
    <row r="129" spans="7:7" x14ac:dyDescent="0.25">
      <c r="G129" s="83"/>
    </row>
    <row r="130" spans="7:7" x14ac:dyDescent="0.25">
      <c r="G130" s="83"/>
    </row>
    <row r="131" spans="7:7" x14ac:dyDescent="0.25">
      <c r="G131" s="83"/>
    </row>
    <row r="132" spans="7:7" x14ac:dyDescent="0.25">
      <c r="G132" s="83"/>
    </row>
    <row r="133" spans="7:7" x14ac:dyDescent="0.25">
      <c r="G133" s="83"/>
    </row>
    <row r="134" spans="7:7" x14ac:dyDescent="0.25">
      <c r="G134" s="83"/>
    </row>
    <row r="135" spans="7:7" x14ac:dyDescent="0.25">
      <c r="G135" s="83"/>
    </row>
    <row r="136" spans="7:7" x14ac:dyDescent="0.25">
      <c r="G136" s="83"/>
    </row>
    <row r="137" spans="7:7" x14ac:dyDescent="0.25">
      <c r="G137" s="83"/>
    </row>
    <row r="138" spans="7:7" x14ac:dyDescent="0.25">
      <c r="G138" s="83"/>
    </row>
    <row r="139" spans="7:7" x14ac:dyDescent="0.25">
      <c r="G139" s="83"/>
    </row>
    <row r="140" spans="7:7" x14ac:dyDescent="0.25">
      <c r="G140" s="83"/>
    </row>
    <row r="141" spans="7:7" x14ac:dyDescent="0.25">
      <c r="G141" s="83"/>
    </row>
    <row r="142" spans="7:7" x14ac:dyDescent="0.25">
      <c r="G142" s="83"/>
    </row>
    <row r="143" spans="7:7" x14ac:dyDescent="0.25">
      <c r="G143" s="83"/>
    </row>
    <row r="144" spans="7:7" x14ac:dyDescent="0.25">
      <c r="G144" s="83"/>
    </row>
    <row r="145" spans="7:7" x14ac:dyDescent="0.25">
      <c r="G145" s="83"/>
    </row>
    <row r="146" spans="7:7" x14ac:dyDescent="0.25">
      <c r="G146" s="83"/>
    </row>
    <row r="147" spans="7:7" x14ac:dyDescent="0.25">
      <c r="G147" s="83"/>
    </row>
    <row r="148" spans="7:7" x14ac:dyDescent="0.25">
      <c r="G148" s="83"/>
    </row>
    <row r="149" spans="7:7" x14ac:dyDescent="0.25">
      <c r="G149" s="83"/>
    </row>
    <row r="150" spans="7:7" x14ac:dyDescent="0.25">
      <c r="G150" s="83"/>
    </row>
    <row r="151" spans="7:7" x14ac:dyDescent="0.25">
      <c r="G151" s="83"/>
    </row>
    <row r="152" spans="7:7" x14ac:dyDescent="0.25">
      <c r="G152" s="83"/>
    </row>
    <row r="153" spans="7:7" x14ac:dyDescent="0.25">
      <c r="G153" s="83"/>
    </row>
    <row r="154" spans="7:7" x14ac:dyDescent="0.25">
      <c r="G154" s="83"/>
    </row>
    <row r="155" spans="7:7" x14ac:dyDescent="0.25">
      <c r="G155" s="83"/>
    </row>
    <row r="156" spans="7:7" x14ac:dyDescent="0.25">
      <c r="G156" s="83"/>
    </row>
    <row r="157" spans="7:7" x14ac:dyDescent="0.25">
      <c r="G157" s="83"/>
    </row>
    <row r="158" spans="7:7" x14ac:dyDescent="0.25">
      <c r="G158" s="83"/>
    </row>
    <row r="159" spans="7:7" x14ac:dyDescent="0.25">
      <c r="G159" s="83"/>
    </row>
    <row r="160" spans="7:7" x14ac:dyDescent="0.25">
      <c r="G160" s="83"/>
    </row>
    <row r="161" spans="7:7" x14ac:dyDescent="0.25">
      <c r="G161" s="83"/>
    </row>
    <row r="162" spans="7:7" x14ac:dyDescent="0.25">
      <c r="G162" s="83"/>
    </row>
    <row r="163" spans="7:7" x14ac:dyDescent="0.25">
      <c r="G163" s="83"/>
    </row>
    <row r="164" spans="7:7" x14ac:dyDescent="0.25">
      <c r="G164" s="83"/>
    </row>
    <row r="165" spans="7:7" x14ac:dyDescent="0.25">
      <c r="G165" s="83"/>
    </row>
    <row r="166" spans="7:7" x14ac:dyDescent="0.25">
      <c r="G166" s="83"/>
    </row>
    <row r="167" spans="7:7" x14ac:dyDescent="0.25">
      <c r="G167" s="83"/>
    </row>
    <row r="168" spans="7:7" x14ac:dyDescent="0.25">
      <c r="G168" s="83"/>
    </row>
    <row r="169" spans="7:7" x14ac:dyDescent="0.25">
      <c r="G169" s="83"/>
    </row>
    <row r="170" spans="7:7" x14ac:dyDescent="0.25">
      <c r="G170" s="83"/>
    </row>
    <row r="171" spans="7:7" x14ac:dyDescent="0.25">
      <c r="G171" s="83"/>
    </row>
    <row r="172" spans="7:7" x14ac:dyDescent="0.25">
      <c r="G172" s="83"/>
    </row>
    <row r="173" spans="7:7" x14ac:dyDescent="0.25">
      <c r="G173" s="83"/>
    </row>
    <row r="174" spans="7:7" x14ac:dyDescent="0.25">
      <c r="G174" s="83"/>
    </row>
    <row r="175" spans="7:7" x14ac:dyDescent="0.25">
      <c r="G175" s="83"/>
    </row>
    <row r="176" spans="7:7" x14ac:dyDescent="0.25">
      <c r="G176" s="83"/>
    </row>
    <row r="177" spans="7:7" x14ac:dyDescent="0.25">
      <c r="G177" s="83"/>
    </row>
    <row r="178" spans="7:7" x14ac:dyDescent="0.25">
      <c r="G178" s="83"/>
    </row>
    <row r="179" spans="7:7" x14ac:dyDescent="0.25">
      <c r="G179" s="83"/>
    </row>
    <row r="180" spans="7:7" x14ac:dyDescent="0.25">
      <c r="G180" s="83"/>
    </row>
    <row r="181" spans="7:7" x14ac:dyDescent="0.25">
      <c r="G181" s="83"/>
    </row>
    <row r="182" spans="7:7" x14ac:dyDescent="0.25">
      <c r="G182" s="83"/>
    </row>
    <row r="183" spans="7:7" x14ac:dyDescent="0.25">
      <c r="G183" s="83"/>
    </row>
    <row r="184" spans="7:7" x14ac:dyDescent="0.25">
      <c r="G184" s="83"/>
    </row>
    <row r="185" spans="7:7" x14ac:dyDescent="0.25">
      <c r="G185" s="83"/>
    </row>
    <row r="186" spans="7:7" x14ac:dyDescent="0.25">
      <c r="G186" s="83"/>
    </row>
    <row r="187" spans="7:7" x14ac:dyDescent="0.25">
      <c r="G187" s="83"/>
    </row>
    <row r="188" spans="7:7" x14ac:dyDescent="0.25">
      <c r="G188" s="83"/>
    </row>
    <row r="189" spans="7:7" x14ac:dyDescent="0.25">
      <c r="G189" s="83"/>
    </row>
    <row r="190" spans="7:7" x14ac:dyDescent="0.25">
      <c r="G190" s="83"/>
    </row>
    <row r="191" spans="7:7" x14ac:dyDescent="0.25">
      <c r="G191" s="83"/>
    </row>
    <row r="192" spans="7:7" x14ac:dyDescent="0.25">
      <c r="G192" s="83"/>
    </row>
    <row r="193" spans="7:7" x14ac:dyDescent="0.25">
      <c r="G193" s="83"/>
    </row>
    <row r="194" spans="7:7" x14ac:dyDescent="0.25">
      <c r="G194" s="83"/>
    </row>
    <row r="195" spans="7:7" x14ac:dyDescent="0.25">
      <c r="G195" s="83"/>
    </row>
    <row r="196" spans="7:7" x14ac:dyDescent="0.25">
      <c r="G196" s="83"/>
    </row>
    <row r="197" spans="7:7" x14ac:dyDescent="0.25">
      <c r="G197" s="83"/>
    </row>
    <row r="198" spans="7:7" x14ac:dyDescent="0.25">
      <c r="G198" s="83"/>
    </row>
    <row r="199" spans="7:7" x14ac:dyDescent="0.25">
      <c r="G199" s="83"/>
    </row>
    <row r="200" spans="7:7" x14ac:dyDescent="0.25">
      <c r="G200" s="83"/>
    </row>
    <row r="201" spans="7:7" x14ac:dyDescent="0.25">
      <c r="G201" s="83"/>
    </row>
    <row r="202" spans="7:7" x14ac:dyDescent="0.25">
      <c r="G202" s="83"/>
    </row>
    <row r="203" spans="7:7" x14ac:dyDescent="0.25">
      <c r="G203" s="83"/>
    </row>
    <row r="204" spans="7:7" x14ac:dyDescent="0.25">
      <c r="G204" s="83"/>
    </row>
    <row r="205" spans="7:7" x14ac:dyDescent="0.25">
      <c r="G205" s="83"/>
    </row>
    <row r="206" spans="7:7" x14ac:dyDescent="0.25">
      <c r="G206" s="83"/>
    </row>
    <row r="207" spans="7:7" x14ac:dyDescent="0.25">
      <c r="G207" s="83"/>
    </row>
    <row r="208" spans="7:7" x14ac:dyDescent="0.25">
      <c r="G208" s="83"/>
    </row>
    <row r="209" spans="7:7" x14ac:dyDescent="0.25">
      <c r="G209" s="83"/>
    </row>
    <row r="210" spans="7:7" x14ac:dyDescent="0.25">
      <c r="G210" s="83"/>
    </row>
    <row r="211" spans="7:7" x14ac:dyDescent="0.25">
      <c r="G211" s="83"/>
    </row>
    <row r="212" spans="7:7" x14ac:dyDescent="0.25">
      <c r="G212" s="83"/>
    </row>
    <row r="213" spans="7:7" x14ac:dyDescent="0.25">
      <c r="G213" s="83"/>
    </row>
    <row r="214" spans="7:7" x14ac:dyDescent="0.25">
      <c r="G214" s="83"/>
    </row>
    <row r="215" spans="7:7" x14ac:dyDescent="0.25">
      <c r="G215" s="83"/>
    </row>
    <row r="216" spans="7:7" x14ac:dyDescent="0.25">
      <c r="G216" s="83"/>
    </row>
    <row r="217" spans="7:7" x14ac:dyDescent="0.25">
      <c r="G217" s="83"/>
    </row>
    <row r="218" spans="7:7" x14ac:dyDescent="0.25">
      <c r="G218" s="83"/>
    </row>
    <row r="219" spans="7:7" x14ac:dyDescent="0.25">
      <c r="G219" s="83"/>
    </row>
    <row r="220" spans="7:7" x14ac:dyDescent="0.25">
      <c r="G220" s="83"/>
    </row>
    <row r="221" spans="7:7" x14ac:dyDescent="0.25">
      <c r="G221" s="83"/>
    </row>
    <row r="222" spans="7:7" x14ac:dyDescent="0.25">
      <c r="G222" s="83"/>
    </row>
    <row r="223" spans="7:7" x14ac:dyDescent="0.25">
      <c r="G223" s="83"/>
    </row>
    <row r="224" spans="7:7" x14ac:dyDescent="0.25">
      <c r="G224" s="83"/>
    </row>
    <row r="225" spans="7:7" x14ac:dyDescent="0.25">
      <c r="G225" s="83"/>
    </row>
    <row r="226" spans="7:7" x14ac:dyDescent="0.25">
      <c r="G226" s="83"/>
    </row>
    <row r="227" spans="7:7" x14ac:dyDescent="0.25">
      <c r="G227" s="83"/>
    </row>
    <row r="228" spans="7:7" x14ac:dyDescent="0.25">
      <c r="G228" s="83"/>
    </row>
    <row r="229" spans="7:7" x14ac:dyDescent="0.25">
      <c r="G229" s="83"/>
    </row>
    <row r="230" spans="7:7" x14ac:dyDescent="0.25">
      <c r="G230" s="83"/>
    </row>
    <row r="231" spans="7:7" x14ac:dyDescent="0.25">
      <c r="G231" s="83"/>
    </row>
    <row r="232" spans="7:7" x14ac:dyDescent="0.25">
      <c r="G232" s="83"/>
    </row>
    <row r="233" spans="7:7" x14ac:dyDescent="0.25">
      <c r="G233" s="83"/>
    </row>
    <row r="234" spans="7:7" x14ac:dyDescent="0.25">
      <c r="G234" s="83"/>
    </row>
    <row r="235" spans="7:7" x14ac:dyDescent="0.25">
      <c r="G235" s="83"/>
    </row>
    <row r="236" spans="7:7" x14ac:dyDescent="0.25">
      <c r="G236" s="83"/>
    </row>
    <row r="237" spans="7:7" x14ac:dyDescent="0.25">
      <c r="G237" s="83"/>
    </row>
    <row r="238" spans="7:7" x14ac:dyDescent="0.25">
      <c r="G238" s="83"/>
    </row>
    <row r="239" spans="7:7" x14ac:dyDescent="0.25">
      <c r="G239" s="83"/>
    </row>
    <row r="240" spans="7:7" x14ac:dyDescent="0.25">
      <c r="G240" s="83"/>
    </row>
    <row r="241" spans="7:7" x14ac:dyDescent="0.25">
      <c r="G241" s="83"/>
    </row>
    <row r="242" spans="7:7" x14ac:dyDescent="0.25">
      <c r="G242" s="83"/>
    </row>
    <row r="243" spans="7:7" x14ac:dyDescent="0.25">
      <c r="G243" s="83"/>
    </row>
    <row r="244" spans="7:7" x14ac:dyDescent="0.25">
      <c r="G244" s="83"/>
    </row>
    <row r="245" spans="7:7" x14ac:dyDescent="0.25">
      <c r="G245" s="83"/>
    </row>
    <row r="246" spans="7:7" x14ac:dyDescent="0.25">
      <c r="G246" s="83"/>
    </row>
    <row r="247" spans="7:7" x14ac:dyDescent="0.25">
      <c r="G247" s="83"/>
    </row>
    <row r="248" spans="7:7" x14ac:dyDescent="0.25">
      <c r="G248" s="83"/>
    </row>
    <row r="249" spans="7:7" x14ac:dyDescent="0.25">
      <c r="G249" s="83"/>
    </row>
    <row r="250" spans="7:7" x14ac:dyDescent="0.25">
      <c r="G250" s="83"/>
    </row>
    <row r="251" spans="7:7" x14ac:dyDescent="0.25">
      <c r="G251" s="83"/>
    </row>
    <row r="252" spans="7:7" x14ac:dyDescent="0.25">
      <c r="G252" s="83"/>
    </row>
    <row r="253" spans="7:7" x14ac:dyDescent="0.25">
      <c r="G253" s="83"/>
    </row>
    <row r="254" spans="7:7" x14ac:dyDescent="0.25">
      <c r="G254" s="83"/>
    </row>
    <row r="255" spans="7:7" x14ac:dyDescent="0.25">
      <c r="G255" s="83"/>
    </row>
    <row r="256" spans="7:7" x14ac:dyDescent="0.25">
      <c r="G256" s="83"/>
    </row>
    <row r="257" spans="7:7" x14ac:dyDescent="0.25">
      <c r="G257" s="83"/>
    </row>
    <row r="258" spans="7:7" x14ac:dyDescent="0.25">
      <c r="G258" s="83"/>
    </row>
    <row r="259" spans="7:7" x14ac:dyDescent="0.25">
      <c r="G259" s="83"/>
    </row>
    <row r="260" spans="7:7" x14ac:dyDescent="0.25">
      <c r="G260" s="83"/>
    </row>
    <row r="261" spans="7:7" x14ac:dyDescent="0.25">
      <c r="G261" s="83"/>
    </row>
    <row r="262" spans="7:7" x14ac:dyDescent="0.25">
      <c r="G262" s="83"/>
    </row>
    <row r="263" spans="7:7" x14ac:dyDescent="0.25">
      <c r="G263" s="83"/>
    </row>
    <row r="264" spans="7:7" x14ac:dyDescent="0.25">
      <c r="G264" s="83"/>
    </row>
    <row r="265" spans="7:7" x14ac:dyDescent="0.25">
      <c r="G265" s="83"/>
    </row>
    <row r="266" spans="7:7" x14ac:dyDescent="0.25">
      <c r="G266" s="83"/>
    </row>
    <row r="267" spans="7:7" x14ac:dyDescent="0.25">
      <c r="G267" s="83"/>
    </row>
    <row r="268" spans="7:7" x14ac:dyDescent="0.25">
      <c r="G268" s="83"/>
    </row>
    <row r="269" spans="7:7" x14ac:dyDescent="0.25">
      <c r="G269" s="83"/>
    </row>
    <row r="270" spans="7:7" x14ac:dyDescent="0.25">
      <c r="G270" s="83"/>
    </row>
    <row r="271" spans="7:7" x14ac:dyDescent="0.25">
      <c r="G271" s="83"/>
    </row>
    <row r="272" spans="7:7" x14ac:dyDescent="0.25">
      <c r="G272" s="83"/>
    </row>
    <row r="273" spans="7:7" x14ac:dyDescent="0.25">
      <c r="G273" s="83"/>
    </row>
    <row r="274" spans="7:7" x14ac:dyDescent="0.25">
      <c r="G274" s="83"/>
    </row>
    <row r="275" spans="7:7" x14ac:dyDescent="0.25">
      <c r="G275" s="83"/>
    </row>
    <row r="276" spans="7:7" x14ac:dyDescent="0.25">
      <c r="G276" s="83"/>
    </row>
    <row r="277" spans="7:7" x14ac:dyDescent="0.25">
      <c r="G277" s="83"/>
    </row>
    <row r="278" spans="7:7" x14ac:dyDescent="0.25">
      <c r="G278" s="83"/>
    </row>
    <row r="279" spans="7:7" x14ac:dyDescent="0.25">
      <c r="G279" s="83"/>
    </row>
    <row r="280" spans="7:7" x14ac:dyDescent="0.25">
      <c r="G280" s="83"/>
    </row>
    <row r="281" spans="7:7" x14ac:dyDescent="0.25">
      <c r="G281" s="83"/>
    </row>
    <row r="282" spans="7:7" x14ac:dyDescent="0.25">
      <c r="G282" s="83"/>
    </row>
    <row r="283" spans="7:7" x14ac:dyDescent="0.25">
      <c r="G283" s="83"/>
    </row>
    <row r="284" spans="7:7" x14ac:dyDescent="0.25">
      <c r="G284" s="83"/>
    </row>
    <row r="285" spans="7:7" x14ac:dyDescent="0.25">
      <c r="G285" s="83"/>
    </row>
    <row r="286" spans="7:7" x14ac:dyDescent="0.25">
      <c r="G286" s="83"/>
    </row>
    <row r="287" spans="7:7" x14ac:dyDescent="0.25">
      <c r="G287" s="83"/>
    </row>
    <row r="288" spans="7:7" x14ac:dyDescent="0.25">
      <c r="G288" s="83"/>
    </row>
    <row r="289" spans="7:7" x14ac:dyDescent="0.25">
      <c r="G289" s="83"/>
    </row>
    <row r="290" spans="7:7" x14ac:dyDescent="0.25">
      <c r="G290" s="83"/>
    </row>
    <row r="291" spans="7:7" x14ac:dyDescent="0.25">
      <c r="G291" s="83"/>
    </row>
    <row r="292" spans="7:7" x14ac:dyDescent="0.25">
      <c r="G292" s="83"/>
    </row>
    <row r="293" spans="7:7" x14ac:dyDescent="0.25">
      <c r="G293" s="83"/>
    </row>
    <row r="294" spans="7:7" x14ac:dyDescent="0.25">
      <c r="G294" s="83"/>
    </row>
    <row r="295" spans="7:7" x14ac:dyDescent="0.25">
      <c r="G295" s="83"/>
    </row>
    <row r="296" spans="7:7" x14ac:dyDescent="0.25">
      <c r="G296" s="83"/>
    </row>
    <row r="297" spans="7:7" x14ac:dyDescent="0.25">
      <c r="G297" s="83"/>
    </row>
    <row r="298" spans="7:7" x14ac:dyDescent="0.25">
      <c r="G298" s="83"/>
    </row>
    <row r="299" spans="7:7" x14ac:dyDescent="0.25">
      <c r="G299" s="83"/>
    </row>
    <row r="300" spans="7:7" x14ac:dyDescent="0.25">
      <c r="G300" s="83"/>
    </row>
    <row r="301" spans="7:7" x14ac:dyDescent="0.25">
      <c r="G301" s="83"/>
    </row>
    <row r="302" spans="7:7" x14ac:dyDescent="0.25">
      <c r="G302" s="83"/>
    </row>
    <row r="303" spans="7:7" x14ac:dyDescent="0.25">
      <c r="G303" s="83"/>
    </row>
    <row r="304" spans="7:7" x14ac:dyDescent="0.25">
      <c r="G304" s="83"/>
    </row>
    <row r="305" spans="7:7" x14ac:dyDescent="0.25">
      <c r="G305" s="83"/>
    </row>
    <row r="306" spans="7:7" x14ac:dyDescent="0.25">
      <c r="G306" s="83"/>
    </row>
    <row r="307" spans="7:7" x14ac:dyDescent="0.25">
      <c r="G307" s="83"/>
    </row>
    <row r="308" spans="7:7" x14ac:dyDescent="0.25">
      <c r="G308" s="83"/>
    </row>
    <row r="309" spans="7:7" x14ac:dyDescent="0.25">
      <c r="G309" s="83"/>
    </row>
    <row r="310" spans="7:7" x14ac:dyDescent="0.25">
      <c r="G310" s="83"/>
    </row>
    <row r="311" spans="7:7" x14ac:dyDescent="0.25">
      <c r="G311" s="83"/>
    </row>
    <row r="312" spans="7:7" x14ac:dyDescent="0.25">
      <c r="G312" s="83"/>
    </row>
    <row r="313" spans="7:7" x14ac:dyDescent="0.25">
      <c r="G313" s="83"/>
    </row>
    <row r="314" spans="7:7" x14ac:dyDescent="0.25">
      <c r="G314" s="83"/>
    </row>
    <row r="315" spans="7:7" x14ac:dyDescent="0.25">
      <c r="G315" s="83"/>
    </row>
    <row r="316" spans="7:7" x14ac:dyDescent="0.25">
      <c r="G316" s="83"/>
    </row>
    <row r="317" spans="7:7" x14ac:dyDescent="0.25">
      <c r="G317" s="83"/>
    </row>
    <row r="318" spans="7:7" x14ac:dyDescent="0.25">
      <c r="G318" s="83"/>
    </row>
    <row r="319" spans="7:7" x14ac:dyDescent="0.25">
      <c r="G319" s="83"/>
    </row>
    <row r="320" spans="7:7" x14ac:dyDescent="0.25">
      <c r="G320" s="83"/>
    </row>
    <row r="321" spans="7:7" x14ac:dyDescent="0.25">
      <c r="G321" s="83"/>
    </row>
    <row r="322" spans="7:7" x14ac:dyDescent="0.25">
      <c r="G322" s="83"/>
    </row>
    <row r="323" spans="7:7" x14ac:dyDescent="0.25">
      <c r="G323" s="83"/>
    </row>
    <row r="324" spans="7:7" x14ac:dyDescent="0.25">
      <c r="G324" s="83"/>
    </row>
    <row r="325" spans="7:7" x14ac:dyDescent="0.25">
      <c r="G325" s="83"/>
    </row>
    <row r="326" spans="7:7" x14ac:dyDescent="0.25">
      <c r="G326" s="83"/>
    </row>
    <row r="327" spans="7:7" x14ac:dyDescent="0.25">
      <c r="G327" s="83"/>
    </row>
    <row r="328" spans="7:7" x14ac:dyDescent="0.25">
      <c r="G328" s="83"/>
    </row>
    <row r="329" spans="7:7" x14ac:dyDescent="0.25">
      <c r="G329" s="83"/>
    </row>
    <row r="330" spans="7:7" x14ac:dyDescent="0.25">
      <c r="G330" s="83"/>
    </row>
    <row r="331" spans="7:7" x14ac:dyDescent="0.25">
      <c r="G331" s="83"/>
    </row>
    <row r="332" spans="7:7" x14ac:dyDescent="0.25">
      <c r="G332" s="83"/>
    </row>
    <row r="333" spans="7:7" x14ac:dyDescent="0.25">
      <c r="G333" s="83"/>
    </row>
    <row r="334" spans="7:7" x14ac:dyDescent="0.25">
      <c r="G334" s="83"/>
    </row>
    <row r="335" spans="7:7" x14ac:dyDescent="0.25">
      <c r="G335" s="83"/>
    </row>
    <row r="336" spans="7:7" x14ac:dyDescent="0.25">
      <c r="G336" s="83"/>
    </row>
    <row r="337" spans="7:7" x14ac:dyDescent="0.25">
      <c r="G337" s="83"/>
    </row>
    <row r="338" spans="7:7" x14ac:dyDescent="0.25">
      <c r="G338" s="83"/>
    </row>
    <row r="339" spans="7:7" x14ac:dyDescent="0.25">
      <c r="G339" s="83"/>
    </row>
    <row r="340" spans="7:7" x14ac:dyDescent="0.25">
      <c r="G340" s="83"/>
    </row>
    <row r="341" spans="7:7" x14ac:dyDescent="0.25">
      <c r="G341" s="83"/>
    </row>
    <row r="342" spans="7:7" x14ac:dyDescent="0.25">
      <c r="G342" s="83"/>
    </row>
    <row r="343" spans="7:7" x14ac:dyDescent="0.25">
      <c r="G343" s="83"/>
    </row>
    <row r="344" spans="7:7" x14ac:dyDescent="0.25">
      <c r="G344" s="83"/>
    </row>
    <row r="345" spans="7:7" x14ac:dyDescent="0.25">
      <c r="G345" s="83"/>
    </row>
    <row r="346" spans="7:7" x14ac:dyDescent="0.25">
      <c r="G346" s="83"/>
    </row>
    <row r="347" spans="7:7" x14ac:dyDescent="0.25">
      <c r="G347" s="83"/>
    </row>
    <row r="348" spans="7:7" x14ac:dyDescent="0.25">
      <c r="G348" s="83"/>
    </row>
    <row r="349" spans="7:7" x14ac:dyDescent="0.25">
      <c r="G349" s="83"/>
    </row>
    <row r="350" spans="7:7" x14ac:dyDescent="0.25">
      <c r="G350" s="83"/>
    </row>
    <row r="351" spans="7:7" x14ac:dyDescent="0.25">
      <c r="G351" s="83"/>
    </row>
    <row r="352" spans="7:7" x14ac:dyDescent="0.25">
      <c r="G352" s="83"/>
    </row>
    <row r="353" spans="7:7" x14ac:dyDescent="0.25">
      <c r="G353" s="83"/>
    </row>
    <row r="354" spans="7:7" x14ac:dyDescent="0.25">
      <c r="G354" s="83"/>
    </row>
    <row r="355" spans="7:7" x14ac:dyDescent="0.25">
      <c r="G355" s="83"/>
    </row>
    <row r="356" spans="7:7" x14ac:dyDescent="0.25">
      <c r="G356" s="83"/>
    </row>
    <row r="357" spans="7:7" x14ac:dyDescent="0.25">
      <c r="G357" s="83"/>
    </row>
    <row r="358" spans="7:7" x14ac:dyDescent="0.25">
      <c r="G358" s="83"/>
    </row>
    <row r="359" spans="7:7" x14ac:dyDescent="0.25">
      <c r="G359" s="83"/>
    </row>
    <row r="360" spans="7:7" x14ac:dyDescent="0.25">
      <c r="G360" s="83"/>
    </row>
    <row r="361" spans="7:7" x14ac:dyDescent="0.25">
      <c r="G361" s="83"/>
    </row>
    <row r="362" spans="7:7" x14ac:dyDescent="0.25">
      <c r="G362" s="83"/>
    </row>
    <row r="363" spans="7:7" x14ac:dyDescent="0.25">
      <c r="G363" s="83"/>
    </row>
    <row r="364" spans="7:7" x14ac:dyDescent="0.25">
      <c r="G364" s="83"/>
    </row>
    <row r="365" spans="7:7" x14ac:dyDescent="0.25">
      <c r="G365" s="83"/>
    </row>
    <row r="366" spans="7:7" x14ac:dyDescent="0.25">
      <c r="G366" s="83"/>
    </row>
    <row r="367" spans="7:7" x14ac:dyDescent="0.25">
      <c r="G367" s="83"/>
    </row>
    <row r="368" spans="7:7" x14ac:dyDescent="0.25">
      <c r="G368" s="83"/>
    </row>
    <row r="369" spans="7:7" x14ac:dyDescent="0.25">
      <c r="G369" s="83"/>
    </row>
    <row r="370" spans="7:7" x14ac:dyDescent="0.25">
      <c r="G370" s="83"/>
    </row>
    <row r="371" spans="7:7" x14ac:dyDescent="0.25">
      <c r="G371" s="83"/>
    </row>
    <row r="372" spans="7:7" x14ac:dyDescent="0.25">
      <c r="G372" s="83"/>
    </row>
    <row r="373" spans="7:7" x14ac:dyDescent="0.25">
      <c r="G373" s="83"/>
    </row>
    <row r="374" spans="7:7" x14ac:dyDescent="0.25">
      <c r="G374" s="83"/>
    </row>
    <row r="375" spans="7:7" x14ac:dyDescent="0.25">
      <c r="G375" s="83"/>
    </row>
    <row r="376" spans="7:7" x14ac:dyDescent="0.25">
      <c r="G376" s="83"/>
    </row>
    <row r="377" spans="7:7" x14ac:dyDescent="0.25">
      <c r="G377" s="83"/>
    </row>
    <row r="378" spans="7:7" x14ac:dyDescent="0.25">
      <c r="G378" s="83"/>
    </row>
    <row r="379" spans="7:7" x14ac:dyDescent="0.25">
      <c r="G379" s="83"/>
    </row>
    <row r="380" spans="7:7" x14ac:dyDescent="0.25">
      <c r="G380" s="83"/>
    </row>
    <row r="381" spans="7:7" x14ac:dyDescent="0.25">
      <c r="G381" s="83"/>
    </row>
    <row r="382" spans="7:7" x14ac:dyDescent="0.25">
      <c r="G382" s="83"/>
    </row>
    <row r="383" spans="7:7" x14ac:dyDescent="0.25">
      <c r="G383" s="83"/>
    </row>
    <row r="384" spans="7:7" x14ac:dyDescent="0.25">
      <c r="G384" s="83"/>
    </row>
    <row r="385" spans="7:7" x14ac:dyDescent="0.25">
      <c r="G385" s="83"/>
    </row>
    <row r="386" spans="7:7" x14ac:dyDescent="0.25">
      <c r="G386" s="83"/>
    </row>
    <row r="387" spans="7:7" x14ac:dyDescent="0.25">
      <c r="G387" s="83"/>
    </row>
    <row r="388" spans="7:7" x14ac:dyDescent="0.25">
      <c r="G388" s="83"/>
    </row>
    <row r="389" spans="7:7" x14ac:dyDescent="0.25">
      <c r="G389" s="83"/>
    </row>
    <row r="390" spans="7:7" x14ac:dyDescent="0.25">
      <c r="G390" s="83"/>
    </row>
    <row r="391" spans="7:7" x14ac:dyDescent="0.25">
      <c r="G391" s="83"/>
    </row>
    <row r="392" spans="7:7" x14ac:dyDescent="0.25">
      <c r="G392" s="83"/>
    </row>
    <row r="393" spans="7:7" x14ac:dyDescent="0.25">
      <c r="G393" s="83"/>
    </row>
    <row r="394" spans="7:7" x14ac:dyDescent="0.25">
      <c r="G394" s="83"/>
    </row>
    <row r="395" spans="7:7" x14ac:dyDescent="0.25">
      <c r="G395" s="83"/>
    </row>
    <row r="396" spans="7:7" x14ac:dyDescent="0.25">
      <c r="G396" s="83"/>
    </row>
    <row r="397" spans="7:7" x14ac:dyDescent="0.25">
      <c r="G397" s="83"/>
    </row>
    <row r="398" spans="7:7" x14ac:dyDescent="0.25">
      <c r="G398" s="83"/>
    </row>
    <row r="399" spans="7:7" x14ac:dyDescent="0.25">
      <c r="G399" s="83"/>
    </row>
    <row r="400" spans="7:7" x14ac:dyDescent="0.25">
      <c r="G400" s="83"/>
    </row>
    <row r="401" spans="7:7" x14ac:dyDescent="0.25">
      <c r="G401" s="83"/>
    </row>
    <row r="402" spans="7:7" x14ac:dyDescent="0.25">
      <c r="G402" s="83"/>
    </row>
    <row r="403" spans="7:7" x14ac:dyDescent="0.25">
      <c r="G403" s="83"/>
    </row>
    <row r="404" spans="7:7" x14ac:dyDescent="0.25">
      <c r="G404" s="83"/>
    </row>
    <row r="405" spans="7:7" x14ac:dyDescent="0.25">
      <c r="G405" s="83"/>
    </row>
    <row r="406" spans="7:7" x14ac:dyDescent="0.25">
      <c r="G406" s="83"/>
    </row>
    <row r="407" spans="7:7" x14ac:dyDescent="0.25">
      <c r="G407" s="83"/>
    </row>
    <row r="408" spans="7:7" x14ac:dyDescent="0.25">
      <c r="G408" s="83"/>
    </row>
    <row r="409" spans="7:7" x14ac:dyDescent="0.25">
      <c r="G409" s="83"/>
    </row>
    <row r="410" spans="7:7" x14ac:dyDescent="0.25">
      <c r="G410" s="83"/>
    </row>
    <row r="411" spans="7:7" x14ac:dyDescent="0.25">
      <c r="G411" s="83"/>
    </row>
    <row r="412" spans="7:7" x14ac:dyDescent="0.25">
      <c r="G412" s="83"/>
    </row>
    <row r="413" spans="7:7" x14ac:dyDescent="0.25">
      <c r="G413" s="83"/>
    </row>
    <row r="414" spans="7:7" x14ac:dyDescent="0.25">
      <c r="G414" s="83"/>
    </row>
    <row r="415" spans="7:7" x14ac:dyDescent="0.25">
      <c r="G415" s="83"/>
    </row>
    <row r="416" spans="7:7" x14ac:dyDescent="0.25">
      <c r="G416" s="83"/>
    </row>
    <row r="417" spans="7:7" x14ac:dyDescent="0.25">
      <c r="G417" s="83"/>
    </row>
    <row r="418" spans="7:7" x14ac:dyDescent="0.25">
      <c r="G418" s="83"/>
    </row>
    <row r="419" spans="7:7" x14ac:dyDescent="0.25">
      <c r="G419" s="83"/>
    </row>
    <row r="420" spans="7:7" x14ac:dyDescent="0.25">
      <c r="G420" s="83"/>
    </row>
    <row r="421" spans="7:7" x14ac:dyDescent="0.25">
      <c r="G421" s="83"/>
    </row>
    <row r="422" spans="7:7" x14ac:dyDescent="0.25">
      <c r="G422" s="83"/>
    </row>
    <row r="423" spans="7:7" x14ac:dyDescent="0.25">
      <c r="G423" s="83"/>
    </row>
    <row r="424" spans="7:7" x14ac:dyDescent="0.25">
      <c r="G424" s="83"/>
    </row>
    <row r="425" spans="7:7" x14ac:dyDescent="0.25">
      <c r="G425" s="83"/>
    </row>
    <row r="426" spans="7:7" x14ac:dyDescent="0.25">
      <c r="G426" s="83"/>
    </row>
    <row r="427" spans="7:7" x14ac:dyDescent="0.25">
      <c r="G427" s="83"/>
    </row>
    <row r="428" spans="7:7" x14ac:dyDescent="0.25">
      <c r="G428" s="83"/>
    </row>
    <row r="429" spans="7:7" x14ac:dyDescent="0.25">
      <c r="G429" s="83"/>
    </row>
    <row r="430" spans="7:7" x14ac:dyDescent="0.25">
      <c r="G430" s="83"/>
    </row>
    <row r="431" spans="7:7" x14ac:dyDescent="0.25">
      <c r="G431" s="83"/>
    </row>
    <row r="432" spans="7:7" x14ac:dyDescent="0.25">
      <c r="G432" s="83"/>
    </row>
    <row r="433" spans="7:7" x14ac:dyDescent="0.25">
      <c r="G433" s="83"/>
    </row>
    <row r="434" spans="7:7" x14ac:dyDescent="0.25">
      <c r="G434" s="83"/>
    </row>
    <row r="435" spans="7:7" x14ac:dyDescent="0.25">
      <c r="G435" s="83"/>
    </row>
    <row r="436" spans="7:7" x14ac:dyDescent="0.25">
      <c r="G436" s="83"/>
    </row>
    <row r="437" spans="7:7" x14ac:dyDescent="0.25">
      <c r="G437" s="83"/>
    </row>
    <row r="438" spans="7:7" x14ac:dyDescent="0.25">
      <c r="G438" s="83"/>
    </row>
    <row r="439" spans="7:7" x14ac:dyDescent="0.25">
      <c r="G439" s="83"/>
    </row>
    <row r="440" spans="7:7" x14ac:dyDescent="0.25">
      <c r="G440" s="83"/>
    </row>
    <row r="441" spans="7:7" x14ac:dyDescent="0.25">
      <c r="G441" s="83"/>
    </row>
    <row r="442" spans="7:7" x14ac:dyDescent="0.25">
      <c r="G442" s="83"/>
    </row>
    <row r="443" spans="7:7" x14ac:dyDescent="0.25">
      <c r="G443" s="83"/>
    </row>
    <row r="444" spans="7:7" x14ac:dyDescent="0.25">
      <c r="G444" s="83"/>
    </row>
    <row r="445" spans="7:7" x14ac:dyDescent="0.25">
      <c r="G445" s="83"/>
    </row>
    <row r="446" spans="7:7" x14ac:dyDescent="0.25">
      <c r="G446" s="83"/>
    </row>
    <row r="447" spans="7:7" x14ac:dyDescent="0.25">
      <c r="G447" s="83"/>
    </row>
    <row r="448" spans="7:7" x14ac:dyDescent="0.25">
      <c r="G448" s="83"/>
    </row>
    <row r="449" spans="7:7" x14ac:dyDescent="0.25">
      <c r="G449" s="83"/>
    </row>
    <row r="450" spans="7:7" x14ac:dyDescent="0.25">
      <c r="G450" s="83"/>
    </row>
    <row r="451" spans="7:7" x14ac:dyDescent="0.25">
      <c r="G451" s="83"/>
    </row>
    <row r="452" spans="7:7" x14ac:dyDescent="0.25">
      <c r="G452" s="83"/>
    </row>
    <row r="453" spans="7:7" x14ac:dyDescent="0.25">
      <c r="G453" s="83"/>
    </row>
    <row r="454" spans="7:7" x14ac:dyDescent="0.25">
      <c r="G454" s="83"/>
    </row>
    <row r="455" spans="7:7" x14ac:dyDescent="0.25">
      <c r="G455" s="83"/>
    </row>
    <row r="456" spans="7:7" x14ac:dyDescent="0.25">
      <c r="G456" s="83"/>
    </row>
    <row r="457" spans="7:7" x14ac:dyDescent="0.25">
      <c r="G457" s="83"/>
    </row>
    <row r="458" spans="7:7" x14ac:dyDescent="0.25">
      <c r="G458" s="83"/>
    </row>
    <row r="459" spans="7:7" x14ac:dyDescent="0.25">
      <c r="G459" s="83"/>
    </row>
    <row r="460" spans="7:7" x14ac:dyDescent="0.25">
      <c r="G460" s="83"/>
    </row>
    <row r="461" spans="7:7" x14ac:dyDescent="0.25">
      <c r="G461" s="83"/>
    </row>
    <row r="462" spans="7:7" x14ac:dyDescent="0.25">
      <c r="G462" s="83"/>
    </row>
    <row r="463" spans="7:7" x14ac:dyDescent="0.25">
      <c r="G463" s="83"/>
    </row>
    <row r="464" spans="7:7" x14ac:dyDescent="0.25">
      <c r="G464" s="83"/>
    </row>
    <row r="465" spans="7:7" x14ac:dyDescent="0.25">
      <c r="G465" s="83"/>
    </row>
    <row r="466" spans="7:7" x14ac:dyDescent="0.25">
      <c r="G466" s="83"/>
    </row>
    <row r="467" spans="7:7" x14ac:dyDescent="0.25">
      <c r="G467" s="83"/>
    </row>
    <row r="468" spans="7:7" x14ac:dyDescent="0.25">
      <c r="G468" s="83"/>
    </row>
    <row r="469" spans="7:7" x14ac:dyDescent="0.25">
      <c r="G469" s="83"/>
    </row>
    <row r="470" spans="7:7" x14ac:dyDescent="0.25">
      <c r="G470" s="83"/>
    </row>
    <row r="471" spans="7:7" x14ac:dyDescent="0.25">
      <c r="G471" s="83"/>
    </row>
    <row r="472" spans="7:7" x14ac:dyDescent="0.25">
      <c r="G472" s="83"/>
    </row>
    <row r="473" spans="7:7" x14ac:dyDescent="0.25">
      <c r="G473" s="83"/>
    </row>
    <row r="474" spans="7:7" x14ac:dyDescent="0.25">
      <c r="G474" s="83"/>
    </row>
    <row r="475" spans="7:7" x14ac:dyDescent="0.25">
      <c r="G475" s="83"/>
    </row>
    <row r="476" spans="7:7" x14ac:dyDescent="0.25">
      <c r="G476" s="83"/>
    </row>
    <row r="477" spans="7:7" x14ac:dyDescent="0.25">
      <c r="G477" s="83"/>
    </row>
    <row r="478" spans="7:7" x14ac:dyDescent="0.25">
      <c r="G478" s="83"/>
    </row>
    <row r="479" spans="7:7" x14ac:dyDescent="0.25">
      <c r="G479" s="83"/>
    </row>
    <row r="480" spans="7:7" x14ac:dyDescent="0.25">
      <c r="G480" s="83"/>
    </row>
    <row r="481" spans="7:7" x14ac:dyDescent="0.25">
      <c r="G481" s="83"/>
    </row>
    <row r="482" spans="7:7" x14ac:dyDescent="0.25">
      <c r="G482" s="83"/>
    </row>
    <row r="483" spans="7:7" x14ac:dyDescent="0.25">
      <c r="G483" s="83"/>
    </row>
    <row r="484" spans="7:7" x14ac:dyDescent="0.25">
      <c r="G484" s="83"/>
    </row>
    <row r="485" spans="7:7" x14ac:dyDescent="0.25">
      <c r="G485" s="83"/>
    </row>
    <row r="486" spans="7:7" x14ac:dyDescent="0.25">
      <c r="G486" s="83"/>
    </row>
    <row r="487" spans="7:7" x14ac:dyDescent="0.25">
      <c r="G487" s="83"/>
    </row>
  </sheetData>
  <mergeCells count="4">
    <mergeCell ref="A56:J56"/>
    <mergeCell ref="A2:A3"/>
    <mergeCell ref="B2:C2"/>
    <mergeCell ref="G2:H2"/>
  </mergeCells>
  <pageMargins left="0.7" right="0.7" top="0.75" bottom="0.75" header="0.3" footer="0.3"/>
  <pageSetup scale="6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O584"/>
  <sheetViews>
    <sheetView tabSelected="1" topLeftCell="A462" zoomScale="130" zoomScaleNormal="130" workbookViewId="0">
      <selection activeCell="I472" sqref="I472"/>
    </sheetView>
  </sheetViews>
  <sheetFormatPr defaultColWidth="9.140625" defaultRowHeight="15" x14ac:dyDescent="0.25"/>
  <cols>
    <col min="1" max="1" width="6.28515625" style="5" customWidth="1"/>
    <col min="2" max="2" width="10.85546875" style="6" customWidth="1"/>
    <col min="3" max="5" width="11.7109375" style="4" customWidth="1"/>
    <col min="6" max="6" width="9.140625" style="2"/>
    <col min="7" max="7" width="9.85546875" style="2" bestFit="1" customWidth="1"/>
    <col min="8" max="16384" width="9.140625" style="2"/>
  </cols>
  <sheetData>
    <row r="1" spans="1:5" ht="15.75" x14ac:dyDescent="0.25">
      <c r="A1" s="107" t="s">
        <v>83</v>
      </c>
      <c r="B1" s="7"/>
      <c r="C1" s="3"/>
      <c r="D1" s="3"/>
    </row>
    <row r="2" spans="1:5" ht="11.25" customHeight="1" x14ac:dyDescent="0.25">
      <c r="A2" s="10"/>
      <c r="B2" s="11"/>
      <c r="C2" s="9"/>
      <c r="D2" s="9"/>
      <c r="E2" s="12"/>
    </row>
    <row r="3" spans="1:5" ht="15" customHeight="1" x14ac:dyDescent="0.25">
      <c r="A3" s="124" t="s">
        <v>64</v>
      </c>
      <c r="B3" s="125"/>
      <c r="C3" s="93" t="s">
        <v>58</v>
      </c>
      <c r="D3" s="93" t="s">
        <v>56</v>
      </c>
      <c r="E3" s="93" t="s">
        <v>59</v>
      </c>
    </row>
    <row r="4" spans="1:5" x14ac:dyDescent="0.25">
      <c r="A4" s="126">
        <v>1985</v>
      </c>
      <c r="B4" s="127"/>
      <c r="C4" s="94"/>
      <c r="D4" s="94"/>
      <c r="E4" s="94"/>
    </row>
    <row r="5" spans="1:5" x14ac:dyDescent="0.25">
      <c r="A5" s="14"/>
      <c r="B5" s="72" t="s">
        <v>65</v>
      </c>
      <c r="C5" s="8">
        <v>18.587817266069692</v>
      </c>
      <c r="D5" s="8">
        <v>18.0677682344486</v>
      </c>
      <c r="E5" s="2" t="s">
        <v>1</v>
      </c>
    </row>
    <row r="6" spans="1:5" x14ac:dyDescent="0.25">
      <c r="A6" s="14"/>
      <c r="B6" s="72" t="s">
        <v>66</v>
      </c>
      <c r="C6" s="8">
        <v>16.971099109594331</v>
      </c>
      <c r="D6" s="8">
        <v>16.496282538549128</v>
      </c>
      <c r="E6" s="2" t="s">
        <v>1</v>
      </c>
    </row>
    <row r="7" spans="1:5" x14ac:dyDescent="0.25">
      <c r="A7" s="14"/>
      <c r="B7" s="72" t="s">
        <v>63</v>
      </c>
      <c r="C7" s="8">
        <v>17.712835186878358</v>
      </c>
      <c r="D7" s="8">
        <v>17.217266360568939</v>
      </c>
      <c r="E7" s="2" t="s">
        <v>1</v>
      </c>
    </row>
    <row r="8" spans="1:5" x14ac:dyDescent="0.25">
      <c r="A8" s="14"/>
      <c r="B8" s="72" t="s">
        <v>67</v>
      </c>
      <c r="C8" s="8">
        <v>16.331518300439249</v>
      </c>
      <c r="D8" s="8">
        <v>15.874595889621867</v>
      </c>
      <c r="E8" s="2" t="s">
        <v>1</v>
      </c>
    </row>
    <row r="9" spans="1:5" x14ac:dyDescent="0.25">
      <c r="A9" s="14"/>
      <c r="B9" s="72" t="s">
        <v>55</v>
      </c>
      <c r="C9" s="8">
        <v>16.860060774671577</v>
      </c>
      <c r="D9" s="8">
        <v>16.388350828665928</v>
      </c>
      <c r="E9" s="2" t="s">
        <v>1</v>
      </c>
    </row>
    <row r="10" spans="1:5" x14ac:dyDescent="0.25">
      <c r="A10" s="14"/>
      <c r="B10" s="72" t="s">
        <v>62</v>
      </c>
      <c r="C10" s="8">
        <v>18.005976391074434</v>
      </c>
      <c r="D10" s="8">
        <v>17.502206074660602</v>
      </c>
      <c r="E10" s="2" t="s">
        <v>1</v>
      </c>
    </row>
    <row r="11" spans="1:5" x14ac:dyDescent="0.25">
      <c r="A11" s="14"/>
      <c r="B11" s="72" t="s">
        <v>68</v>
      </c>
      <c r="C11" s="8">
        <v>17.07769591112018</v>
      </c>
      <c r="D11" s="8">
        <v>16.599896980037006</v>
      </c>
      <c r="E11" s="2" t="s">
        <v>1</v>
      </c>
    </row>
    <row r="12" spans="1:5" x14ac:dyDescent="0.25">
      <c r="A12" s="14"/>
      <c r="B12" s="72" t="s">
        <v>69</v>
      </c>
      <c r="C12" s="8">
        <v>17.837198121991843</v>
      </c>
      <c r="D12" s="8">
        <v>17.338149875638127</v>
      </c>
      <c r="E12" s="2" t="s">
        <v>1</v>
      </c>
    </row>
    <row r="13" spans="1:5" x14ac:dyDescent="0.25">
      <c r="A13" s="14"/>
      <c r="B13" s="72" t="s">
        <v>61</v>
      </c>
      <c r="C13" s="8">
        <v>19.604928413962156</v>
      </c>
      <c r="D13" s="8">
        <v>19.056422696978764</v>
      </c>
      <c r="E13" s="2" t="s">
        <v>1</v>
      </c>
    </row>
    <row r="14" spans="1:5" x14ac:dyDescent="0.25">
      <c r="A14" s="14"/>
      <c r="B14" s="72" t="s">
        <v>70</v>
      </c>
      <c r="C14" s="8">
        <v>19.107476673508199</v>
      </c>
      <c r="D14" s="8">
        <v>18.572888636702004</v>
      </c>
      <c r="E14" s="2" t="s">
        <v>1</v>
      </c>
    </row>
    <row r="15" spans="1:5" x14ac:dyDescent="0.25">
      <c r="A15" s="14"/>
      <c r="B15" s="72" t="s">
        <v>71</v>
      </c>
      <c r="C15" s="8">
        <v>17.366395581919353</v>
      </c>
      <c r="D15" s="8">
        <v>16.88051942573334</v>
      </c>
      <c r="E15" s="2" t="s">
        <v>1</v>
      </c>
    </row>
    <row r="16" spans="1:5" x14ac:dyDescent="0.25">
      <c r="A16" s="14"/>
      <c r="B16" s="72" t="s">
        <v>60</v>
      </c>
      <c r="C16" s="8">
        <v>17.655095252718525</v>
      </c>
      <c r="D16" s="8">
        <v>17.161141871429678</v>
      </c>
      <c r="E16" s="2" t="s">
        <v>1</v>
      </c>
    </row>
    <row r="17" spans="1:5" x14ac:dyDescent="0.25">
      <c r="A17" s="128">
        <v>1986</v>
      </c>
      <c r="B17" s="128"/>
      <c r="C17" s="8"/>
      <c r="D17" s="8"/>
      <c r="E17" s="2"/>
    </row>
    <row r="18" spans="1:5" x14ac:dyDescent="0.25">
      <c r="A18" s="14"/>
      <c r="B18" s="72" t="s">
        <v>65</v>
      </c>
      <c r="C18" s="8">
        <v>18.636674133435701</v>
      </c>
      <c r="D18" s="8">
        <v>18.115258186797213</v>
      </c>
      <c r="E18" s="2" t="s">
        <v>1</v>
      </c>
    </row>
    <row r="19" spans="1:5" x14ac:dyDescent="0.25">
      <c r="A19" s="14"/>
      <c r="B19" s="72" t="s">
        <v>66</v>
      </c>
      <c r="C19" s="8">
        <v>18.965347604807068</v>
      </c>
      <c r="D19" s="8">
        <v>18.434736048051498</v>
      </c>
      <c r="E19" s="2" t="s">
        <v>1</v>
      </c>
    </row>
    <row r="20" spans="1:5" x14ac:dyDescent="0.25">
      <c r="A20" s="14"/>
      <c r="B20" s="72" t="s">
        <v>63</v>
      </c>
      <c r="C20" s="8">
        <v>21.132815902499299</v>
      </c>
      <c r="D20" s="8">
        <v>20.541563024971666</v>
      </c>
      <c r="E20" s="2" t="s">
        <v>1</v>
      </c>
    </row>
    <row r="21" spans="1:5" x14ac:dyDescent="0.25">
      <c r="A21" s="14"/>
      <c r="B21" s="72" t="s">
        <v>67</v>
      </c>
      <c r="C21" s="8">
        <v>19.755940549457105</v>
      </c>
      <c r="D21" s="8">
        <v>19.203209822419922</v>
      </c>
      <c r="E21" s="2" t="s">
        <v>1</v>
      </c>
    </row>
    <row r="22" spans="1:5" x14ac:dyDescent="0.25">
      <c r="A22" s="14"/>
      <c r="B22" s="72" t="s">
        <v>55</v>
      </c>
      <c r="C22" s="8">
        <v>18.605583399657334</v>
      </c>
      <c r="D22" s="8">
        <v>18.085037308029918</v>
      </c>
      <c r="E22" s="2" t="s">
        <v>1</v>
      </c>
    </row>
    <row r="23" spans="1:5" x14ac:dyDescent="0.25">
      <c r="A23" s="14"/>
      <c r="B23" s="72" t="s">
        <v>62</v>
      </c>
      <c r="C23" s="8">
        <v>18.099248592409552</v>
      </c>
      <c r="D23" s="8">
        <v>17.592868710962495</v>
      </c>
      <c r="E23" s="2" t="s">
        <v>1</v>
      </c>
    </row>
    <row r="24" spans="1:5" x14ac:dyDescent="0.25">
      <c r="A24" s="14"/>
      <c r="B24" s="72" t="s">
        <v>68</v>
      </c>
      <c r="C24" s="8">
        <v>18.87651693686886</v>
      </c>
      <c r="D24" s="8">
        <v>18.348390680144934</v>
      </c>
      <c r="E24" s="2" t="s">
        <v>1</v>
      </c>
    </row>
    <row r="25" spans="1:5" x14ac:dyDescent="0.25">
      <c r="A25" s="14"/>
      <c r="B25" s="72" t="s">
        <v>69</v>
      </c>
      <c r="C25" s="8">
        <v>18.845426203090486</v>
      </c>
      <c r="D25" s="8">
        <v>18.318169801377636</v>
      </c>
      <c r="E25" s="2" t="s">
        <v>1</v>
      </c>
    </row>
    <row r="26" spans="1:5" x14ac:dyDescent="0.25">
      <c r="A26" s="14"/>
      <c r="B26" s="72" t="s">
        <v>61</v>
      </c>
      <c r="C26" s="8">
        <v>22.447509787984757</v>
      </c>
      <c r="D26" s="8">
        <v>21.819474469988823</v>
      </c>
      <c r="E26" s="2" t="s">
        <v>1</v>
      </c>
    </row>
    <row r="27" spans="1:5" x14ac:dyDescent="0.25">
      <c r="A27" s="14"/>
      <c r="B27" s="72" t="s">
        <v>70</v>
      </c>
      <c r="C27" s="8">
        <v>20.257833823307976</v>
      </c>
      <c r="D27" s="8">
        <v>19.691061151092011</v>
      </c>
      <c r="E27" s="2" t="s">
        <v>1</v>
      </c>
    </row>
    <row r="28" spans="1:5" x14ac:dyDescent="0.25">
      <c r="A28" s="14"/>
      <c r="B28" s="72" t="s">
        <v>71</v>
      </c>
      <c r="C28" s="8">
        <v>20.257833823307976</v>
      </c>
      <c r="D28" s="8">
        <v>19.691061151092011</v>
      </c>
      <c r="E28" s="2" t="s">
        <v>1</v>
      </c>
    </row>
    <row r="29" spans="1:5" x14ac:dyDescent="0.25">
      <c r="A29" s="14"/>
      <c r="B29" s="72" t="s">
        <v>60</v>
      </c>
      <c r="C29" s="8">
        <v>17.957119523708425</v>
      </c>
      <c r="D29" s="8">
        <v>17.454716122311993</v>
      </c>
      <c r="E29" s="2" t="s">
        <v>1</v>
      </c>
    </row>
    <row r="30" spans="1:5" x14ac:dyDescent="0.25">
      <c r="A30" s="128">
        <v>1987</v>
      </c>
      <c r="B30" s="128"/>
      <c r="C30" s="8"/>
      <c r="D30" s="8"/>
      <c r="E30" s="2"/>
    </row>
    <row r="31" spans="1:5" x14ac:dyDescent="0.25">
      <c r="A31" s="14"/>
      <c r="B31" s="72" t="s">
        <v>65</v>
      </c>
      <c r="C31" s="8">
        <v>22.038888715469007</v>
      </c>
      <c r="D31" s="8">
        <v>21.422285777618626</v>
      </c>
      <c r="E31" s="2" t="s">
        <v>1</v>
      </c>
    </row>
    <row r="32" spans="1:5" x14ac:dyDescent="0.25">
      <c r="A32" s="14"/>
      <c r="B32" s="72" t="s">
        <v>66</v>
      </c>
      <c r="C32" s="8">
        <v>22.158810117185588</v>
      </c>
      <c r="D32" s="8">
        <v>21.538852024292488</v>
      </c>
      <c r="E32" s="2" t="s">
        <v>1</v>
      </c>
    </row>
    <row r="33" spans="1:5" x14ac:dyDescent="0.25">
      <c r="A33" s="14"/>
      <c r="B33" s="72" t="s">
        <v>63</v>
      </c>
      <c r="C33" s="8">
        <v>20.004666419684085</v>
      </c>
      <c r="D33" s="8">
        <v>19.444976852558305</v>
      </c>
      <c r="E33" s="2" t="s">
        <v>1</v>
      </c>
    </row>
    <row r="34" spans="1:5" x14ac:dyDescent="0.25">
      <c r="A34" s="14"/>
      <c r="B34" s="72" t="s">
        <v>67</v>
      </c>
      <c r="C34" s="8">
        <v>21.128374369102396</v>
      </c>
      <c r="D34" s="8">
        <v>20.53724575657634</v>
      </c>
      <c r="E34" s="2" t="s">
        <v>1</v>
      </c>
    </row>
    <row r="35" spans="1:5" x14ac:dyDescent="0.25">
      <c r="A35" s="14"/>
      <c r="B35" s="72" t="s">
        <v>55</v>
      </c>
      <c r="C35" s="8">
        <v>19.653785281328165</v>
      </c>
      <c r="D35" s="8">
        <v>19.10391264932737</v>
      </c>
      <c r="E35" s="2" t="s">
        <v>1</v>
      </c>
    </row>
    <row r="36" spans="1:5" x14ac:dyDescent="0.25">
      <c r="A36" s="14"/>
      <c r="B36" s="72" t="s">
        <v>62</v>
      </c>
      <c r="C36" s="8">
        <v>19.573837680183782</v>
      </c>
      <c r="D36" s="8">
        <v>19.026201818211465</v>
      </c>
      <c r="E36" s="2" t="s">
        <v>1</v>
      </c>
    </row>
    <row r="37" spans="1:5" x14ac:dyDescent="0.25">
      <c r="A37" s="14"/>
      <c r="B37" s="72" t="s">
        <v>68</v>
      </c>
      <c r="C37" s="8">
        <v>19.182982741255667</v>
      </c>
      <c r="D37" s="8">
        <v>18.646282199422579</v>
      </c>
      <c r="E37" s="2" t="s">
        <v>1</v>
      </c>
    </row>
    <row r="38" spans="1:5" x14ac:dyDescent="0.25">
      <c r="A38" s="14"/>
      <c r="B38" s="72" t="s">
        <v>69</v>
      </c>
      <c r="C38" s="8">
        <v>19.653785281328165</v>
      </c>
      <c r="D38" s="8">
        <v>19.10391264932737</v>
      </c>
      <c r="E38" s="2" t="s">
        <v>1</v>
      </c>
    </row>
    <row r="39" spans="1:5" x14ac:dyDescent="0.25">
      <c r="A39" s="14"/>
      <c r="B39" s="72" t="s">
        <v>61</v>
      </c>
      <c r="C39" s="8">
        <v>22.087745582835016</v>
      </c>
      <c r="D39" s="8">
        <v>21.469775729967235</v>
      </c>
      <c r="E39" s="2" t="s">
        <v>1</v>
      </c>
    </row>
    <row r="40" spans="1:5" x14ac:dyDescent="0.25">
      <c r="A40" s="14"/>
      <c r="B40" s="72" t="s">
        <v>70</v>
      </c>
      <c r="C40" s="8">
        <v>23.113739797521308</v>
      </c>
      <c r="D40" s="8">
        <v>22.467064729288051</v>
      </c>
      <c r="E40" s="2" t="s">
        <v>1</v>
      </c>
    </row>
    <row r="41" spans="1:5" x14ac:dyDescent="0.25">
      <c r="A41" s="14"/>
      <c r="B41" s="72" t="s">
        <v>71</v>
      </c>
      <c r="C41" s="8">
        <v>26.160631707801784</v>
      </c>
      <c r="D41" s="8">
        <v>25.428710848483217</v>
      </c>
      <c r="E41" s="2" t="s">
        <v>1</v>
      </c>
    </row>
    <row r="42" spans="1:5" x14ac:dyDescent="0.25">
      <c r="A42" s="14"/>
      <c r="B42" s="72" t="s">
        <v>60</v>
      </c>
      <c r="C42" s="8">
        <v>21.772396711654395</v>
      </c>
      <c r="D42" s="8">
        <v>21.163249673898939</v>
      </c>
      <c r="E42" s="2" t="s">
        <v>1</v>
      </c>
    </row>
    <row r="43" spans="1:5" x14ac:dyDescent="0.25">
      <c r="A43" s="128">
        <v>1988</v>
      </c>
      <c r="B43" s="128"/>
      <c r="C43" s="8"/>
      <c r="D43" s="8"/>
      <c r="E43" s="2"/>
    </row>
    <row r="44" spans="1:5" x14ac:dyDescent="0.25">
      <c r="A44" s="14"/>
      <c r="B44" s="72" t="s">
        <v>65</v>
      </c>
      <c r="C44" s="8">
        <v>20.924063832844521</v>
      </c>
      <c r="D44" s="8">
        <v>20.338651410391247</v>
      </c>
      <c r="E44" s="2" t="s">
        <v>1</v>
      </c>
    </row>
    <row r="45" spans="1:5" x14ac:dyDescent="0.25">
      <c r="A45" s="14"/>
      <c r="B45" s="72" t="s">
        <v>66</v>
      </c>
      <c r="C45" s="8">
        <v>21.914525780355522</v>
      </c>
      <c r="D45" s="8">
        <v>21.301402262549438</v>
      </c>
      <c r="E45" s="2" t="s">
        <v>1</v>
      </c>
    </row>
    <row r="46" spans="1:5" x14ac:dyDescent="0.25">
      <c r="A46" s="14"/>
      <c r="B46" s="72" t="s">
        <v>63</v>
      </c>
      <c r="C46" s="8">
        <v>24.215240079955066</v>
      </c>
      <c r="D46" s="8">
        <v>23.537747291329456</v>
      </c>
      <c r="E46" s="2" t="s">
        <v>1</v>
      </c>
    </row>
    <row r="47" spans="1:5" x14ac:dyDescent="0.25">
      <c r="A47" s="14"/>
      <c r="B47" s="72" t="s">
        <v>67</v>
      </c>
      <c r="C47" s="8">
        <v>23.588983870990706</v>
      </c>
      <c r="D47" s="8">
        <v>22.929012447588171</v>
      </c>
      <c r="E47" s="2" t="s">
        <v>1</v>
      </c>
    </row>
    <row r="48" spans="1:5" x14ac:dyDescent="0.25">
      <c r="A48" s="14"/>
      <c r="B48" s="72" t="s">
        <v>55</v>
      </c>
      <c r="C48" s="8">
        <v>21.52367084142741</v>
      </c>
      <c r="D48" s="8">
        <v>20.921482643760552</v>
      </c>
      <c r="E48" s="2" t="s">
        <v>1</v>
      </c>
    </row>
    <row r="49" spans="1:5" x14ac:dyDescent="0.25">
      <c r="A49" s="14"/>
      <c r="B49" s="72" t="s">
        <v>62</v>
      </c>
      <c r="C49" s="8">
        <v>21.750189044669842</v>
      </c>
      <c r="D49" s="8">
        <v>21.141663331922292</v>
      </c>
      <c r="E49" s="2" t="s">
        <v>1</v>
      </c>
    </row>
    <row r="50" spans="1:5" x14ac:dyDescent="0.25">
      <c r="A50" s="14"/>
      <c r="B50" s="72" t="s">
        <v>68</v>
      </c>
      <c r="C50" s="8">
        <v>22.536340455922968</v>
      </c>
      <c r="D50" s="8">
        <v>21.90581983789539</v>
      </c>
      <c r="E50" s="2" t="s">
        <v>1</v>
      </c>
    </row>
    <row r="51" spans="1:5" x14ac:dyDescent="0.25">
      <c r="A51" s="14"/>
      <c r="B51" s="72" t="s">
        <v>69</v>
      </c>
      <c r="C51" s="8">
        <v>24.384018349037657</v>
      </c>
      <c r="D51" s="8">
        <v>23.701803490351924</v>
      </c>
      <c r="E51" s="2" t="s">
        <v>1</v>
      </c>
    </row>
    <row r="52" spans="1:5" x14ac:dyDescent="0.25">
      <c r="A52" s="14"/>
      <c r="B52" s="72" t="s">
        <v>61</v>
      </c>
      <c r="C52" s="8">
        <v>23.393556401526659</v>
      </c>
      <c r="D52" s="8">
        <v>22.739052638193733</v>
      </c>
      <c r="E52" s="2" t="s">
        <v>1</v>
      </c>
    </row>
    <row r="53" spans="1:5" x14ac:dyDescent="0.25">
      <c r="A53" s="14"/>
      <c r="B53" s="72" t="s">
        <v>70</v>
      </c>
      <c r="C53" s="8">
        <v>22.332029919665089</v>
      </c>
      <c r="D53" s="8">
        <v>21.70722549171029</v>
      </c>
      <c r="E53" s="2" t="s">
        <v>1</v>
      </c>
    </row>
    <row r="54" spans="1:5" x14ac:dyDescent="0.25">
      <c r="A54" s="14"/>
      <c r="B54" s="72" t="s">
        <v>71</v>
      </c>
      <c r="C54" s="8">
        <v>22.451951321381664</v>
      </c>
      <c r="D54" s="8">
        <v>21.823791738384148</v>
      </c>
      <c r="E54" s="2" t="s">
        <v>1</v>
      </c>
    </row>
    <row r="55" spans="1:5" x14ac:dyDescent="0.25">
      <c r="A55" s="14"/>
      <c r="B55" s="72" t="s">
        <v>60</v>
      </c>
      <c r="C55" s="8">
        <v>24.077552544650846</v>
      </c>
      <c r="D55" s="8">
        <v>23.403911971074283</v>
      </c>
      <c r="E55" s="2" t="s">
        <v>1</v>
      </c>
    </row>
    <row r="56" spans="1:5" x14ac:dyDescent="0.25">
      <c r="A56" s="128">
        <v>1989</v>
      </c>
      <c r="B56" s="128"/>
      <c r="C56" s="8"/>
      <c r="D56" s="8"/>
      <c r="E56" s="2"/>
    </row>
    <row r="57" spans="1:5" x14ac:dyDescent="0.25">
      <c r="A57" s="14"/>
      <c r="B57" s="72" t="s">
        <v>65</v>
      </c>
      <c r="C57" s="8">
        <v>24.259655413924172</v>
      </c>
      <c r="D57" s="8">
        <v>23.58091997528274</v>
      </c>
      <c r="E57" s="2" t="s">
        <v>1</v>
      </c>
    </row>
    <row r="58" spans="1:5" x14ac:dyDescent="0.25">
      <c r="A58" s="14"/>
      <c r="B58" s="72" t="s">
        <v>66</v>
      </c>
      <c r="C58" s="8">
        <v>24.121967878619952</v>
      </c>
      <c r="D58" s="8">
        <v>23.447084655027563</v>
      </c>
      <c r="E58" s="2" t="s">
        <v>1</v>
      </c>
    </row>
    <row r="59" spans="1:5" x14ac:dyDescent="0.25">
      <c r="A59" s="14"/>
      <c r="B59" s="72" t="s">
        <v>63</v>
      </c>
      <c r="C59" s="8">
        <v>24.419550616212941</v>
      </c>
      <c r="D59" s="8">
        <v>23.736341637514549</v>
      </c>
      <c r="E59" s="2" t="s">
        <v>1</v>
      </c>
    </row>
    <row r="60" spans="1:5" x14ac:dyDescent="0.25">
      <c r="A60" s="14"/>
      <c r="B60" s="72" t="s">
        <v>67</v>
      </c>
      <c r="C60" s="8">
        <v>24.153058612398322</v>
      </c>
      <c r="D60" s="8">
        <v>23.477305533794862</v>
      </c>
      <c r="E60" s="2" t="s">
        <v>1</v>
      </c>
    </row>
    <row r="61" spans="1:5" x14ac:dyDescent="0.25">
      <c r="A61" s="14"/>
      <c r="B61" s="72" t="s">
        <v>55</v>
      </c>
      <c r="C61" s="8">
        <v>24.170824745985964</v>
      </c>
      <c r="D61" s="8">
        <v>23.494574607376173</v>
      </c>
      <c r="E61" s="2" t="s">
        <v>1</v>
      </c>
    </row>
    <row r="62" spans="1:5" x14ac:dyDescent="0.25">
      <c r="A62" s="14"/>
      <c r="B62" s="72" t="s">
        <v>62</v>
      </c>
      <c r="C62" s="8">
        <v>24.2729800141149</v>
      </c>
      <c r="D62" s="8">
        <v>23.593871780468724</v>
      </c>
      <c r="E62" s="2" t="s">
        <v>1</v>
      </c>
    </row>
    <row r="63" spans="1:5" x14ac:dyDescent="0.25">
      <c r="A63" s="14"/>
      <c r="B63" s="72" t="s">
        <v>68</v>
      </c>
      <c r="C63" s="8">
        <v>23.882125075186792</v>
      </c>
      <c r="D63" s="8">
        <v>23.213952161679838</v>
      </c>
      <c r="E63" s="2" t="s">
        <v>1</v>
      </c>
    </row>
    <row r="64" spans="1:5" x14ac:dyDescent="0.25">
      <c r="A64" s="14"/>
      <c r="B64" s="72" t="s">
        <v>69</v>
      </c>
      <c r="C64" s="8">
        <v>23.686697605722735</v>
      </c>
      <c r="D64" s="8">
        <v>23.023992352285401</v>
      </c>
      <c r="E64" s="2" t="s">
        <v>1</v>
      </c>
    </row>
    <row r="65" spans="1:5" x14ac:dyDescent="0.25">
      <c r="A65" s="14"/>
      <c r="B65" s="72" t="s">
        <v>61</v>
      </c>
      <c r="C65" s="8">
        <v>23.722229872898019</v>
      </c>
      <c r="D65" s="8">
        <v>23.058530499448022</v>
      </c>
      <c r="E65" s="2" t="s">
        <v>1</v>
      </c>
    </row>
    <row r="66" spans="1:5" x14ac:dyDescent="0.25">
      <c r="A66" s="14"/>
      <c r="B66" s="72" t="s">
        <v>70</v>
      </c>
      <c r="C66" s="8">
        <v>25.680946100935468</v>
      </c>
      <c r="D66" s="8">
        <v>24.962445861787767</v>
      </c>
      <c r="E66" s="2" t="s">
        <v>1</v>
      </c>
    </row>
    <row r="67" spans="1:5" x14ac:dyDescent="0.25">
      <c r="A67" s="14"/>
      <c r="B67" s="72" t="s">
        <v>71</v>
      </c>
      <c r="C67" s="8">
        <v>25.685387634332379</v>
      </c>
      <c r="D67" s="8">
        <v>24.966763130183093</v>
      </c>
      <c r="E67" s="2" t="s">
        <v>1</v>
      </c>
    </row>
    <row r="68" spans="1:5" x14ac:dyDescent="0.25">
      <c r="A68" s="14"/>
      <c r="B68" s="72" t="s">
        <v>60</v>
      </c>
      <c r="C68" s="8">
        <v>24.606095018883174</v>
      </c>
      <c r="D68" s="8">
        <v>23.917666910118339</v>
      </c>
      <c r="E68" s="2" t="s">
        <v>1</v>
      </c>
    </row>
    <row r="69" spans="1:5" x14ac:dyDescent="0.25">
      <c r="A69" s="128">
        <v>1990</v>
      </c>
      <c r="B69" s="128"/>
      <c r="C69" s="8"/>
      <c r="D69" s="8"/>
      <c r="E69" s="2"/>
    </row>
    <row r="70" spans="1:5" x14ac:dyDescent="0.25">
      <c r="A70" s="14"/>
      <c r="B70" s="72" t="s">
        <v>65</v>
      </c>
      <c r="C70" s="8">
        <v>24.539472017929516</v>
      </c>
      <c r="D70" s="8">
        <v>23.852907884188415</v>
      </c>
      <c r="E70" s="2" t="s">
        <v>1</v>
      </c>
    </row>
    <row r="71" spans="1:5" x14ac:dyDescent="0.25">
      <c r="A71" s="14"/>
      <c r="B71" s="72" t="s">
        <v>66</v>
      </c>
      <c r="C71" s="8">
        <v>23.091532130536756</v>
      </c>
      <c r="D71" s="8">
        <v>22.445478387311415</v>
      </c>
      <c r="E71" s="2" t="s">
        <v>1</v>
      </c>
    </row>
    <row r="72" spans="1:5" x14ac:dyDescent="0.25">
      <c r="A72" s="14"/>
      <c r="B72" s="72" t="s">
        <v>63</v>
      </c>
      <c r="C72" s="8">
        <v>24.419550616212941</v>
      </c>
      <c r="D72" s="8">
        <v>23.736341637514549</v>
      </c>
      <c r="E72" s="2" t="s">
        <v>1</v>
      </c>
    </row>
    <row r="73" spans="1:5" x14ac:dyDescent="0.25">
      <c r="A73" s="14"/>
      <c r="B73" s="72" t="s">
        <v>67</v>
      </c>
      <c r="C73" s="8">
        <v>26.884601651498169</v>
      </c>
      <c r="D73" s="8">
        <v>26.13242559692171</v>
      </c>
      <c r="E73" s="2" t="s">
        <v>1</v>
      </c>
    </row>
    <row r="74" spans="1:5" x14ac:dyDescent="0.25">
      <c r="A74" s="14"/>
      <c r="B74" s="72" t="s">
        <v>55</v>
      </c>
      <c r="C74" s="8">
        <v>24.121967878619952</v>
      </c>
      <c r="D74" s="8">
        <v>23.447084655027563</v>
      </c>
      <c r="E74" s="2" t="s">
        <v>1</v>
      </c>
    </row>
    <row r="75" spans="1:5" x14ac:dyDescent="0.25">
      <c r="A75" s="14"/>
      <c r="B75" s="72" t="s">
        <v>62</v>
      </c>
      <c r="C75" s="8">
        <v>24.121967878619952</v>
      </c>
      <c r="D75" s="8">
        <v>23.447084655027563</v>
      </c>
      <c r="E75" s="2" t="s">
        <v>1</v>
      </c>
    </row>
    <row r="76" spans="1:5" x14ac:dyDescent="0.25">
      <c r="A76" s="14"/>
      <c r="B76" s="72" t="s">
        <v>68</v>
      </c>
      <c r="C76" s="8">
        <v>26.83574478413216</v>
      </c>
      <c r="D76" s="8">
        <v>26.084935644573111</v>
      </c>
      <c r="E76" s="2" t="s">
        <v>1</v>
      </c>
    </row>
    <row r="77" spans="1:5" x14ac:dyDescent="0.25">
      <c r="A77" s="14"/>
      <c r="B77" s="72" t="s">
        <v>69</v>
      </c>
      <c r="C77" s="8">
        <v>23.811060540836227</v>
      </c>
      <c r="D77" s="8">
        <v>23.144875867354585</v>
      </c>
      <c r="E77" s="2" t="s">
        <v>1</v>
      </c>
    </row>
    <row r="78" spans="1:5" x14ac:dyDescent="0.25">
      <c r="A78" s="14"/>
      <c r="B78" s="72" t="s">
        <v>61</v>
      </c>
      <c r="C78" s="8">
        <v>24.344044548465469</v>
      </c>
      <c r="D78" s="8">
        <v>23.662948074793974</v>
      </c>
      <c r="E78" s="2" t="s">
        <v>1</v>
      </c>
    </row>
    <row r="79" spans="1:5" x14ac:dyDescent="0.25">
      <c r="A79" s="14"/>
      <c r="B79" s="72" t="s">
        <v>70</v>
      </c>
      <c r="C79" s="8">
        <v>28.425813740226051</v>
      </c>
      <c r="D79" s="8">
        <v>27.630517730100607</v>
      </c>
      <c r="E79" s="2" t="s">
        <v>1</v>
      </c>
    </row>
    <row r="80" spans="1:5" x14ac:dyDescent="0.25">
      <c r="A80" s="14"/>
      <c r="B80" s="72" t="s">
        <v>71</v>
      </c>
      <c r="C80" s="8">
        <v>26.538162046539167</v>
      </c>
      <c r="D80" s="8">
        <v>25.795678662086114</v>
      </c>
      <c r="E80" s="2" t="s">
        <v>1</v>
      </c>
    </row>
    <row r="81" spans="1:5" x14ac:dyDescent="0.25">
      <c r="A81" s="14"/>
      <c r="B81" s="72" t="s">
        <v>60</v>
      </c>
      <c r="C81" s="8">
        <v>26.2094885751678</v>
      </c>
      <c r="D81" s="8">
        <v>25.476200800831823</v>
      </c>
      <c r="E81" s="2" t="s">
        <v>1</v>
      </c>
    </row>
    <row r="82" spans="1:5" x14ac:dyDescent="0.25">
      <c r="A82" s="128">
        <v>1991</v>
      </c>
      <c r="B82" s="128"/>
      <c r="C82" s="8"/>
      <c r="D82" s="8"/>
      <c r="E82" s="2"/>
    </row>
    <row r="83" spans="1:5" x14ac:dyDescent="0.25">
      <c r="A83" s="14"/>
      <c r="B83" s="72" t="s">
        <v>65</v>
      </c>
      <c r="C83" s="8">
        <v>25.982970371925372</v>
      </c>
      <c r="D83" s="8">
        <v>25.256020112670086</v>
      </c>
      <c r="E83" s="2" t="s">
        <v>1</v>
      </c>
    </row>
    <row r="84" spans="1:5" x14ac:dyDescent="0.25">
      <c r="A84" s="14"/>
      <c r="B84" s="72" t="s">
        <v>66</v>
      </c>
      <c r="C84" s="8">
        <v>28.177087869999067</v>
      </c>
      <c r="D84" s="8">
        <v>27.388750699962227</v>
      </c>
      <c r="E84" s="2" t="s">
        <v>1</v>
      </c>
    </row>
    <row r="85" spans="1:5" x14ac:dyDescent="0.25">
      <c r="A85" s="14"/>
      <c r="B85" s="72" t="s">
        <v>63</v>
      </c>
      <c r="C85" s="8">
        <v>29.114251416747152</v>
      </c>
      <c r="D85" s="8">
        <v>28.299694331376475</v>
      </c>
      <c r="E85" s="2" t="s">
        <v>1</v>
      </c>
    </row>
    <row r="86" spans="1:5" x14ac:dyDescent="0.25">
      <c r="A86" s="14"/>
      <c r="B86" s="72" t="s">
        <v>67</v>
      </c>
      <c r="C86" s="8">
        <v>28.714513411025226</v>
      </c>
      <c r="D86" s="8">
        <v>27.911140175796952</v>
      </c>
      <c r="E86" s="2" t="s">
        <v>1</v>
      </c>
    </row>
    <row r="87" spans="1:5" x14ac:dyDescent="0.25">
      <c r="A87" s="14"/>
      <c r="B87" s="72" t="s">
        <v>55</v>
      </c>
      <c r="C87" s="8">
        <v>29.989233495938478</v>
      </c>
      <c r="D87" s="8">
        <v>29.15019620525614</v>
      </c>
      <c r="E87" s="2" t="s">
        <v>1</v>
      </c>
    </row>
    <row r="88" spans="1:5" x14ac:dyDescent="0.25">
      <c r="A88" s="14"/>
      <c r="B88" s="72" t="s">
        <v>62</v>
      </c>
      <c r="C88" s="8">
        <v>31.161798312722805</v>
      </c>
      <c r="D88" s="8">
        <v>30.289955061622788</v>
      </c>
      <c r="E88" s="2" t="s">
        <v>1</v>
      </c>
    </row>
    <row r="89" spans="1:5" x14ac:dyDescent="0.25">
      <c r="A89" s="14"/>
      <c r="B89" s="72" t="s">
        <v>68</v>
      </c>
      <c r="C89" s="8">
        <v>30.455594502614066</v>
      </c>
      <c r="D89" s="8">
        <v>29.603509386765602</v>
      </c>
      <c r="E89" s="2" t="s">
        <v>1</v>
      </c>
    </row>
    <row r="90" spans="1:5" x14ac:dyDescent="0.25">
      <c r="A90" s="14"/>
      <c r="B90" s="72" t="s">
        <v>69</v>
      </c>
      <c r="C90" s="8">
        <v>27.892829732596809</v>
      </c>
      <c r="D90" s="8">
        <v>27.112445522661222</v>
      </c>
      <c r="E90" s="2" t="s">
        <v>1</v>
      </c>
    </row>
    <row r="91" spans="1:5" x14ac:dyDescent="0.25">
      <c r="A91" s="14"/>
      <c r="B91" s="72" t="s">
        <v>61</v>
      </c>
      <c r="C91" s="8">
        <v>28.718954944422126</v>
      </c>
      <c r="D91" s="8">
        <v>27.915457444192267</v>
      </c>
      <c r="E91" s="2" t="s">
        <v>1</v>
      </c>
    </row>
    <row r="92" spans="1:5" x14ac:dyDescent="0.25">
      <c r="A92" s="14"/>
      <c r="B92" s="72" t="s">
        <v>70</v>
      </c>
      <c r="C92" s="8">
        <v>28.465787540798242</v>
      </c>
      <c r="D92" s="8">
        <v>27.669373145658565</v>
      </c>
      <c r="E92" s="2" t="s">
        <v>1</v>
      </c>
    </row>
    <row r="93" spans="1:5" x14ac:dyDescent="0.25">
      <c r="A93" s="14"/>
      <c r="B93" s="72" t="s">
        <v>71</v>
      </c>
      <c r="C93" s="8">
        <v>30.162453298417987</v>
      </c>
      <c r="D93" s="8">
        <v>29.318569672673938</v>
      </c>
      <c r="E93" s="2" t="s">
        <v>1</v>
      </c>
    </row>
    <row r="94" spans="1:5" x14ac:dyDescent="0.25">
      <c r="A94" s="14"/>
      <c r="B94" s="72" t="s">
        <v>60</v>
      </c>
      <c r="C94" s="8">
        <v>29.140900617128612</v>
      </c>
      <c r="D94" s="8">
        <v>28.325597941748455</v>
      </c>
      <c r="E94" s="2" t="s">
        <v>1</v>
      </c>
    </row>
    <row r="95" spans="1:5" x14ac:dyDescent="0.25">
      <c r="A95" s="128">
        <v>1992</v>
      </c>
      <c r="B95" s="128"/>
      <c r="C95" s="8"/>
      <c r="D95" s="8"/>
      <c r="E95" s="2"/>
    </row>
    <row r="96" spans="1:5" x14ac:dyDescent="0.25">
      <c r="A96" s="14"/>
      <c r="B96" s="72" t="s">
        <v>65</v>
      </c>
      <c r="C96" s="8">
        <v>35.665513177189872</v>
      </c>
      <c r="D96" s="8">
        <v>34.667665214485602</v>
      </c>
      <c r="E96" s="2" t="s">
        <v>1</v>
      </c>
    </row>
    <row r="97" spans="1:5" x14ac:dyDescent="0.25">
      <c r="A97" s="14"/>
      <c r="B97" s="72" t="s">
        <v>66</v>
      </c>
      <c r="C97" s="8">
        <v>31.490471784094172</v>
      </c>
      <c r="D97" s="8">
        <v>30.609432922877083</v>
      </c>
      <c r="E97" s="2" t="s">
        <v>1</v>
      </c>
    </row>
    <row r="98" spans="1:5" x14ac:dyDescent="0.25">
      <c r="A98" s="14"/>
      <c r="B98" s="72" t="s">
        <v>63</v>
      </c>
      <c r="C98" s="8">
        <v>32.734101135229068</v>
      </c>
      <c r="D98" s="8">
        <v>31.81826807356898</v>
      </c>
      <c r="E98" s="2" t="s">
        <v>1</v>
      </c>
    </row>
    <row r="99" spans="1:5" x14ac:dyDescent="0.25">
      <c r="A99" s="14"/>
      <c r="B99" s="72" t="s">
        <v>67</v>
      </c>
      <c r="C99" s="8">
        <v>31.579302452032369</v>
      </c>
      <c r="D99" s="8">
        <v>30.69577829078365</v>
      </c>
      <c r="E99" s="2" t="s">
        <v>1</v>
      </c>
    </row>
    <row r="100" spans="1:5" x14ac:dyDescent="0.25">
      <c r="A100" s="14"/>
      <c r="B100" s="72" t="s">
        <v>55</v>
      </c>
      <c r="C100" s="8">
        <v>34.09321035468362</v>
      </c>
      <c r="D100" s="8">
        <v>33.139352202539413</v>
      </c>
      <c r="E100" s="2" t="s">
        <v>1</v>
      </c>
    </row>
    <row r="101" spans="1:5" x14ac:dyDescent="0.25">
      <c r="A101" s="14"/>
      <c r="B101" s="72" t="s">
        <v>62</v>
      </c>
      <c r="C101" s="8">
        <v>40.426836978677741</v>
      </c>
      <c r="D101" s="8">
        <v>39.295776934277455</v>
      </c>
      <c r="E101" s="2" t="s">
        <v>1</v>
      </c>
    </row>
    <row r="102" spans="1:5" x14ac:dyDescent="0.25">
      <c r="A102" s="14"/>
      <c r="B102" s="72" t="s">
        <v>68</v>
      </c>
      <c r="C102" s="8">
        <v>36.86916872775258</v>
      </c>
      <c r="D102" s="8">
        <v>35.837644949619559</v>
      </c>
      <c r="E102" s="2" t="s">
        <v>1</v>
      </c>
    </row>
    <row r="103" spans="1:5" x14ac:dyDescent="0.25">
      <c r="A103" s="14"/>
      <c r="B103" s="72" t="s">
        <v>69</v>
      </c>
      <c r="C103" s="8">
        <v>33.942198219188661</v>
      </c>
      <c r="D103" s="8">
        <v>32.992565077098256</v>
      </c>
      <c r="E103" s="2" t="s">
        <v>1</v>
      </c>
    </row>
    <row r="104" spans="1:5" x14ac:dyDescent="0.25">
      <c r="A104" s="14"/>
      <c r="B104" s="72" t="s">
        <v>61</v>
      </c>
      <c r="C104" s="8">
        <v>31.019669244021681</v>
      </c>
      <c r="D104" s="8">
        <v>30.151802472972289</v>
      </c>
      <c r="E104" s="2" t="s">
        <v>1</v>
      </c>
    </row>
    <row r="105" spans="1:5" x14ac:dyDescent="0.25">
      <c r="A105" s="14"/>
      <c r="B105" s="72" t="s">
        <v>70</v>
      </c>
      <c r="C105" s="8">
        <v>34.497389893802456</v>
      </c>
      <c r="D105" s="8">
        <v>33.532223626514288</v>
      </c>
      <c r="E105" s="2" t="s">
        <v>1</v>
      </c>
    </row>
    <row r="106" spans="1:5" x14ac:dyDescent="0.25">
      <c r="A106" s="14"/>
      <c r="B106" s="72" t="s">
        <v>71</v>
      </c>
      <c r="C106" s="8">
        <v>31.517120984475628</v>
      </c>
      <c r="D106" s="8">
        <v>30.635336533249042</v>
      </c>
      <c r="E106" s="2" t="s">
        <v>1</v>
      </c>
    </row>
    <row r="107" spans="1:5" x14ac:dyDescent="0.25">
      <c r="A107" s="14"/>
      <c r="B107" s="72" t="s">
        <v>60</v>
      </c>
      <c r="C107" s="8">
        <v>32.796282602785809</v>
      </c>
      <c r="D107" s="8">
        <v>31.878709831103581</v>
      </c>
      <c r="E107" s="2" t="s">
        <v>1</v>
      </c>
    </row>
    <row r="108" spans="1:5" x14ac:dyDescent="0.25">
      <c r="A108" s="128">
        <v>1993</v>
      </c>
      <c r="B108" s="128"/>
      <c r="C108" s="8"/>
      <c r="D108" s="8"/>
      <c r="E108" s="2"/>
    </row>
    <row r="109" spans="1:5" x14ac:dyDescent="0.25">
      <c r="A109" s="14"/>
      <c r="B109" s="72" t="s">
        <v>65</v>
      </c>
      <c r="C109" s="8">
        <v>42.90521261415369</v>
      </c>
      <c r="D109" s="8">
        <v>41.704812698870604</v>
      </c>
      <c r="E109" s="2" t="s">
        <v>1</v>
      </c>
    </row>
    <row r="110" spans="1:5" x14ac:dyDescent="0.25">
      <c r="A110" s="14"/>
      <c r="B110" s="72" t="s">
        <v>66</v>
      </c>
      <c r="C110" s="8">
        <v>42.087970469122205</v>
      </c>
      <c r="D110" s="8">
        <v>40.910435314130218</v>
      </c>
      <c r="E110" s="2" t="s">
        <v>1</v>
      </c>
    </row>
    <row r="111" spans="1:5" x14ac:dyDescent="0.25">
      <c r="A111" s="14"/>
      <c r="B111" s="72" t="s">
        <v>63</v>
      </c>
      <c r="C111" s="8">
        <v>39.489673431929653</v>
      </c>
      <c r="D111" s="8">
        <v>38.384833302863207</v>
      </c>
      <c r="E111" s="2" t="s">
        <v>1</v>
      </c>
    </row>
    <row r="112" spans="1:5" x14ac:dyDescent="0.25">
      <c r="A112" s="14"/>
      <c r="B112" s="72" t="s">
        <v>67</v>
      </c>
      <c r="C112" s="8">
        <v>42.607629876560708</v>
      </c>
      <c r="D112" s="8">
        <v>41.415555716383622</v>
      </c>
      <c r="E112" s="2" t="s">
        <v>1</v>
      </c>
    </row>
    <row r="113" spans="1:5" x14ac:dyDescent="0.25">
      <c r="A113" s="14"/>
      <c r="B113" s="72" t="s">
        <v>55</v>
      </c>
      <c r="C113" s="8">
        <v>43.646948691437707</v>
      </c>
      <c r="D113" s="8">
        <v>42.425796520890408</v>
      </c>
      <c r="E113" s="2" t="s">
        <v>1</v>
      </c>
    </row>
    <row r="114" spans="1:5" x14ac:dyDescent="0.25">
      <c r="A114" s="14"/>
      <c r="B114" s="72" t="s">
        <v>62</v>
      </c>
      <c r="C114" s="8">
        <v>44.193257299257688</v>
      </c>
      <c r="D114" s="8">
        <v>42.956820533515788</v>
      </c>
      <c r="E114" s="2" t="s">
        <v>1</v>
      </c>
    </row>
    <row r="115" spans="1:5" x14ac:dyDescent="0.25">
      <c r="A115" s="14"/>
      <c r="B115" s="72" t="s">
        <v>68</v>
      </c>
      <c r="C115" s="8">
        <v>38.006201277361605</v>
      </c>
      <c r="D115" s="8">
        <v>36.942865658823571</v>
      </c>
      <c r="E115" s="2" t="s">
        <v>1</v>
      </c>
    </row>
    <row r="116" spans="1:5" x14ac:dyDescent="0.25">
      <c r="A116" s="14"/>
      <c r="B116" s="72" t="s">
        <v>69</v>
      </c>
      <c r="C116" s="8">
        <v>37.935136743011043</v>
      </c>
      <c r="D116" s="8">
        <v>36.873789364498322</v>
      </c>
      <c r="E116" s="2" t="s">
        <v>1</v>
      </c>
    </row>
    <row r="117" spans="1:5" x14ac:dyDescent="0.25">
      <c r="A117" s="14"/>
      <c r="B117" s="72" t="s">
        <v>61</v>
      </c>
      <c r="C117" s="8">
        <v>40.799925784018207</v>
      </c>
      <c r="D117" s="8">
        <v>39.658427479485034</v>
      </c>
      <c r="E117" s="2" t="s">
        <v>1</v>
      </c>
    </row>
    <row r="118" spans="1:5" x14ac:dyDescent="0.25">
      <c r="A118" s="14"/>
      <c r="B118" s="72" t="s">
        <v>70</v>
      </c>
      <c r="C118" s="8">
        <v>38.632457486325976</v>
      </c>
      <c r="D118" s="8">
        <v>37.55160050256486</v>
      </c>
      <c r="E118" s="2" t="s">
        <v>1</v>
      </c>
    </row>
    <row r="119" spans="1:5" x14ac:dyDescent="0.25">
      <c r="A119" s="14"/>
      <c r="B119" s="72" t="s">
        <v>71</v>
      </c>
      <c r="C119" s="8">
        <v>38.747937354645629</v>
      </c>
      <c r="D119" s="8">
        <v>37.663849480843389</v>
      </c>
      <c r="E119" s="2" t="s">
        <v>1</v>
      </c>
    </row>
    <row r="120" spans="1:5" x14ac:dyDescent="0.25">
      <c r="A120" s="14"/>
      <c r="B120" s="72" t="s">
        <v>60</v>
      </c>
      <c r="C120" s="8">
        <v>39.423050430976005</v>
      </c>
      <c r="D120" s="8">
        <v>38.320074276933283</v>
      </c>
      <c r="E120" s="2" t="s">
        <v>1</v>
      </c>
    </row>
    <row r="121" spans="1:5" x14ac:dyDescent="0.25">
      <c r="A121" s="128">
        <v>1994</v>
      </c>
      <c r="B121" s="128"/>
      <c r="C121" s="8"/>
      <c r="D121" s="8"/>
      <c r="E121" s="2"/>
    </row>
    <row r="122" spans="1:5" x14ac:dyDescent="0.25">
      <c r="A122" s="14"/>
      <c r="B122" s="72" t="s">
        <v>65</v>
      </c>
      <c r="C122" s="8">
        <v>41.301819057869061</v>
      </c>
      <c r="D122" s="8">
        <v>40.146278808157113</v>
      </c>
      <c r="E122" s="2" t="s">
        <v>1</v>
      </c>
    </row>
    <row r="123" spans="1:5" x14ac:dyDescent="0.25">
      <c r="A123" s="14"/>
      <c r="B123" s="72" t="s">
        <v>66</v>
      </c>
      <c r="C123" s="8">
        <v>42.034672068359271</v>
      </c>
      <c r="D123" s="8">
        <v>40.858628093386265</v>
      </c>
      <c r="E123" s="2" t="s">
        <v>1</v>
      </c>
    </row>
    <row r="124" spans="1:5" x14ac:dyDescent="0.25">
      <c r="A124" s="14"/>
      <c r="B124" s="72" t="s">
        <v>63</v>
      </c>
      <c r="C124" s="8">
        <v>42.771966612246388</v>
      </c>
      <c r="D124" s="8">
        <v>41.57529464701075</v>
      </c>
      <c r="E124" s="2" t="s">
        <v>1</v>
      </c>
    </row>
    <row r="125" spans="1:5" x14ac:dyDescent="0.25">
      <c r="A125" s="14"/>
      <c r="B125" s="72" t="s">
        <v>67</v>
      </c>
      <c r="C125" s="8">
        <v>40.982028653291522</v>
      </c>
      <c r="D125" s="8">
        <v>39.83543548369348</v>
      </c>
      <c r="E125" s="2" t="s">
        <v>1</v>
      </c>
    </row>
    <row r="126" spans="1:5" x14ac:dyDescent="0.25">
      <c r="A126" s="14"/>
      <c r="B126" s="72" t="s">
        <v>55</v>
      </c>
      <c r="C126" s="8">
        <v>43.042900149457907</v>
      </c>
      <c r="D126" s="8">
        <v>41.83864801912577</v>
      </c>
      <c r="E126" s="2" t="s">
        <v>1</v>
      </c>
    </row>
    <row r="127" spans="1:5" x14ac:dyDescent="0.25">
      <c r="A127" s="14"/>
      <c r="B127" s="72" t="s">
        <v>62</v>
      </c>
      <c r="C127" s="8">
        <v>41.20854685653395</v>
      </c>
      <c r="D127" s="8">
        <v>40.055616171855227</v>
      </c>
      <c r="E127" s="2" t="s">
        <v>1</v>
      </c>
    </row>
    <row r="128" spans="1:5" x14ac:dyDescent="0.25">
      <c r="A128" s="14"/>
      <c r="B128" s="72" t="s">
        <v>68</v>
      </c>
      <c r="C128" s="8">
        <v>40.266941776388961</v>
      </c>
      <c r="D128" s="8">
        <v>39.140355272045632</v>
      </c>
      <c r="E128" s="2" t="s">
        <v>1</v>
      </c>
    </row>
    <row r="129" spans="1:5" x14ac:dyDescent="0.25">
      <c r="A129" s="14"/>
      <c r="B129" s="72" t="s">
        <v>69</v>
      </c>
      <c r="C129" s="8">
        <v>41.412857392791828</v>
      </c>
      <c r="D129" s="8">
        <v>40.254210518040317</v>
      </c>
      <c r="E129" s="2" t="s">
        <v>1</v>
      </c>
    </row>
    <row r="130" spans="1:5" x14ac:dyDescent="0.25">
      <c r="A130" s="14"/>
      <c r="B130" s="72" t="s">
        <v>61</v>
      </c>
      <c r="C130" s="8">
        <v>39.960475972002143</v>
      </c>
      <c r="D130" s="8">
        <v>38.842463752767991</v>
      </c>
      <c r="E130" s="2" t="s">
        <v>1</v>
      </c>
    </row>
    <row r="131" spans="1:5" x14ac:dyDescent="0.25">
      <c r="A131" s="14"/>
      <c r="B131" s="72" t="s">
        <v>70</v>
      </c>
      <c r="C131" s="8">
        <v>40.138137307878566</v>
      </c>
      <c r="D131" s="8">
        <v>39.015154488581125</v>
      </c>
      <c r="E131" s="2" t="s">
        <v>1</v>
      </c>
    </row>
    <row r="132" spans="1:5" x14ac:dyDescent="0.25">
      <c r="A132" s="14"/>
      <c r="B132" s="72" t="s">
        <v>71</v>
      </c>
      <c r="C132" s="8">
        <v>40.684445915698539</v>
      </c>
      <c r="D132" s="8">
        <v>39.546178501206491</v>
      </c>
      <c r="E132" s="2" t="s">
        <v>1</v>
      </c>
    </row>
    <row r="133" spans="1:5" x14ac:dyDescent="0.25">
      <c r="A133" s="14"/>
      <c r="B133" s="72" t="s">
        <v>60</v>
      </c>
      <c r="C133" s="8">
        <v>51.210880066375999</v>
      </c>
      <c r="D133" s="8">
        <v>49.778104598134384</v>
      </c>
      <c r="E133" s="2" t="s">
        <v>1</v>
      </c>
    </row>
    <row r="134" spans="1:5" x14ac:dyDescent="0.25">
      <c r="A134" s="128">
        <v>1995</v>
      </c>
      <c r="B134" s="128"/>
      <c r="C134" s="8"/>
      <c r="D134" s="8"/>
      <c r="E134" s="2"/>
    </row>
    <row r="135" spans="1:5" x14ac:dyDescent="0.25">
      <c r="A135" s="14"/>
      <c r="B135" s="72" t="s">
        <v>65</v>
      </c>
      <c r="C135" s="8">
        <v>43.726896292582104</v>
      </c>
      <c r="D135" s="8">
        <v>42.503507352006324</v>
      </c>
      <c r="E135" s="2" t="s">
        <v>1</v>
      </c>
    </row>
    <row r="136" spans="1:5" x14ac:dyDescent="0.25">
      <c r="A136" s="14"/>
      <c r="B136" s="72" t="s">
        <v>66</v>
      </c>
      <c r="C136" s="8">
        <v>47.755367083579763</v>
      </c>
      <c r="D136" s="8">
        <v>46.419269786569018</v>
      </c>
      <c r="E136" s="2" t="s">
        <v>1</v>
      </c>
    </row>
    <row r="137" spans="1:5" x14ac:dyDescent="0.25">
      <c r="A137" s="14"/>
      <c r="B137" s="72" t="s">
        <v>63</v>
      </c>
      <c r="C137" s="8">
        <v>45.077122445242836</v>
      </c>
      <c r="D137" s="8">
        <v>43.815956944186105</v>
      </c>
      <c r="E137" s="2" t="s">
        <v>1</v>
      </c>
    </row>
    <row r="138" spans="1:5" x14ac:dyDescent="0.25">
      <c r="A138" s="14"/>
      <c r="B138" s="72" t="s">
        <v>67</v>
      </c>
      <c r="C138" s="8">
        <v>45.432445116995659</v>
      </c>
      <c r="D138" s="8">
        <v>44.161338415812367</v>
      </c>
      <c r="E138" s="2" t="s">
        <v>1</v>
      </c>
    </row>
    <row r="139" spans="1:5" x14ac:dyDescent="0.25">
      <c r="A139" s="14"/>
      <c r="B139" s="72" t="s">
        <v>55</v>
      </c>
      <c r="C139" s="8">
        <v>39.414167364182177</v>
      </c>
      <c r="D139" s="8">
        <v>38.311439740142625</v>
      </c>
      <c r="E139" s="2" t="s">
        <v>1</v>
      </c>
    </row>
    <row r="140" spans="1:5" x14ac:dyDescent="0.25">
      <c r="A140" s="14"/>
      <c r="B140" s="72" t="s">
        <v>62</v>
      </c>
      <c r="C140" s="8">
        <v>44.415333969103202</v>
      </c>
      <c r="D140" s="8">
        <v>43.172683953282196</v>
      </c>
      <c r="E140" s="2" t="s">
        <v>1</v>
      </c>
    </row>
    <row r="141" spans="1:5" x14ac:dyDescent="0.25">
      <c r="A141" s="14"/>
      <c r="B141" s="72" t="s">
        <v>68</v>
      </c>
      <c r="C141" s="8">
        <v>44.091102031128749</v>
      </c>
      <c r="D141" s="8">
        <v>42.85752336042323</v>
      </c>
      <c r="E141" s="2" t="s">
        <v>1</v>
      </c>
    </row>
    <row r="142" spans="1:5" x14ac:dyDescent="0.25">
      <c r="A142" s="14"/>
      <c r="B142" s="72" t="s">
        <v>69</v>
      </c>
      <c r="C142" s="8">
        <v>45.228134580737795</v>
      </c>
      <c r="D142" s="8">
        <v>43.96274406962727</v>
      </c>
      <c r="E142" s="2" t="s">
        <v>1</v>
      </c>
    </row>
    <row r="143" spans="1:5" x14ac:dyDescent="0.25">
      <c r="A143" s="14"/>
      <c r="B143" s="72" t="s">
        <v>61</v>
      </c>
      <c r="C143" s="8">
        <v>44.606319905170345</v>
      </c>
      <c r="D143" s="8">
        <v>43.358326494281322</v>
      </c>
      <c r="E143" s="2" t="s">
        <v>1</v>
      </c>
    </row>
    <row r="144" spans="1:5" x14ac:dyDescent="0.25">
      <c r="A144" s="14"/>
      <c r="B144" s="72" t="s">
        <v>70</v>
      </c>
      <c r="C144" s="8">
        <v>44.268763367005164</v>
      </c>
      <c r="D144" s="8">
        <v>43.030214096236371</v>
      </c>
      <c r="E144" s="2" t="s">
        <v>1</v>
      </c>
    </row>
    <row r="145" spans="1:5" x14ac:dyDescent="0.25">
      <c r="A145" s="14"/>
      <c r="B145" s="72" t="s">
        <v>71</v>
      </c>
      <c r="C145" s="8">
        <v>43.975622162809081</v>
      </c>
      <c r="D145" s="8">
        <v>42.745274382144707</v>
      </c>
      <c r="E145" s="2" t="s">
        <v>1</v>
      </c>
    </row>
    <row r="146" spans="1:5" x14ac:dyDescent="0.25">
      <c r="A146" s="14"/>
      <c r="B146" s="72" t="s">
        <v>60</v>
      </c>
      <c r="C146" s="8">
        <v>44.744007440474562</v>
      </c>
      <c r="D146" s="8">
        <v>43.492161814536487</v>
      </c>
      <c r="E146" s="2" t="s">
        <v>1</v>
      </c>
    </row>
    <row r="147" spans="1:5" x14ac:dyDescent="0.25">
      <c r="A147" s="128">
        <v>1996</v>
      </c>
      <c r="B147" s="128"/>
      <c r="C147" s="8"/>
      <c r="D147" s="8"/>
      <c r="E147" s="2"/>
    </row>
    <row r="148" spans="1:5" x14ac:dyDescent="0.25">
      <c r="A148" s="14"/>
      <c r="B148" s="72" t="s">
        <v>65</v>
      </c>
      <c r="C148" s="8">
        <v>46.085350526341486</v>
      </c>
      <c r="D148" s="8">
        <v>44.79597686992561</v>
      </c>
      <c r="E148" s="2" t="s">
        <v>1</v>
      </c>
    </row>
    <row r="149" spans="1:5" x14ac:dyDescent="0.25">
      <c r="A149" s="14"/>
      <c r="B149" s="72" t="s">
        <v>66</v>
      </c>
      <c r="C149" s="8">
        <v>47.240149209538167</v>
      </c>
      <c r="D149" s="8">
        <v>45.918466652710947</v>
      </c>
      <c r="E149" s="2" t="s">
        <v>1</v>
      </c>
    </row>
    <row r="150" spans="1:5" x14ac:dyDescent="0.25">
      <c r="A150" s="14"/>
      <c r="B150" s="72" t="s">
        <v>63</v>
      </c>
      <c r="C150" s="8">
        <v>45.24590071432543</v>
      </c>
      <c r="D150" s="8">
        <v>43.980013143208566</v>
      </c>
      <c r="E150" s="2" t="s">
        <v>1</v>
      </c>
    </row>
    <row r="151" spans="1:5" x14ac:dyDescent="0.25">
      <c r="A151" s="14"/>
      <c r="B151" s="72" t="s">
        <v>67</v>
      </c>
      <c r="C151" s="8">
        <v>47.546615013924978</v>
      </c>
      <c r="D151" s="8">
        <v>46.216358171988595</v>
      </c>
      <c r="E151" s="2" t="s">
        <v>1</v>
      </c>
    </row>
    <row r="152" spans="1:5" x14ac:dyDescent="0.25">
      <c r="A152" s="14"/>
      <c r="B152" s="72" t="s">
        <v>55</v>
      </c>
      <c r="C152" s="8">
        <v>45.965429124624897</v>
      </c>
      <c r="D152" s="8">
        <v>44.679410623251741</v>
      </c>
      <c r="E152" s="2" t="s">
        <v>1</v>
      </c>
    </row>
    <row r="153" spans="1:5" x14ac:dyDescent="0.25">
      <c r="A153" s="14"/>
      <c r="B153" s="72" t="s">
        <v>62</v>
      </c>
      <c r="C153" s="8">
        <v>47.466667412780595</v>
      </c>
      <c r="D153" s="8">
        <v>46.138647340872687</v>
      </c>
      <c r="E153" s="2" t="s">
        <v>1</v>
      </c>
    </row>
    <row r="154" spans="1:5" x14ac:dyDescent="0.25">
      <c r="A154" s="14"/>
      <c r="B154" s="72" t="s">
        <v>68</v>
      </c>
      <c r="C154" s="8">
        <v>47.284564543507258</v>
      </c>
      <c r="D154" s="8">
        <v>45.961639336664227</v>
      </c>
      <c r="E154" s="2" t="s">
        <v>1</v>
      </c>
    </row>
    <row r="155" spans="1:5" x14ac:dyDescent="0.25">
      <c r="A155" s="14"/>
      <c r="B155" s="72" t="s">
        <v>69</v>
      </c>
      <c r="C155" s="8">
        <v>47.506641213352786</v>
      </c>
      <c r="D155" s="8">
        <v>46.177502756430641</v>
      </c>
      <c r="E155" s="2" t="s">
        <v>1</v>
      </c>
    </row>
    <row r="156" spans="1:5" x14ac:dyDescent="0.25">
      <c r="A156" s="14"/>
      <c r="B156" s="72" t="s">
        <v>61</v>
      </c>
      <c r="C156" s="8">
        <v>47.662094882244645</v>
      </c>
      <c r="D156" s="8">
        <v>46.328607150267125</v>
      </c>
      <c r="E156" s="2" t="s">
        <v>1</v>
      </c>
    </row>
    <row r="157" spans="1:5" x14ac:dyDescent="0.25">
      <c r="A157" s="14"/>
      <c r="B157" s="72" t="s">
        <v>70</v>
      </c>
      <c r="C157" s="8">
        <v>47.702068682816837</v>
      </c>
      <c r="D157" s="8">
        <v>46.367462565825079</v>
      </c>
      <c r="E157" s="2" t="s">
        <v>1</v>
      </c>
    </row>
    <row r="158" spans="1:5" x14ac:dyDescent="0.25">
      <c r="A158" s="14"/>
      <c r="B158" s="72" t="s">
        <v>71</v>
      </c>
      <c r="C158" s="8">
        <v>47.92414535266235</v>
      </c>
      <c r="D158" s="8">
        <v>46.583325985591493</v>
      </c>
      <c r="E158" s="2" t="s">
        <v>1</v>
      </c>
    </row>
    <row r="159" spans="1:5" x14ac:dyDescent="0.25">
      <c r="A159" s="14"/>
      <c r="B159" s="72" t="s">
        <v>60</v>
      </c>
      <c r="C159" s="8">
        <v>48.354974092162657</v>
      </c>
      <c r="D159" s="8">
        <v>47.002101019938323</v>
      </c>
      <c r="E159" s="2" t="s">
        <v>1</v>
      </c>
    </row>
    <row r="160" spans="1:5" x14ac:dyDescent="0.25">
      <c r="A160" s="128">
        <v>1997</v>
      </c>
      <c r="B160" s="128"/>
      <c r="C160" s="8"/>
      <c r="D160" s="8"/>
      <c r="E160" s="2"/>
    </row>
    <row r="161" spans="1:5" x14ac:dyDescent="0.25">
      <c r="A161" s="14"/>
      <c r="B161" s="72" t="s">
        <v>65</v>
      </c>
      <c r="C161" s="8">
        <v>53.614092056150987</v>
      </c>
      <c r="D161" s="8">
        <v>52.11407964178639</v>
      </c>
      <c r="E161" s="2" t="s">
        <v>1</v>
      </c>
    </row>
    <row r="162" spans="1:5" x14ac:dyDescent="0.25">
      <c r="A162" s="14"/>
      <c r="B162" s="72" t="s">
        <v>66</v>
      </c>
      <c r="C162" s="8">
        <v>50.258847530477169</v>
      </c>
      <c r="D162" s="8">
        <v>48.852707981412024</v>
      </c>
      <c r="E162" s="2" t="s">
        <v>1</v>
      </c>
    </row>
    <row r="163" spans="1:5" x14ac:dyDescent="0.25">
      <c r="A163" s="14"/>
      <c r="B163" s="72" t="s">
        <v>63</v>
      </c>
      <c r="C163" s="8">
        <v>50.260864331016208</v>
      </c>
      <c r="D163" s="8">
        <v>48.854668356005376</v>
      </c>
      <c r="E163" s="2" t="s">
        <v>1</v>
      </c>
    </row>
    <row r="164" spans="1:5" x14ac:dyDescent="0.25">
      <c r="A164" s="14"/>
      <c r="B164" s="72" t="s">
        <v>67</v>
      </c>
      <c r="C164" s="8">
        <v>49.195008306450347</v>
      </c>
      <c r="D164" s="8">
        <v>47.818632798549174</v>
      </c>
      <c r="E164" s="2" t="s">
        <v>1</v>
      </c>
    </row>
    <row r="165" spans="1:5" x14ac:dyDescent="0.25">
      <c r="A165" s="14"/>
      <c r="B165" s="72" t="s">
        <v>55</v>
      </c>
      <c r="C165" s="8">
        <v>51.356820762530631</v>
      </c>
      <c r="D165" s="8">
        <v>49.919962172714108</v>
      </c>
      <c r="E165" s="2" t="s">
        <v>1</v>
      </c>
    </row>
    <row r="166" spans="1:5" x14ac:dyDescent="0.25">
      <c r="A166" s="14"/>
      <c r="B166" s="72" t="s">
        <v>62</v>
      </c>
      <c r="C166" s="8">
        <v>46.890832064192274</v>
      </c>
      <c r="D166" s="8">
        <v>45.578922685171001</v>
      </c>
      <c r="E166" s="2" t="s">
        <v>1</v>
      </c>
    </row>
    <row r="167" spans="1:5" x14ac:dyDescent="0.25">
      <c r="A167" s="14"/>
      <c r="B167" s="72" t="s">
        <v>68</v>
      </c>
      <c r="C167" s="8">
        <v>50.98845957684032</v>
      </c>
      <c r="D167" s="8">
        <v>49.561906978048086</v>
      </c>
      <c r="E167" s="2" t="s">
        <v>1</v>
      </c>
    </row>
    <row r="168" spans="1:5" x14ac:dyDescent="0.25">
      <c r="A168" s="14"/>
      <c r="B168" s="72" t="s">
        <v>69</v>
      </c>
      <c r="C168" s="8">
        <v>49.48719151371548</v>
      </c>
      <c r="D168" s="8">
        <v>48.102641318500602</v>
      </c>
      <c r="E168" s="2" t="s">
        <v>1</v>
      </c>
    </row>
    <row r="169" spans="1:5" x14ac:dyDescent="0.25">
      <c r="A169" s="14"/>
      <c r="B169" s="72" t="s">
        <v>61</v>
      </c>
      <c r="C169" s="8">
        <v>50.278622145678177</v>
      </c>
      <c r="D169" s="8">
        <v>48.871929343407508</v>
      </c>
      <c r="E169" s="2" t="s">
        <v>1</v>
      </c>
    </row>
    <row r="170" spans="1:5" x14ac:dyDescent="0.25">
      <c r="A170" s="14"/>
      <c r="B170" s="72" t="s">
        <v>70</v>
      </c>
      <c r="C170" s="8">
        <v>51.805210875534037</v>
      </c>
      <c r="D170" s="8">
        <v>50.355807249325238</v>
      </c>
      <c r="E170" s="2" t="s">
        <v>1</v>
      </c>
    </row>
    <row r="171" spans="1:5" x14ac:dyDescent="0.25">
      <c r="A171" s="14"/>
      <c r="B171" s="72" t="s">
        <v>71</v>
      </c>
      <c r="C171" s="8">
        <v>50.191342392328806</v>
      </c>
      <c r="D171" s="8">
        <v>48.787091498678166</v>
      </c>
      <c r="E171" s="2" t="s">
        <v>1</v>
      </c>
    </row>
    <row r="172" spans="1:5" x14ac:dyDescent="0.25">
      <c r="A172" s="14"/>
      <c r="B172" s="72" t="s">
        <v>60</v>
      </c>
      <c r="C172" s="8">
        <v>54.518387291318113</v>
      </c>
      <c r="D172" s="8">
        <v>52.993074549614562</v>
      </c>
      <c r="E172" s="2" t="s">
        <v>1</v>
      </c>
    </row>
    <row r="173" spans="1:5" x14ac:dyDescent="0.25">
      <c r="A173" s="128">
        <v>1998</v>
      </c>
      <c r="B173" s="128"/>
      <c r="C173" s="8"/>
      <c r="D173" s="8"/>
      <c r="E173" s="8"/>
    </row>
    <row r="174" spans="1:5" ht="15" customHeight="1" x14ac:dyDescent="0.25">
      <c r="A174" s="14"/>
      <c r="B174" s="72" t="s">
        <v>65</v>
      </c>
      <c r="C174" s="8">
        <v>51.014104123897027</v>
      </c>
      <c r="D174" s="8">
        <v>49.586834043236308</v>
      </c>
      <c r="E174" s="2" t="s">
        <v>1</v>
      </c>
    </row>
    <row r="175" spans="1:5" ht="15" customHeight="1" x14ac:dyDescent="0.25">
      <c r="A175" s="14"/>
      <c r="B175" s="72" t="s">
        <v>66</v>
      </c>
      <c r="C175" s="8">
        <v>53.482160241334419</v>
      </c>
      <c r="D175" s="8">
        <v>51.985839008755889</v>
      </c>
      <c r="E175" s="2" t="s">
        <v>1</v>
      </c>
    </row>
    <row r="176" spans="1:5" ht="15" customHeight="1" x14ac:dyDescent="0.25">
      <c r="A176" s="14"/>
      <c r="B176" s="72" t="s">
        <v>63</v>
      </c>
      <c r="C176" s="8">
        <v>48.853196160638177</v>
      </c>
      <c r="D176" s="8">
        <v>47.486383856037385</v>
      </c>
      <c r="E176" s="2" t="s">
        <v>1</v>
      </c>
    </row>
    <row r="177" spans="1:9" ht="15" customHeight="1" x14ac:dyDescent="0.25">
      <c r="A177" s="14"/>
      <c r="B177" s="72" t="s">
        <v>67</v>
      </c>
      <c r="C177" s="8">
        <v>50.224119225540122</v>
      </c>
      <c r="D177" s="8">
        <v>48.818951303271909</v>
      </c>
      <c r="E177" s="2" t="s">
        <v>1</v>
      </c>
    </row>
    <row r="178" spans="1:9" ht="16.5" customHeight="1" x14ac:dyDescent="0.25">
      <c r="A178" s="2"/>
      <c r="B178" s="72" t="s">
        <v>55</v>
      </c>
      <c r="C178" s="8">
        <v>48.082536171506106</v>
      </c>
      <c r="D178" s="8">
        <v>46.737285353943875</v>
      </c>
      <c r="E178" s="2" t="s">
        <v>1</v>
      </c>
      <c r="I178" s="8"/>
    </row>
    <row r="179" spans="1:9" ht="16.5" customHeight="1" x14ac:dyDescent="0.25">
      <c r="A179" s="2"/>
      <c r="B179" s="72" t="s">
        <v>62</v>
      </c>
      <c r="C179" s="8">
        <v>49.482385361601253</v>
      </c>
      <c r="D179" s="8">
        <v>48.097969632672395</v>
      </c>
      <c r="E179" s="2" t="s">
        <v>1</v>
      </c>
    </row>
    <row r="180" spans="1:9" ht="16.5" customHeight="1" x14ac:dyDescent="0.25">
      <c r="A180" s="2"/>
      <c r="B180" s="72" t="s">
        <v>68</v>
      </c>
      <c r="C180" s="8">
        <v>50.967141256568993</v>
      </c>
      <c r="D180" s="8">
        <v>49.541185100686327</v>
      </c>
      <c r="E180" s="2" t="s">
        <v>1</v>
      </c>
      <c r="I180" s="24"/>
    </row>
    <row r="181" spans="1:9" ht="16.5" customHeight="1" x14ac:dyDescent="0.25">
      <c r="A181" s="2"/>
      <c r="B181" s="72" t="s">
        <v>69</v>
      </c>
      <c r="C181" s="8">
        <v>49.356766482712864</v>
      </c>
      <c r="D181" s="8">
        <v>47.975865312561083</v>
      </c>
      <c r="E181" s="2" t="s">
        <v>1</v>
      </c>
      <c r="I181" s="24"/>
    </row>
    <row r="182" spans="1:9" ht="16.5" customHeight="1" x14ac:dyDescent="0.25">
      <c r="A182" s="2"/>
      <c r="B182" s="72" t="s">
        <v>61</v>
      </c>
      <c r="C182" s="8">
        <v>49.840227251460405</v>
      </c>
      <c r="D182" s="8">
        <v>48.445799839845463</v>
      </c>
      <c r="E182" s="2" t="s">
        <v>1</v>
      </c>
      <c r="I182" s="24"/>
    </row>
    <row r="183" spans="1:9" ht="16.5" customHeight="1" x14ac:dyDescent="0.25">
      <c r="A183" s="2"/>
      <c r="B183" s="72" t="s">
        <v>70</v>
      </c>
      <c r="C183" s="8">
        <v>49.096508956142074</v>
      </c>
      <c r="D183" s="8">
        <v>47.722889258189419</v>
      </c>
      <c r="E183" s="2" t="s">
        <v>1</v>
      </c>
      <c r="I183" s="24"/>
    </row>
    <row r="184" spans="1:9" ht="16.5" customHeight="1" x14ac:dyDescent="0.25">
      <c r="A184" s="2"/>
      <c r="B184" s="72" t="s">
        <v>71</v>
      </c>
      <c r="C184" s="8">
        <v>50.467235381885054</v>
      </c>
      <c r="D184" s="8">
        <v>49.055265567825643</v>
      </c>
      <c r="E184" s="2" t="s">
        <v>1</v>
      </c>
      <c r="I184" s="24"/>
    </row>
    <row r="185" spans="1:9" ht="16.5" customHeight="1" x14ac:dyDescent="0.25">
      <c r="A185" s="2"/>
      <c r="B185" s="72" t="s">
        <v>60</v>
      </c>
      <c r="C185" s="8">
        <v>49.429568551913192</v>
      </c>
      <c r="D185" s="8">
        <v>48.046630529072068</v>
      </c>
      <c r="E185" s="2" t="s">
        <v>1</v>
      </c>
      <c r="I185" s="24"/>
    </row>
    <row r="186" spans="1:9" ht="16.5" customHeight="1" x14ac:dyDescent="0.25">
      <c r="A186" s="128">
        <v>1999</v>
      </c>
      <c r="B186" s="128"/>
      <c r="C186" s="8"/>
      <c r="D186" s="8"/>
      <c r="E186" s="8"/>
      <c r="I186" s="24"/>
    </row>
    <row r="187" spans="1:9" ht="15" customHeight="1" x14ac:dyDescent="0.25">
      <c r="A187" s="14"/>
      <c r="B187" s="72" t="s">
        <v>65</v>
      </c>
      <c r="C187" s="8">
        <v>50.541355994615643</v>
      </c>
      <c r="D187" s="8">
        <v>49.12731243772123</v>
      </c>
      <c r="E187" s="2" t="s">
        <v>1</v>
      </c>
      <c r="I187" s="8"/>
    </row>
    <row r="188" spans="1:9" ht="15" customHeight="1" x14ac:dyDescent="0.25">
      <c r="A188" s="14"/>
      <c r="B188" s="72" t="s">
        <v>66</v>
      </c>
      <c r="C188" s="8">
        <v>50.426691153465001</v>
      </c>
      <c r="D188" s="8">
        <v>49.015855683821918</v>
      </c>
      <c r="E188" s="2" t="s">
        <v>1</v>
      </c>
      <c r="I188" s="8"/>
    </row>
    <row r="189" spans="1:9" ht="15" customHeight="1" x14ac:dyDescent="0.25">
      <c r="A189" s="14"/>
      <c r="B189" s="72" t="s">
        <v>63</v>
      </c>
      <c r="C189" s="8">
        <v>52.084229142786917</v>
      </c>
      <c r="D189" s="8">
        <v>50.627019157304609</v>
      </c>
      <c r="E189" s="2" t="s">
        <v>1</v>
      </c>
      <c r="I189" s="8"/>
    </row>
    <row r="190" spans="1:9" ht="15" customHeight="1" x14ac:dyDescent="0.25">
      <c r="A190" s="14"/>
      <c r="B190" s="72" t="s">
        <v>67</v>
      </c>
      <c r="C190" s="8">
        <v>55.736176907633237</v>
      </c>
      <c r="D190" s="8">
        <v>54.176792908308755</v>
      </c>
      <c r="E190" s="2" t="s">
        <v>1</v>
      </c>
      <c r="I190" s="8"/>
    </row>
    <row r="191" spans="1:9" ht="15" customHeight="1" x14ac:dyDescent="0.25">
      <c r="A191" s="14"/>
      <c r="B191" s="72" t="s">
        <v>55</v>
      </c>
      <c r="C191" s="8">
        <v>52.782955596375523</v>
      </c>
      <c r="D191" s="8">
        <v>51.306196676752357</v>
      </c>
      <c r="E191" s="2" t="s">
        <v>1</v>
      </c>
      <c r="I191" s="8"/>
    </row>
    <row r="192" spans="1:9" ht="15" customHeight="1" x14ac:dyDescent="0.25">
      <c r="A192" s="14"/>
      <c r="B192" s="72" t="s">
        <v>62</v>
      </c>
      <c r="C192" s="8">
        <v>50.455265144938011</v>
      </c>
      <c r="D192" s="8">
        <v>49.043630233575527</v>
      </c>
      <c r="E192" s="2" t="s">
        <v>1</v>
      </c>
      <c r="I192" s="8"/>
    </row>
    <row r="193" spans="1:9" ht="15" customHeight="1" x14ac:dyDescent="0.25">
      <c r="A193" s="14"/>
      <c r="B193" s="72" t="s">
        <v>68</v>
      </c>
      <c r="C193" s="8">
        <v>50.401904291840772</v>
      </c>
      <c r="D193" s="8">
        <v>48.991762307785585</v>
      </c>
      <c r="E193" s="2" t="s">
        <v>1</v>
      </c>
      <c r="I193" s="8"/>
    </row>
    <row r="194" spans="1:9" ht="15" customHeight="1" x14ac:dyDescent="0.25">
      <c r="A194" s="14"/>
      <c r="B194" s="72" t="s">
        <v>69</v>
      </c>
      <c r="C194" s="8">
        <v>50.615205731184346</v>
      </c>
      <c r="D194" s="8">
        <v>49.199096010014784</v>
      </c>
      <c r="E194" s="2" t="s">
        <v>1</v>
      </c>
      <c r="I194" s="8"/>
    </row>
    <row r="195" spans="1:9" ht="15" customHeight="1" x14ac:dyDescent="0.25">
      <c r="A195" s="14"/>
      <c r="B195" s="72" t="s">
        <v>61</v>
      </c>
      <c r="C195" s="8">
        <v>49.532036274649514</v>
      </c>
      <c r="D195" s="8">
        <v>48.146231414932458</v>
      </c>
      <c r="E195" s="2" t="s">
        <v>1</v>
      </c>
      <c r="I195" s="8"/>
    </row>
    <row r="196" spans="1:9" ht="15" customHeight="1" x14ac:dyDescent="0.25">
      <c r="A196" s="14"/>
      <c r="B196" s="72" t="s">
        <v>70</v>
      </c>
      <c r="C196" s="8">
        <v>53.95495864163474</v>
      </c>
      <c r="D196" s="8">
        <v>52.445409478809822</v>
      </c>
      <c r="E196" s="2" t="s">
        <v>1</v>
      </c>
      <c r="I196" s="24"/>
    </row>
    <row r="197" spans="1:9" ht="15" customHeight="1" x14ac:dyDescent="0.25">
      <c r="A197" s="14"/>
      <c r="B197" s="72" t="s">
        <v>71</v>
      </c>
      <c r="C197" s="8">
        <v>50.4346266885956</v>
      </c>
      <c r="D197" s="8">
        <v>49.023569198943335</v>
      </c>
      <c r="E197" s="2" t="s">
        <v>1</v>
      </c>
      <c r="I197" s="13"/>
    </row>
    <row r="198" spans="1:9" ht="15" customHeight="1" x14ac:dyDescent="0.25">
      <c r="A198" s="14"/>
      <c r="B198" s="72" t="s">
        <v>60</v>
      </c>
      <c r="C198" s="8">
        <v>51.061535236864472</v>
      </c>
      <c r="D198" s="8">
        <v>49.632938130872347</v>
      </c>
      <c r="E198" s="2" t="s">
        <v>1</v>
      </c>
      <c r="I198" s="8"/>
    </row>
    <row r="199" spans="1:9" ht="15" customHeight="1" x14ac:dyDescent="0.25">
      <c r="A199" s="128">
        <v>2000</v>
      </c>
      <c r="B199" s="128"/>
      <c r="C199" s="8"/>
      <c r="D199" s="8"/>
      <c r="E199" s="8"/>
      <c r="I199" s="8"/>
    </row>
    <row r="200" spans="1:9" ht="15" customHeight="1" x14ac:dyDescent="0.25">
      <c r="A200" s="14"/>
      <c r="B200" s="72" t="s">
        <v>65</v>
      </c>
      <c r="C200" s="8">
        <v>49.262081575055497</v>
      </c>
      <c r="D200" s="8">
        <v>47.88382949456453</v>
      </c>
      <c r="E200" s="2" t="s">
        <v>1</v>
      </c>
      <c r="I200" s="8"/>
    </row>
    <row r="201" spans="1:9" ht="15" customHeight="1" x14ac:dyDescent="0.25">
      <c r="A201" s="14"/>
      <c r="B201" s="72" t="s">
        <v>66</v>
      </c>
      <c r="C201" s="8">
        <v>48.979078611282937</v>
      </c>
      <c r="D201" s="8">
        <v>47.608744373707509</v>
      </c>
      <c r="E201" s="2" t="s">
        <v>1</v>
      </c>
      <c r="I201" s="8"/>
    </row>
    <row r="202" spans="1:9" ht="15" customHeight="1" x14ac:dyDescent="0.25">
      <c r="A202" s="14"/>
      <c r="B202" s="72" t="s">
        <v>63</v>
      </c>
      <c r="C202" s="8">
        <v>49.58289093247533</v>
      </c>
      <c r="D202" s="8">
        <v>48.19566326365824</v>
      </c>
      <c r="E202" s="2" t="s">
        <v>1</v>
      </c>
      <c r="I202" s="8"/>
    </row>
    <row r="203" spans="1:9" ht="15" customHeight="1" x14ac:dyDescent="0.25">
      <c r="A203" s="14"/>
      <c r="B203" s="72" t="s">
        <v>67</v>
      </c>
      <c r="C203" s="8">
        <v>52.597923679550952</v>
      </c>
      <c r="D203" s="8">
        <v>51.126341573740078</v>
      </c>
      <c r="E203" s="2" t="s">
        <v>1</v>
      </c>
      <c r="I203" s="8"/>
    </row>
    <row r="204" spans="1:9" ht="15" customHeight="1" x14ac:dyDescent="0.25">
      <c r="A204" s="14"/>
      <c r="B204" s="72" t="s">
        <v>55</v>
      </c>
      <c r="C204" s="8">
        <v>54.069979536069368</v>
      </c>
      <c r="D204" s="8">
        <v>52.557212324351951</v>
      </c>
      <c r="E204" s="2" t="s">
        <v>1</v>
      </c>
      <c r="I204" s="8"/>
    </row>
    <row r="205" spans="1:9" ht="15" customHeight="1" x14ac:dyDescent="0.25">
      <c r="A205" s="14"/>
      <c r="B205" s="72" t="s">
        <v>62</v>
      </c>
      <c r="C205" s="8">
        <v>54.731453295436559</v>
      </c>
      <c r="D205" s="8">
        <v>53.20017940361371</v>
      </c>
      <c r="E205" s="2" t="s">
        <v>1</v>
      </c>
      <c r="I205" s="8"/>
    </row>
    <row r="206" spans="1:9" ht="15" customHeight="1" x14ac:dyDescent="0.25">
      <c r="A206" s="14"/>
      <c r="B206" s="72" t="s">
        <v>68</v>
      </c>
      <c r="C206" s="8">
        <v>51.321636032899086</v>
      </c>
      <c r="D206" s="8">
        <v>49.88576183970703</v>
      </c>
      <c r="E206" s="2" t="s">
        <v>1</v>
      </c>
      <c r="I206" s="8"/>
    </row>
    <row r="207" spans="1:9" ht="15" customHeight="1" x14ac:dyDescent="0.25">
      <c r="A207" s="14"/>
      <c r="B207" s="72" t="s">
        <v>69</v>
      </c>
      <c r="C207" s="8">
        <v>51.309933867348278</v>
      </c>
      <c r="D207" s="8">
        <v>49.87438707676489</v>
      </c>
      <c r="E207" s="2" t="s">
        <v>1</v>
      </c>
      <c r="I207" s="8"/>
    </row>
    <row r="208" spans="1:9" ht="15" customHeight="1" x14ac:dyDescent="0.25">
      <c r="A208" s="14"/>
      <c r="B208" s="72" t="s">
        <v>61</v>
      </c>
      <c r="C208" s="8">
        <v>50.14982068099679</v>
      </c>
      <c r="D208" s="8">
        <v>48.746731479731025</v>
      </c>
      <c r="E208" s="2" t="s">
        <v>1</v>
      </c>
      <c r="I208" s="24"/>
    </row>
    <row r="209" spans="1:9" ht="15" customHeight="1" x14ac:dyDescent="0.25">
      <c r="A209" s="14"/>
      <c r="B209" s="72" t="s">
        <v>70</v>
      </c>
      <c r="C209" s="8">
        <v>50.673592227306685</v>
      </c>
      <c r="D209" s="8">
        <v>49.255848971637967</v>
      </c>
      <c r="E209" s="2" t="s">
        <v>1</v>
      </c>
      <c r="I209" s="24"/>
    </row>
    <row r="210" spans="1:9" ht="15" customHeight="1" x14ac:dyDescent="0.25">
      <c r="A210" s="14"/>
      <c r="B210" s="72" t="s">
        <v>71</v>
      </c>
      <c r="C210" s="8">
        <v>48.43969720111771</v>
      </c>
      <c r="D210" s="8">
        <v>47.084453749943705</v>
      </c>
      <c r="E210" s="2" t="s">
        <v>1</v>
      </c>
      <c r="I210" s="24"/>
    </row>
    <row r="211" spans="1:9" ht="15" customHeight="1" x14ac:dyDescent="0.25">
      <c r="A211" s="14"/>
      <c r="B211" s="72" t="s">
        <v>60</v>
      </c>
      <c r="C211" s="8">
        <v>49.648539579433837</v>
      </c>
      <c r="D211" s="8">
        <v>48.259475196020865</v>
      </c>
      <c r="E211" s="2" t="s">
        <v>1</v>
      </c>
      <c r="I211" s="24"/>
    </row>
    <row r="212" spans="1:9" ht="15" customHeight="1" x14ac:dyDescent="0.25">
      <c r="A212" s="128">
        <v>2001</v>
      </c>
      <c r="B212" s="128"/>
      <c r="C212" s="8"/>
      <c r="D212" s="8"/>
      <c r="E212" s="8"/>
      <c r="I212" s="24"/>
    </row>
    <row r="213" spans="1:9" ht="15" customHeight="1" x14ac:dyDescent="0.25">
      <c r="A213" s="74"/>
      <c r="B213" s="72" t="s">
        <v>65</v>
      </c>
      <c r="C213" s="8">
        <v>48.767262647799143</v>
      </c>
      <c r="D213" s="8">
        <v>47.402854586768001</v>
      </c>
      <c r="E213" s="2" t="s">
        <v>1</v>
      </c>
      <c r="I213" s="24"/>
    </row>
    <row r="214" spans="1:9" ht="15" customHeight="1" x14ac:dyDescent="0.25">
      <c r="A214" s="74"/>
      <c r="B214" s="72" t="s">
        <v>66</v>
      </c>
      <c r="C214" s="8">
        <v>49.837518260627363</v>
      </c>
      <c r="D214" s="8">
        <v>48.4431666410239</v>
      </c>
      <c r="E214" s="2" t="s">
        <v>1</v>
      </c>
      <c r="I214" s="24"/>
    </row>
    <row r="215" spans="1:9" ht="15" customHeight="1" x14ac:dyDescent="0.25">
      <c r="A215" s="74"/>
      <c r="B215" s="72" t="s">
        <v>63</v>
      </c>
      <c r="C215" s="8">
        <v>49.504171952315637</v>
      </c>
      <c r="D215" s="8">
        <v>48.119146679229921</v>
      </c>
      <c r="E215" s="2" t="s">
        <v>1</v>
      </c>
      <c r="I215" s="24"/>
    </row>
    <row r="216" spans="1:9" ht="15" customHeight="1" x14ac:dyDescent="0.25">
      <c r="A216" s="74"/>
      <c r="B216" s="72" t="s">
        <v>67</v>
      </c>
      <c r="C216" s="8">
        <v>50.552979953250862</v>
      </c>
      <c r="D216" s="8">
        <v>49.138611181816984</v>
      </c>
      <c r="E216" s="2" t="s">
        <v>1</v>
      </c>
      <c r="I216" s="24"/>
    </row>
    <row r="217" spans="1:9" ht="15" customHeight="1" x14ac:dyDescent="0.25">
      <c r="A217" s="74"/>
      <c r="B217" s="72" t="s">
        <v>55</v>
      </c>
      <c r="C217" s="8">
        <v>51.945508775063011</v>
      </c>
      <c r="D217" s="8">
        <v>50.492179901164072</v>
      </c>
      <c r="E217" s="2" t="s">
        <v>1</v>
      </c>
      <c r="I217" s="24"/>
    </row>
    <row r="218" spans="1:9" ht="15" customHeight="1" x14ac:dyDescent="0.25">
      <c r="A218" s="74"/>
      <c r="B218" s="72" t="s">
        <v>62</v>
      </c>
      <c r="C218" s="8">
        <v>53.767958929277761</v>
      </c>
      <c r="D218" s="8">
        <v>52.263641635151167</v>
      </c>
      <c r="E218" s="2" t="s">
        <v>1</v>
      </c>
      <c r="I218" s="24"/>
    </row>
    <row r="219" spans="1:9" ht="15" customHeight="1" x14ac:dyDescent="0.25">
      <c r="A219" s="74"/>
      <c r="B219" s="72" t="s">
        <v>68</v>
      </c>
      <c r="C219" s="8">
        <v>50.701825802290891</v>
      </c>
      <c r="D219" s="8">
        <v>49.283292629058451</v>
      </c>
      <c r="E219" s="2" t="s">
        <v>1</v>
      </c>
      <c r="I219" s="24"/>
    </row>
    <row r="220" spans="1:9" ht="15" customHeight="1" x14ac:dyDescent="0.25">
      <c r="A220" s="74"/>
      <c r="B220" s="72" t="s">
        <v>69</v>
      </c>
      <c r="C220" s="8">
        <v>50.732777039550847</v>
      </c>
      <c r="D220" s="8">
        <v>49.313377914134016</v>
      </c>
      <c r="E220" s="2" t="s">
        <v>1</v>
      </c>
      <c r="I220" s="24"/>
    </row>
    <row r="221" spans="1:9" ht="15" customHeight="1" x14ac:dyDescent="0.25">
      <c r="A221" s="74"/>
      <c r="B221" s="72" t="s">
        <v>61</v>
      </c>
      <c r="C221" s="8">
        <v>51.941583087865141</v>
      </c>
      <c r="D221" s="8">
        <v>50.488364046648357</v>
      </c>
      <c r="E221" s="2" t="s">
        <v>1</v>
      </c>
      <c r="I221" s="24"/>
    </row>
    <row r="222" spans="1:9" ht="15" customHeight="1" x14ac:dyDescent="0.25">
      <c r="A222" s="74"/>
      <c r="B222" s="72" t="s">
        <v>70</v>
      </c>
      <c r="C222" s="8">
        <v>51.898836378541901</v>
      </c>
      <c r="D222" s="8">
        <v>50.446813302643164</v>
      </c>
      <c r="E222" s="2" t="s">
        <v>1</v>
      </c>
      <c r="I222" s="24"/>
    </row>
    <row r="223" spans="1:9" ht="15" customHeight="1" x14ac:dyDescent="0.25">
      <c r="A223" s="74"/>
      <c r="B223" s="72" t="s">
        <v>71</v>
      </c>
      <c r="C223" s="8">
        <v>52.144893868098897</v>
      </c>
      <c r="D223" s="8">
        <v>50.685986607933899</v>
      </c>
      <c r="E223" s="2" t="s">
        <v>1</v>
      </c>
      <c r="I223" s="24"/>
    </row>
    <row r="224" spans="1:9" ht="15" customHeight="1" x14ac:dyDescent="0.25">
      <c r="A224" s="74"/>
      <c r="B224" s="72" t="s">
        <v>60</v>
      </c>
      <c r="C224" s="8">
        <v>53.079188642860196</v>
      </c>
      <c r="D224" s="8">
        <v>51.594141729722054</v>
      </c>
      <c r="E224" s="2" t="s">
        <v>1</v>
      </c>
      <c r="I224" s="24"/>
    </row>
    <row r="225" spans="1:9" ht="15" customHeight="1" x14ac:dyDescent="0.25">
      <c r="A225" s="128">
        <v>2002</v>
      </c>
      <c r="B225" s="128"/>
      <c r="C225" s="8"/>
      <c r="D225" s="8"/>
      <c r="E225" s="8"/>
      <c r="I225" s="24"/>
    </row>
    <row r="226" spans="1:9" ht="15" customHeight="1" x14ac:dyDescent="0.25">
      <c r="A226" s="74"/>
      <c r="B226" s="72" t="s">
        <v>65</v>
      </c>
      <c r="C226" s="8">
        <v>54.250868023940924</v>
      </c>
      <c r="D226" s="8">
        <v>52.733039923061419</v>
      </c>
      <c r="E226" s="2" t="s">
        <v>1</v>
      </c>
      <c r="I226" s="24"/>
    </row>
    <row r="227" spans="1:9" ht="15" customHeight="1" x14ac:dyDescent="0.25">
      <c r="A227" s="74"/>
      <c r="B227" s="72" t="s">
        <v>66</v>
      </c>
      <c r="C227" s="8">
        <v>53.930554964601932</v>
      </c>
      <c r="D227" s="8">
        <v>52.421688566645386</v>
      </c>
      <c r="E227" s="2" t="s">
        <v>1</v>
      </c>
      <c r="I227" s="24"/>
    </row>
    <row r="228" spans="1:9" ht="15" customHeight="1" x14ac:dyDescent="0.25">
      <c r="A228" s="74"/>
      <c r="B228" s="72" t="s">
        <v>63</v>
      </c>
      <c r="C228" s="8">
        <v>53.503574496370987</v>
      </c>
      <c r="D228" s="8">
        <v>52.006654136824771</v>
      </c>
      <c r="E228" s="2" t="s">
        <v>1</v>
      </c>
      <c r="I228" s="24"/>
    </row>
    <row r="229" spans="1:9" ht="15" customHeight="1" x14ac:dyDescent="0.25">
      <c r="A229" s="74"/>
      <c r="B229" s="72" t="s">
        <v>67</v>
      </c>
      <c r="C229" s="8">
        <v>52.309303599243094</v>
      </c>
      <c r="D229" s="8">
        <v>50.845796491756246</v>
      </c>
      <c r="E229" s="2" t="s">
        <v>1</v>
      </c>
      <c r="I229" s="24"/>
    </row>
    <row r="230" spans="1:9" ht="15" customHeight="1" x14ac:dyDescent="0.25">
      <c r="A230" s="74"/>
      <c r="B230" s="72" t="s">
        <v>55</v>
      </c>
      <c r="C230" s="8">
        <v>53.789126102885064</v>
      </c>
      <c r="D230" s="8">
        <v>52.284216594622777</v>
      </c>
      <c r="E230" s="2" t="s">
        <v>1</v>
      </c>
      <c r="I230" s="24"/>
    </row>
    <row r="231" spans="1:9" ht="15" customHeight="1" x14ac:dyDescent="0.25">
      <c r="A231" s="74"/>
      <c r="B231" s="72" t="s">
        <v>62</v>
      </c>
      <c r="C231" s="8">
        <v>53.874760501572972</v>
      </c>
      <c r="D231" s="8">
        <v>52.367455118341965</v>
      </c>
      <c r="E231" s="2" t="s">
        <v>1</v>
      </c>
      <c r="I231" s="24"/>
    </row>
    <row r="232" spans="1:9" ht="15" customHeight="1" x14ac:dyDescent="0.25">
      <c r="A232" s="74"/>
      <c r="B232" s="72" t="s">
        <v>68</v>
      </c>
      <c r="C232" s="8">
        <v>53.815598684693612</v>
      </c>
      <c r="D232" s="8">
        <v>52.309948527847524</v>
      </c>
      <c r="E232" s="2" t="s">
        <v>1</v>
      </c>
      <c r="I232" s="24"/>
    </row>
    <row r="233" spans="1:9" ht="15" customHeight="1" x14ac:dyDescent="0.25">
      <c r="A233" s="74"/>
      <c r="B233" s="72" t="s">
        <v>69</v>
      </c>
      <c r="C233" s="8">
        <v>53.401621382869592</v>
      </c>
      <c r="D233" s="8">
        <v>51.907553462487598</v>
      </c>
      <c r="E233" s="2" t="s">
        <v>1</v>
      </c>
      <c r="I233" s="24"/>
    </row>
    <row r="234" spans="1:9" ht="15" customHeight="1" x14ac:dyDescent="0.25">
      <c r="A234" s="74"/>
      <c r="B234" s="72" t="s">
        <v>61</v>
      </c>
      <c r="C234" s="8">
        <v>52.345930048046711</v>
      </c>
      <c r="D234" s="8">
        <v>50.88139820758775</v>
      </c>
      <c r="E234" s="2" t="s">
        <v>1</v>
      </c>
      <c r="I234" s="24"/>
    </row>
    <row r="235" spans="1:9" ht="15" customHeight="1" x14ac:dyDescent="0.25">
      <c r="A235" s="74"/>
      <c r="B235" s="72" t="s">
        <v>70</v>
      </c>
      <c r="C235" s="8">
        <v>53.155027470132474</v>
      </c>
      <c r="D235" s="8">
        <v>51.667858742037929</v>
      </c>
      <c r="E235" s="2" t="s">
        <v>1</v>
      </c>
      <c r="I235" s="24"/>
    </row>
    <row r="236" spans="1:9" ht="15" customHeight="1" x14ac:dyDescent="0.25">
      <c r="A236" s="74"/>
      <c r="B236" s="72" t="s">
        <v>71</v>
      </c>
      <c r="C236" s="8">
        <v>53.084313039274043</v>
      </c>
      <c r="D236" s="8">
        <v>51.599122756026631</v>
      </c>
      <c r="E236" s="2" t="s">
        <v>1</v>
      </c>
      <c r="I236" s="24"/>
    </row>
    <row r="237" spans="1:9" ht="15" customHeight="1" x14ac:dyDescent="0.25">
      <c r="A237" s="74"/>
      <c r="B237" s="72" t="s">
        <v>60</v>
      </c>
      <c r="C237" s="8">
        <v>53.107418267232184</v>
      </c>
      <c r="D237" s="8">
        <v>51.621581547060359</v>
      </c>
      <c r="E237" s="2" t="s">
        <v>1</v>
      </c>
      <c r="G237" s="77"/>
      <c r="I237" s="24"/>
    </row>
    <row r="238" spans="1:9" ht="15" customHeight="1" x14ac:dyDescent="0.25">
      <c r="A238" s="128">
        <v>2003</v>
      </c>
      <c r="B238" s="128"/>
      <c r="C238" s="8"/>
      <c r="D238" s="8"/>
      <c r="E238" s="8"/>
      <c r="I238" s="24"/>
    </row>
    <row r="239" spans="1:9" ht="15" customHeight="1" x14ac:dyDescent="0.25">
      <c r="A239" s="74"/>
      <c r="B239" s="72" t="s">
        <v>65</v>
      </c>
      <c r="C239" s="8">
        <v>52.796274771455053</v>
      </c>
      <c r="D239" s="8">
        <v>51.319143208610619</v>
      </c>
      <c r="E239" s="2" t="s">
        <v>1</v>
      </c>
      <c r="I239" s="24"/>
    </row>
    <row r="240" spans="1:9" ht="15" customHeight="1" x14ac:dyDescent="0.25">
      <c r="A240" s="74"/>
      <c r="B240" s="72" t="s">
        <v>66</v>
      </c>
      <c r="C240" s="8">
        <v>52.405091864926078</v>
      </c>
      <c r="D240" s="8">
        <v>50.938904798082184</v>
      </c>
      <c r="E240" s="2" t="s">
        <v>1</v>
      </c>
      <c r="I240" s="24"/>
    </row>
    <row r="241" spans="1:9" ht="15" customHeight="1" x14ac:dyDescent="0.25">
      <c r="A241" s="74"/>
      <c r="B241" s="72" t="s">
        <v>63</v>
      </c>
      <c r="C241" s="8">
        <v>52.66448172229471</v>
      </c>
      <c r="D241" s="8">
        <v>51.1910374588577</v>
      </c>
      <c r="E241" s="2" t="s">
        <v>1</v>
      </c>
      <c r="I241" s="24"/>
    </row>
    <row r="242" spans="1:9" ht="15" customHeight="1" x14ac:dyDescent="0.25">
      <c r="A242" s="74"/>
      <c r="B242" s="72" t="s">
        <v>67</v>
      </c>
      <c r="C242" s="8">
        <v>52.228642523165028</v>
      </c>
      <c r="D242" s="8">
        <v>50.767392147273014</v>
      </c>
      <c r="E242" s="2" t="s">
        <v>1</v>
      </c>
      <c r="I242" s="24"/>
    </row>
    <row r="243" spans="1:9" ht="15" customHeight="1" x14ac:dyDescent="0.25">
      <c r="A243" s="74"/>
      <c r="B243" s="72" t="s">
        <v>55</v>
      </c>
      <c r="C243" s="8">
        <v>53.301844098010001</v>
      </c>
      <c r="D243" s="8">
        <v>51.810567741566146</v>
      </c>
      <c r="E243" s="2" t="s">
        <v>1</v>
      </c>
      <c r="I243" s="24"/>
    </row>
    <row r="244" spans="1:9" ht="15" customHeight="1" x14ac:dyDescent="0.25">
      <c r="A244" s="74"/>
      <c r="B244" s="72" t="s">
        <v>62</v>
      </c>
      <c r="C244" s="8">
        <v>53.125498367136657</v>
      </c>
      <c r="D244" s="8">
        <v>51.639155802824419</v>
      </c>
      <c r="E244" s="2" t="s">
        <v>1</v>
      </c>
      <c r="I244" s="24"/>
    </row>
    <row r="245" spans="1:9" ht="15" customHeight="1" x14ac:dyDescent="0.25">
      <c r="A245" s="74"/>
      <c r="B245" s="72" t="s">
        <v>68</v>
      </c>
      <c r="C245" s="8">
        <v>53.281225531356768</v>
      </c>
      <c r="D245" s="8">
        <v>51.790526040150411</v>
      </c>
      <c r="E245" s="2" t="s">
        <v>1</v>
      </c>
      <c r="I245" s="24"/>
    </row>
    <row r="246" spans="1:9" ht="15" customHeight="1" x14ac:dyDescent="0.25">
      <c r="A246" s="74"/>
      <c r="B246" s="72" t="s">
        <v>69</v>
      </c>
      <c r="C246" s="8">
        <v>53.116950468901017</v>
      </c>
      <c r="D246" s="8">
        <v>51.630847057262606</v>
      </c>
      <c r="E246" s="2" t="s">
        <v>1</v>
      </c>
      <c r="I246" s="24"/>
    </row>
    <row r="247" spans="1:9" ht="15" customHeight="1" x14ac:dyDescent="0.25">
      <c r="A247" s="74"/>
      <c r="B247" s="72" t="s">
        <v>61</v>
      </c>
      <c r="C247" s="8">
        <v>52.635470673737409</v>
      </c>
      <c r="D247" s="8">
        <v>51.162838079981263</v>
      </c>
      <c r="E247" s="2" t="s">
        <v>1</v>
      </c>
      <c r="I247" s="24"/>
    </row>
    <row r="248" spans="1:9" ht="15" customHeight="1" x14ac:dyDescent="0.25">
      <c r="A248" s="74"/>
      <c r="B248" s="72" t="s">
        <v>70</v>
      </c>
      <c r="C248" s="8">
        <v>53.458659176551016</v>
      </c>
      <c r="D248" s="8">
        <v>51.962995455600002</v>
      </c>
      <c r="E248" s="2" t="s">
        <v>1</v>
      </c>
      <c r="I248" s="24"/>
    </row>
    <row r="249" spans="1:9" ht="15" customHeight="1" x14ac:dyDescent="0.25">
      <c r="A249" s="74"/>
      <c r="B249" s="72" t="s">
        <v>71</v>
      </c>
      <c r="C249" s="8">
        <v>51.873101762006449</v>
      </c>
      <c r="D249" s="8">
        <v>50.421798687935613</v>
      </c>
      <c r="E249" s="2" t="s">
        <v>1</v>
      </c>
      <c r="I249" s="24"/>
    </row>
    <row r="250" spans="1:9" ht="15" customHeight="1" x14ac:dyDescent="0.25">
      <c r="A250" s="74"/>
      <c r="B250" s="72" t="s">
        <v>60</v>
      </c>
      <c r="C250" s="8">
        <v>51.605526644509126</v>
      </c>
      <c r="D250" s="8">
        <v>50.161709773834254</v>
      </c>
      <c r="E250" s="2" t="s">
        <v>1</v>
      </c>
      <c r="I250" s="24"/>
    </row>
    <row r="251" spans="1:9" ht="15" customHeight="1" x14ac:dyDescent="0.25">
      <c r="A251" s="128">
        <v>2004</v>
      </c>
      <c r="B251" s="128"/>
      <c r="C251" s="8"/>
      <c r="D251" s="8"/>
      <c r="E251" s="8"/>
      <c r="I251" s="24"/>
    </row>
    <row r="252" spans="1:9" ht="15" customHeight="1" x14ac:dyDescent="0.25">
      <c r="A252" s="74"/>
      <c r="B252" s="72" t="s">
        <v>65</v>
      </c>
      <c r="C252" s="8">
        <v>51.591435563781296</v>
      </c>
      <c r="D252" s="8">
        <v>50.148012932665686</v>
      </c>
      <c r="E252" s="2" t="s">
        <v>1</v>
      </c>
      <c r="I252" s="24"/>
    </row>
    <row r="253" spans="1:9" ht="15" customHeight="1" x14ac:dyDescent="0.25">
      <c r="A253" s="74"/>
      <c r="B253" s="72" t="s">
        <v>66</v>
      </c>
      <c r="C253" s="8">
        <v>51.513882814334345</v>
      </c>
      <c r="D253" s="8">
        <v>50.072629950204949</v>
      </c>
      <c r="E253" s="2" t="s">
        <v>1</v>
      </c>
      <c r="I253" s="24"/>
    </row>
    <row r="254" spans="1:9" ht="15" customHeight="1" x14ac:dyDescent="0.25">
      <c r="A254" s="74"/>
      <c r="B254" s="72" t="s">
        <v>63</v>
      </c>
      <c r="C254" s="8">
        <v>51.498289375734799</v>
      </c>
      <c r="D254" s="8">
        <v>50.057472784058874</v>
      </c>
      <c r="E254" s="2" t="s">
        <v>1</v>
      </c>
      <c r="I254" s="24"/>
    </row>
    <row r="255" spans="1:9" ht="15" customHeight="1" x14ac:dyDescent="0.25">
      <c r="A255" s="74"/>
      <c r="B255" s="72" t="s">
        <v>67</v>
      </c>
      <c r="C255" s="8">
        <v>51.753379381263706</v>
      </c>
      <c r="D255" s="8">
        <v>50.305425894036638</v>
      </c>
      <c r="E255" s="2" t="s">
        <v>1</v>
      </c>
      <c r="I255" s="24"/>
    </row>
    <row r="256" spans="1:9" ht="15" customHeight="1" x14ac:dyDescent="0.25">
      <c r="A256" s="74"/>
      <c r="B256" s="72" t="s">
        <v>55</v>
      </c>
      <c r="C256" s="8">
        <v>52.832797609370949</v>
      </c>
      <c r="D256" s="8">
        <v>51.354644212374701</v>
      </c>
      <c r="E256" s="2" t="s">
        <v>1</v>
      </c>
      <c r="I256" s="24"/>
    </row>
    <row r="257" spans="1:9" ht="15" customHeight="1" x14ac:dyDescent="0.25">
      <c r="A257" s="74"/>
      <c r="B257" s="72" t="s">
        <v>62</v>
      </c>
      <c r="C257" s="8">
        <v>51.805443852335301</v>
      </c>
      <c r="D257" s="8">
        <v>50.356033707913085</v>
      </c>
      <c r="E257" s="2" t="s">
        <v>1</v>
      </c>
      <c r="I257" s="24"/>
    </row>
    <row r="258" spans="1:9" ht="15" customHeight="1" x14ac:dyDescent="0.25">
      <c r="A258" s="74"/>
      <c r="B258" s="72" t="s">
        <v>68</v>
      </c>
      <c r="C258" s="8">
        <v>51.699087276106461</v>
      </c>
      <c r="D258" s="8">
        <v>50.252652770710746</v>
      </c>
      <c r="E258" s="2" t="s">
        <v>1</v>
      </c>
      <c r="I258" s="24"/>
    </row>
    <row r="259" spans="1:9" ht="15" customHeight="1" x14ac:dyDescent="0.25">
      <c r="A259" s="74"/>
      <c r="B259" s="72" t="s">
        <v>69</v>
      </c>
      <c r="C259" s="8">
        <v>51.466998887647989</v>
      </c>
      <c r="D259" s="8">
        <v>50.027057739699288</v>
      </c>
      <c r="E259" s="2" t="s">
        <v>1</v>
      </c>
      <c r="I259" s="24"/>
    </row>
    <row r="260" spans="1:9" ht="15" customHeight="1" x14ac:dyDescent="0.25">
      <c r="A260" s="74"/>
      <c r="B260" s="72" t="s">
        <v>61</v>
      </c>
      <c r="C260" s="8">
        <v>51.347380117792937</v>
      </c>
      <c r="D260" s="8">
        <v>49.910785657867713</v>
      </c>
      <c r="E260" s="2" t="s">
        <v>1</v>
      </c>
      <c r="I260" s="24"/>
    </row>
    <row r="261" spans="1:9" ht="15" customHeight="1" x14ac:dyDescent="0.25">
      <c r="A261" s="14"/>
      <c r="B261" s="72" t="s">
        <v>70</v>
      </c>
      <c r="C261" s="8">
        <v>52.325104259618072</v>
      </c>
      <c r="D261" s="8">
        <v>50.861155082037158</v>
      </c>
      <c r="E261" s="2" t="s">
        <v>1</v>
      </c>
      <c r="I261" s="32"/>
    </row>
    <row r="262" spans="1:9" x14ac:dyDescent="0.25">
      <c r="A262"/>
      <c r="B262" s="72" t="s">
        <v>71</v>
      </c>
      <c r="C262" s="8">
        <v>51.898382818606379</v>
      </c>
      <c r="D262" s="8">
        <v>50.44637243238509</v>
      </c>
      <c r="E262" s="2" t="s">
        <v>1</v>
      </c>
      <c r="I262" s="24"/>
    </row>
    <row r="263" spans="1:9" x14ac:dyDescent="0.25">
      <c r="A263"/>
      <c r="B263" s="72" t="s">
        <v>60</v>
      </c>
      <c r="C263" s="8">
        <v>52.100475855074343</v>
      </c>
      <c r="D263" s="8">
        <v>50.642811319879641</v>
      </c>
      <c r="E263" s="2" t="s">
        <v>1</v>
      </c>
    </row>
    <row r="264" spans="1:9" x14ac:dyDescent="0.25">
      <c r="A264" s="128">
        <v>2005</v>
      </c>
      <c r="B264" s="128"/>
      <c r="C264" s="8"/>
      <c r="D264" s="8"/>
      <c r="E264" s="2"/>
    </row>
    <row r="265" spans="1:9" x14ac:dyDescent="0.25">
      <c r="A265"/>
      <c r="B265" s="72" t="s">
        <v>65</v>
      </c>
      <c r="C265" s="8">
        <v>51.90573919163343</v>
      </c>
      <c r="D265" s="8">
        <v>50.453522989171603</v>
      </c>
      <c r="E265" s="2" t="s">
        <v>1</v>
      </c>
    </row>
    <row r="266" spans="1:9" x14ac:dyDescent="0.25">
      <c r="A266"/>
      <c r="B266" s="72" t="s">
        <v>66</v>
      </c>
      <c r="C266" s="8">
        <v>51.877712446509307</v>
      </c>
      <c r="D266" s="8">
        <v>50.426280374935615</v>
      </c>
      <c r="E266" s="2" t="s">
        <v>1</v>
      </c>
    </row>
    <row r="267" spans="1:9" x14ac:dyDescent="0.25">
      <c r="A267"/>
      <c r="B267" s="72" t="s">
        <v>63</v>
      </c>
      <c r="C267" s="8">
        <v>51.611691492327559</v>
      </c>
      <c r="D267" s="8">
        <v>50.167702141845496</v>
      </c>
      <c r="E267" s="2" t="s">
        <v>1</v>
      </c>
    </row>
    <row r="268" spans="1:9" x14ac:dyDescent="0.25">
      <c r="A268"/>
      <c r="B268" s="72" t="s">
        <v>67</v>
      </c>
      <c r="C268" s="8">
        <v>52.162745998584846</v>
      </c>
      <c r="D268" s="8">
        <v>50.703339272396555</v>
      </c>
      <c r="E268" s="2" t="s">
        <v>1</v>
      </c>
    </row>
    <row r="269" spans="1:9" x14ac:dyDescent="0.25">
      <c r="A269" s="71"/>
      <c r="B269" s="72" t="s">
        <v>55</v>
      </c>
      <c r="C269" s="8">
        <v>52.358933214453643</v>
      </c>
      <c r="D269" s="8">
        <v>50.894037572048425</v>
      </c>
      <c r="E269" s="2" t="s">
        <v>1</v>
      </c>
    </row>
    <row r="270" spans="1:9" x14ac:dyDescent="0.25">
      <c r="A270" s="2"/>
      <c r="B270" s="72" t="s">
        <v>62</v>
      </c>
      <c r="C270" s="8">
        <v>52.108764726090719</v>
      </c>
      <c r="D270" s="8">
        <v>50.650868285272907</v>
      </c>
      <c r="E270" s="2" t="s">
        <v>1</v>
      </c>
    </row>
    <row r="271" spans="1:9" x14ac:dyDescent="0.25">
      <c r="A271" s="71"/>
      <c r="B271" s="72" t="s">
        <v>68</v>
      </c>
      <c r="C271" s="8">
        <v>52.513261631689744</v>
      </c>
      <c r="D271" s="8">
        <v>51.044048196464288</v>
      </c>
      <c r="E271" s="2" t="s">
        <v>1</v>
      </c>
    </row>
    <row r="272" spans="1:9" x14ac:dyDescent="0.25">
      <c r="A272" s="71"/>
      <c r="B272" s="72" t="s">
        <v>69</v>
      </c>
      <c r="C272" s="8">
        <v>52.357120023918803</v>
      </c>
      <c r="D272" s="8">
        <v>50.892275110868646</v>
      </c>
      <c r="E272" s="2" t="s">
        <v>1</v>
      </c>
    </row>
    <row r="273" spans="1:5" x14ac:dyDescent="0.25">
      <c r="A273" s="71"/>
      <c r="B273" s="72" t="s">
        <v>61</v>
      </c>
      <c r="C273" s="8">
        <v>52.579676210708449</v>
      </c>
      <c r="D273" s="8">
        <v>51.108604631677842</v>
      </c>
      <c r="E273" s="2" t="s">
        <v>1</v>
      </c>
    </row>
    <row r="274" spans="1:5" x14ac:dyDescent="0.25">
      <c r="A274" s="71"/>
      <c r="B274" s="72" t="s">
        <v>70</v>
      </c>
      <c r="C274" s="8">
        <v>53.33323819698451</v>
      </c>
      <c r="D274" s="8">
        <v>51.841083497993154</v>
      </c>
      <c r="E274" s="2" t="s">
        <v>1</v>
      </c>
    </row>
    <row r="275" spans="1:5" x14ac:dyDescent="0.25">
      <c r="A275" s="71"/>
      <c r="B275" s="72" t="s">
        <v>71</v>
      </c>
      <c r="C275" s="8">
        <v>54.078873950351181</v>
      </c>
      <c r="D275" s="8">
        <v>52.565857891151147</v>
      </c>
      <c r="E275" s="2" t="s">
        <v>1</v>
      </c>
    </row>
    <row r="276" spans="1:5" x14ac:dyDescent="0.25">
      <c r="A276" s="71"/>
      <c r="B276" s="72" t="s">
        <v>60</v>
      </c>
      <c r="C276" s="8">
        <v>53.030435377667608</v>
      </c>
      <c r="D276" s="8">
        <v>51.54675248097039</v>
      </c>
      <c r="E276" s="2" t="s">
        <v>1</v>
      </c>
    </row>
    <row r="277" spans="1:5" x14ac:dyDescent="0.25">
      <c r="A277" s="128">
        <v>2006</v>
      </c>
      <c r="B277" s="128"/>
      <c r="C277" s="8"/>
      <c r="D277" s="8"/>
      <c r="E277" s="2"/>
    </row>
    <row r="278" spans="1:5" x14ac:dyDescent="0.25">
      <c r="A278" s="71"/>
      <c r="B278" s="72" t="s">
        <v>65</v>
      </c>
      <c r="C278" s="8">
        <v>52.701263587429878</v>
      </c>
      <c r="D278" s="8">
        <v>51.226790242790322</v>
      </c>
      <c r="E278" s="2" t="s">
        <v>1</v>
      </c>
    </row>
    <row r="279" spans="1:5" x14ac:dyDescent="0.25">
      <c r="A279" s="71"/>
      <c r="B279" s="72" t="s">
        <v>66</v>
      </c>
      <c r="C279" s="8">
        <v>53.119747962869049</v>
      </c>
      <c r="D279" s="8">
        <v>51.633566283082843</v>
      </c>
      <c r="E279" s="2" t="s">
        <v>1</v>
      </c>
    </row>
    <row r="280" spans="1:5" x14ac:dyDescent="0.25">
      <c r="A280" s="71"/>
      <c r="B280" s="72" t="s">
        <v>63</v>
      </c>
      <c r="C280" s="8">
        <v>53.589416116834308</v>
      </c>
      <c r="D280" s="8">
        <v>52.090094084678782</v>
      </c>
      <c r="E280" s="2" t="s">
        <v>1</v>
      </c>
    </row>
    <row r="281" spans="1:5" x14ac:dyDescent="0.25">
      <c r="A281" s="71"/>
      <c r="B281" s="72" t="s">
        <v>67</v>
      </c>
      <c r="C281" s="8">
        <v>53.609516629049011</v>
      </c>
      <c r="D281" s="8">
        <v>52.109632225757451</v>
      </c>
      <c r="E281" s="2" t="s">
        <v>1</v>
      </c>
    </row>
    <row r="282" spans="1:5" x14ac:dyDescent="0.25">
      <c r="A282" s="71"/>
      <c r="B282" s="72" t="s">
        <v>55</v>
      </c>
      <c r="C282" s="8">
        <v>53.660959434794385</v>
      </c>
      <c r="D282" s="8">
        <v>52.159635767229403</v>
      </c>
      <c r="E282" s="2" t="s">
        <v>1</v>
      </c>
    </row>
    <row r="283" spans="1:5" x14ac:dyDescent="0.25">
      <c r="A283" s="71"/>
      <c r="B283" s="72" t="s">
        <v>62</v>
      </c>
      <c r="C283" s="8">
        <v>53.89641517710325</v>
      </c>
      <c r="D283" s="8">
        <v>52.38850394043186</v>
      </c>
      <c r="E283" s="2" t="s">
        <v>1</v>
      </c>
    </row>
    <row r="284" spans="1:5" x14ac:dyDescent="0.25">
      <c r="A284" s="71"/>
      <c r="B284" s="72" t="s">
        <v>68</v>
      </c>
      <c r="C284" s="8">
        <v>53.645003358087862</v>
      </c>
      <c r="D284" s="8">
        <v>52.144126108847367</v>
      </c>
      <c r="E284" s="2" t="s">
        <v>1</v>
      </c>
    </row>
    <row r="285" spans="1:5" x14ac:dyDescent="0.25">
      <c r="A285" s="71"/>
      <c r="B285" s="72" t="s">
        <v>69</v>
      </c>
      <c r="C285" s="8">
        <v>53.729239009791762</v>
      </c>
      <c r="D285" s="8">
        <v>52.226005019656426</v>
      </c>
      <c r="E285" s="2" t="s">
        <v>1</v>
      </c>
    </row>
    <row r="286" spans="1:5" x14ac:dyDescent="0.25">
      <c r="A286" s="71"/>
      <c r="B286" s="72" t="s">
        <v>61</v>
      </c>
      <c r="C286" s="8">
        <v>54.881495691955408</v>
      </c>
      <c r="D286" s="8">
        <v>53.34602392138784</v>
      </c>
      <c r="E286" s="2" t="s">
        <v>1</v>
      </c>
    </row>
    <row r="287" spans="1:5" x14ac:dyDescent="0.25">
      <c r="A287" s="71"/>
      <c r="B287" s="72" t="s">
        <v>70</v>
      </c>
      <c r="C287" s="8">
        <v>54.484199743051839</v>
      </c>
      <c r="D287" s="8">
        <v>52.959843498881852</v>
      </c>
      <c r="E287" s="2" t="s">
        <v>1</v>
      </c>
    </row>
    <row r="288" spans="1:5" x14ac:dyDescent="0.25">
      <c r="A288" s="71"/>
      <c r="B288" s="72" t="s">
        <v>71</v>
      </c>
      <c r="C288" s="8">
        <v>54.70214524533862</v>
      </c>
      <c r="D288" s="8">
        <v>53.17169133269104</v>
      </c>
      <c r="E288" s="2" t="s">
        <v>1</v>
      </c>
    </row>
    <row r="289" spans="1:5" x14ac:dyDescent="0.25">
      <c r="A289" s="71"/>
      <c r="B289" s="72" t="s">
        <v>60</v>
      </c>
      <c r="C289" s="8">
        <v>55.148604560458047</v>
      </c>
      <c r="D289" s="8">
        <v>53.60565963118583</v>
      </c>
      <c r="E289" s="2" t="s">
        <v>1</v>
      </c>
    </row>
    <row r="290" spans="1:5" x14ac:dyDescent="0.25">
      <c r="A290" s="128">
        <v>2007</v>
      </c>
      <c r="B290" s="128"/>
      <c r="C290" s="8"/>
      <c r="D290" s="8"/>
      <c r="E290" s="2"/>
    </row>
    <row r="291" spans="1:5" x14ac:dyDescent="0.25">
      <c r="A291" s="71"/>
      <c r="B291" s="72" t="s">
        <v>65</v>
      </c>
      <c r="C291" s="8">
        <v>56.282263088278697</v>
      </c>
      <c r="D291" s="8">
        <v>54.707600716816096</v>
      </c>
      <c r="E291" s="2" t="s">
        <v>1</v>
      </c>
    </row>
    <row r="292" spans="1:5" x14ac:dyDescent="0.25">
      <c r="A292" s="71"/>
      <c r="B292" s="72" t="s">
        <v>66</v>
      </c>
      <c r="C292" s="8">
        <v>55.810988965553996</v>
      </c>
      <c r="D292" s="8">
        <v>54.249511878175213</v>
      </c>
      <c r="E292" s="2" t="s">
        <v>1</v>
      </c>
    </row>
    <row r="293" spans="1:5" x14ac:dyDescent="0.25">
      <c r="A293" s="71"/>
      <c r="B293" s="72" t="s">
        <v>63</v>
      </c>
      <c r="C293" s="8">
        <v>55.37748101139767</v>
      </c>
      <c r="D293" s="8">
        <v>53.828132588107401</v>
      </c>
      <c r="E293" s="2" t="s">
        <v>1</v>
      </c>
    </row>
    <row r="294" spans="1:5" x14ac:dyDescent="0.25">
      <c r="A294" s="71"/>
      <c r="B294" s="72" t="s">
        <v>67</v>
      </c>
      <c r="C294" s="8">
        <v>55.914185409707848</v>
      </c>
      <c r="D294" s="8">
        <v>54.349821097321374</v>
      </c>
      <c r="E294" s="2" t="s">
        <v>1</v>
      </c>
    </row>
    <row r="295" spans="1:5" x14ac:dyDescent="0.25">
      <c r="A295" s="71"/>
      <c r="B295" s="72" t="s">
        <v>55</v>
      </c>
      <c r="C295" s="8">
        <v>56.713698824680961</v>
      </c>
      <c r="D295" s="8">
        <v>55.126965765535594</v>
      </c>
      <c r="E295" s="2" t="s">
        <v>1</v>
      </c>
    </row>
    <row r="296" spans="1:5" x14ac:dyDescent="0.25">
      <c r="A296" s="71"/>
      <c r="B296" s="72" t="s">
        <v>62</v>
      </c>
      <c r="C296" s="8">
        <v>56.858132402141258</v>
      </c>
      <c r="D296" s="8">
        <v>55.267358387513269</v>
      </c>
      <c r="E296" s="2" t="s">
        <v>1</v>
      </c>
    </row>
    <row r="297" spans="1:5" x14ac:dyDescent="0.25">
      <c r="A297" s="71"/>
      <c r="B297" s="72" t="s">
        <v>68</v>
      </c>
      <c r="C297" s="8">
        <v>57.03996951006296</v>
      </c>
      <c r="D297" s="8">
        <v>55.444108065828047</v>
      </c>
      <c r="E297" s="2" t="s">
        <v>1</v>
      </c>
    </row>
    <row r="298" spans="1:5" x14ac:dyDescent="0.25">
      <c r="A298" s="71"/>
      <c r="B298" s="72" t="s">
        <v>69</v>
      </c>
      <c r="C298" s="8">
        <v>58.705773557134798</v>
      </c>
      <c r="D298" s="8">
        <v>57.063306329705988</v>
      </c>
      <c r="E298" s="2" t="s">
        <v>1</v>
      </c>
    </row>
    <row r="299" spans="1:5" x14ac:dyDescent="0.25">
      <c r="A299" s="71"/>
      <c r="B299" s="72" t="s">
        <v>61</v>
      </c>
      <c r="C299" s="8">
        <v>58.999147785670573</v>
      </c>
      <c r="D299" s="8">
        <v>57.34847254859389</v>
      </c>
      <c r="E299" s="2" t="s">
        <v>1</v>
      </c>
    </row>
    <row r="300" spans="1:5" x14ac:dyDescent="0.25">
      <c r="A300" s="71"/>
      <c r="B300" s="72" t="s">
        <v>70</v>
      </c>
      <c r="C300" s="8">
        <v>59.504924334000933</v>
      </c>
      <c r="D300" s="8">
        <v>57.840098505684253</v>
      </c>
      <c r="E300" s="2" t="s">
        <v>1</v>
      </c>
    </row>
    <row r="301" spans="1:5" x14ac:dyDescent="0.25">
      <c r="A301" s="71"/>
      <c r="B301" s="72" t="s">
        <v>71</v>
      </c>
      <c r="C301" s="8">
        <v>59.886264206197971</v>
      </c>
      <c r="D301" s="8">
        <v>58.210769269808203</v>
      </c>
      <c r="E301" s="2" t="s">
        <v>1</v>
      </c>
    </row>
    <row r="302" spans="1:5" x14ac:dyDescent="0.25">
      <c r="A302" s="71"/>
      <c r="B302" s="72" t="s">
        <v>60</v>
      </c>
      <c r="C302" s="8">
        <v>60.048777883562742</v>
      </c>
      <c r="D302" s="8">
        <v>58.368736147549924</v>
      </c>
      <c r="E302" s="2" t="s">
        <v>1</v>
      </c>
    </row>
    <row r="303" spans="1:5" x14ac:dyDescent="0.25">
      <c r="A303" s="128">
        <v>2008</v>
      </c>
      <c r="B303" s="128"/>
      <c r="C303" s="8"/>
      <c r="D303" s="8"/>
      <c r="E303" s="2"/>
    </row>
    <row r="304" spans="1:5" x14ac:dyDescent="0.25">
      <c r="A304" s="71"/>
      <c r="B304" s="72" t="s">
        <v>65</v>
      </c>
      <c r="C304" s="8">
        <v>61.028159799591144</v>
      </c>
      <c r="D304" s="8">
        <v>59.320716964798024</v>
      </c>
      <c r="E304" s="2" t="s">
        <v>1</v>
      </c>
    </row>
    <row r="305" spans="1:5" x14ac:dyDescent="0.25">
      <c r="A305" s="71"/>
      <c r="B305" s="72" t="s">
        <v>66</v>
      </c>
      <c r="C305" s="8">
        <v>61.744836309844345</v>
      </c>
      <c r="D305" s="8">
        <v>60.017342335113291</v>
      </c>
      <c r="E305" s="2" t="s">
        <v>1</v>
      </c>
    </row>
    <row r="306" spans="1:5" x14ac:dyDescent="0.25">
      <c r="A306" s="71"/>
      <c r="B306" s="72" t="s">
        <v>63</v>
      </c>
      <c r="C306" s="8">
        <v>62.40613280061941</v>
      </c>
      <c r="D306" s="8">
        <v>60.660137105394796</v>
      </c>
      <c r="E306" s="2" t="s">
        <v>1</v>
      </c>
    </row>
    <row r="307" spans="1:5" x14ac:dyDescent="0.25">
      <c r="A307" s="71"/>
      <c r="B307" s="72" t="s">
        <v>67</v>
      </c>
      <c r="C307" s="8">
        <v>63.755768223860443</v>
      </c>
      <c r="D307" s="8">
        <v>61.972012495553365</v>
      </c>
      <c r="E307" s="2" t="s">
        <v>1</v>
      </c>
    </row>
    <row r="308" spans="1:5" x14ac:dyDescent="0.25">
      <c r="A308" s="71"/>
      <c r="B308" s="72" t="s">
        <v>55</v>
      </c>
      <c r="C308" s="8">
        <v>64.644179780484151</v>
      </c>
      <c r="D308" s="8">
        <v>62.83556811761035</v>
      </c>
      <c r="E308" s="2" t="s">
        <v>1</v>
      </c>
    </row>
    <row r="309" spans="1:5" x14ac:dyDescent="0.25">
      <c r="A309" s="71"/>
      <c r="B309" s="72" t="s">
        <v>62</v>
      </c>
      <c r="C309" s="8">
        <v>65.014536898584481</v>
      </c>
      <c r="D309" s="8">
        <v>63.19556340258822</v>
      </c>
      <c r="E309" s="2" t="s">
        <v>1</v>
      </c>
    </row>
    <row r="310" spans="1:5" x14ac:dyDescent="0.25">
      <c r="A310" s="71"/>
      <c r="B310" s="72" t="s">
        <v>68</v>
      </c>
      <c r="C310" s="8">
        <v>66.295426497833475</v>
      </c>
      <c r="D310" s="8">
        <v>64.440616336016376</v>
      </c>
      <c r="E310" s="2" t="s">
        <v>1</v>
      </c>
    </row>
    <row r="311" spans="1:5" x14ac:dyDescent="0.25">
      <c r="A311" s="71"/>
      <c r="B311" s="72" t="s">
        <v>69</v>
      </c>
      <c r="C311" s="8">
        <v>67.009512735894049</v>
      </c>
      <c r="D311" s="8">
        <v>65.134723904646236</v>
      </c>
      <c r="E311" s="2" t="s">
        <v>1</v>
      </c>
    </row>
    <row r="312" spans="1:5" x14ac:dyDescent="0.25">
      <c r="A312" s="71"/>
      <c r="B312" s="72" t="s">
        <v>61</v>
      </c>
      <c r="C312" s="8">
        <v>66.345211529375575</v>
      </c>
      <c r="D312" s="8">
        <v>64.489008484409666</v>
      </c>
      <c r="E312" s="2" t="s">
        <v>1</v>
      </c>
    </row>
    <row r="313" spans="1:5" x14ac:dyDescent="0.25">
      <c r="A313" s="71"/>
      <c r="B313" s="72" t="s">
        <v>70</v>
      </c>
      <c r="C313" s="8">
        <v>65.768409717523681</v>
      </c>
      <c r="D313" s="8">
        <v>63.928344405105776</v>
      </c>
      <c r="E313" s="2" t="s">
        <v>1</v>
      </c>
    </row>
    <row r="314" spans="1:5" x14ac:dyDescent="0.25">
      <c r="A314" s="71"/>
      <c r="B314" s="72" t="s">
        <v>71</v>
      </c>
      <c r="C314" s="8">
        <v>64.936828732805978</v>
      </c>
      <c r="D314" s="8">
        <v>63.12002935202635</v>
      </c>
      <c r="E314" s="2" t="s">
        <v>1</v>
      </c>
    </row>
    <row r="315" spans="1:5" x14ac:dyDescent="0.25">
      <c r="A315" s="71"/>
      <c r="B315" s="72" t="s">
        <v>60</v>
      </c>
      <c r="C315" s="8">
        <v>65.416132699327804</v>
      </c>
      <c r="D315" s="8">
        <v>63.585923375891959</v>
      </c>
      <c r="E315" s="2" t="s">
        <v>1</v>
      </c>
    </row>
    <row r="316" spans="1:5" x14ac:dyDescent="0.25">
      <c r="A316" s="128">
        <v>2009</v>
      </c>
      <c r="B316" s="128"/>
      <c r="C316" s="95"/>
      <c r="D316" s="8"/>
      <c r="E316" s="2"/>
    </row>
    <row r="317" spans="1:5" x14ac:dyDescent="0.25">
      <c r="A317" s="71"/>
      <c r="B317" s="72" t="s">
        <v>65</v>
      </c>
      <c r="C317" s="8">
        <v>66.336870852915339</v>
      </c>
      <c r="D317" s="8">
        <v>64.480901162982704</v>
      </c>
      <c r="E317" s="2" t="s">
        <v>1</v>
      </c>
    </row>
    <row r="318" spans="1:5" x14ac:dyDescent="0.25">
      <c r="A318" s="71"/>
      <c r="B318" s="72" t="s">
        <v>66</v>
      </c>
      <c r="C318" s="8">
        <v>65.594602453399077</v>
      </c>
      <c r="D318" s="8">
        <v>63.759399912015709</v>
      </c>
      <c r="E318" s="2" t="s">
        <v>1</v>
      </c>
    </row>
    <row r="319" spans="1:5" x14ac:dyDescent="0.25">
      <c r="A319" s="71"/>
      <c r="B319" s="72" t="s">
        <v>63</v>
      </c>
      <c r="C319" s="8">
        <v>67.239062657603768</v>
      </c>
      <c r="D319" s="8">
        <v>65.357851490006027</v>
      </c>
      <c r="E319" s="2" t="s">
        <v>1</v>
      </c>
    </row>
    <row r="320" spans="1:5" x14ac:dyDescent="0.25">
      <c r="A320" s="71"/>
      <c r="B320" s="72" t="s">
        <v>67</v>
      </c>
      <c r="C320" s="8">
        <v>66.473689030129364</v>
      </c>
      <c r="D320" s="8">
        <v>64.613891448005305</v>
      </c>
      <c r="E320" s="2" t="s">
        <v>1</v>
      </c>
    </row>
    <row r="321" spans="1:5" x14ac:dyDescent="0.25">
      <c r="A321" s="71"/>
      <c r="B321" s="72" t="s">
        <v>55</v>
      </c>
      <c r="C321" s="8">
        <v>67.150164515953151</v>
      </c>
      <c r="D321" s="8">
        <v>65.271440536163226</v>
      </c>
      <c r="E321" s="2" t="s">
        <v>1</v>
      </c>
    </row>
    <row r="322" spans="1:5" x14ac:dyDescent="0.25">
      <c r="A322" s="71"/>
      <c r="B322" s="72" t="s">
        <v>62</v>
      </c>
      <c r="C322" s="8">
        <v>67.402042583963222</v>
      </c>
      <c r="D322" s="8">
        <v>65.516271572051096</v>
      </c>
      <c r="E322" s="2" t="s">
        <v>1</v>
      </c>
    </row>
    <row r="323" spans="1:5" x14ac:dyDescent="0.25">
      <c r="A323" s="71"/>
      <c r="B323" s="72" t="s">
        <v>68</v>
      </c>
      <c r="C323" s="8">
        <v>67.092919500496322</v>
      </c>
      <c r="D323" s="8">
        <v>65.215797118916001</v>
      </c>
      <c r="E323" s="2" t="s">
        <v>1</v>
      </c>
    </row>
    <row r="324" spans="1:5" x14ac:dyDescent="0.25">
      <c r="A324" s="71"/>
      <c r="B324" s="72" t="s">
        <v>69</v>
      </c>
      <c r="C324" s="8">
        <v>67.935224212091455</v>
      </c>
      <c r="D324" s="8">
        <v>66.034535870972945</v>
      </c>
      <c r="E324" s="2" t="s">
        <v>1</v>
      </c>
    </row>
    <row r="325" spans="1:5" x14ac:dyDescent="0.25">
      <c r="A325" s="71"/>
      <c r="B325" s="72" t="s">
        <v>61</v>
      </c>
      <c r="C325" s="8">
        <v>68.069296700781294</v>
      </c>
      <c r="D325" s="8">
        <v>66.164857286209028</v>
      </c>
      <c r="E325" s="2" t="s">
        <v>1</v>
      </c>
    </row>
    <row r="326" spans="1:5" x14ac:dyDescent="0.25">
      <c r="A326" s="71"/>
      <c r="B326" s="72" t="s">
        <v>70</v>
      </c>
      <c r="C326" s="8">
        <v>67.766804714127503</v>
      </c>
      <c r="D326" s="8">
        <v>65.870828405388522</v>
      </c>
      <c r="E326" s="2" t="s">
        <v>1</v>
      </c>
    </row>
    <row r="327" spans="1:5" x14ac:dyDescent="0.25">
      <c r="A327" s="71"/>
      <c r="B327" s="72" t="s">
        <v>71</v>
      </c>
      <c r="C327" s="8">
        <v>69.427272800482555</v>
      </c>
      <c r="D327" s="8">
        <v>67.484839997794538</v>
      </c>
      <c r="E327" s="2" t="s">
        <v>1</v>
      </c>
    </row>
    <row r="328" spans="1:5" x14ac:dyDescent="0.25">
      <c r="A328" s="71"/>
      <c r="B328" s="72" t="s">
        <v>60</v>
      </c>
      <c r="C328" s="8">
        <v>68.957293813854179</v>
      </c>
      <c r="D328" s="8">
        <v>67.028010059996362</v>
      </c>
      <c r="E328" s="2" t="s">
        <v>1</v>
      </c>
    </row>
    <row r="329" spans="1:5" x14ac:dyDescent="0.25">
      <c r="A329" s="128">
        <v>2010</v>
      </c>
      <c r="B329" s="128"/>
      <c r="C329" s="8"/>
      <c r="D329" s="8"/>
      <c r="E329" s="2"/>
    </row>
    <row r="330" spans="1:5" x14ac:dyDescent="0.25">
      <c r="A330" s="71"/>
      <c r="B330" s="72" t="s">
        <v>65</v>
      </c>
      <c r="C330" s="8">
        <v>68.777218091023457</v>
      </c>
      <c r="D330" s="8">
        <v>66.852972486827653</v>
      </c>
      <c r="E330" s="2" t="s">
        <v>1</v>
      </c>
    </row>
    <row r="331" spans="1:5" x14ac:dyDescent="0.25">
      <c r="A331" s="71"/>
      <c r="B331" s="72" t="s">
        <v>66</v>
      </c>
      <c r="C331" s="8">
        <v>69.421263368995696</v>
      </c>
      <c r="D331" s="8">
        <v>67.478998697884435</v>
      </c>
      <c r="E331" s="2" t="s">
        <v>1</v>
      </c>
    </row>
    <row r="332" spans="1:5" x14ac:dyDescent="0.25">
      <c r="A332" s="71"/>
      <c r="B332" s="72" t="s">
        <v>63</v>
      </c>
      <c r="C332" s="8">
        <v>70.03241219012169</v>
      </c>
      <c r="D332" s="8">
        <v>68.073048827536681</v>
      </c>
      <c r="E332" s="2" t="s">
        <v>1</v>
      </c>
    </row>
    <row r="333" spans="1:5" x14ac:dyDescent="0.25">
      <c r="A333" s="71"/>
      <c r="B333" s="72" t="s">
        <v>67</v>
      </c>
      <c r="C333" s="8">
        <v>70.646928365098077</v>
      </c>
      <c r="D333" s="8">
        <v>68.670372099379932</v>
      </c>
      <c r="E333" s="2" t="s">
        <v>1</v>
      </c>
    </row>
    <row r="334" spans="1:5" x14ac:dyDescent="0.25">
      <c r="A334" s="71"/>
      <c r="B334" s="72" t="s">
        <v>55</v>
      </c>
      <c r="C334" s="8">
        <v>70.735256646866304</v>
      </c>
      <c r="D334" s="8">
        <v>68.756229136851928</v>
      </c>
      <c r="E334" s="2" t="s">
        <v>1</v>
      </c>
    </row>
    <row r="335" spans="1:5" x14ac:dyDescent="0.25">
      <c r="A335" s="71"/>
      <c r="B335" s="72" t="s">
        <v>62</v>
      </c>
      <c r="C335" s="8">
        <v>71.5024952703194</v>
      </c>
      <c r="D335" s="8">
        <v>69.502001996066127</v>
      </c>
      <c r="E335" s="2" t="s">
        <v>1</v>
      </c>
    </row>
    <row r="336" spans="1:5" x14ac:dyDescent="0.25">
      <c r="A336" s="71"/>
      <c r="B336" s="72" t="s">
        <v>68</v>
      </c>
      <c r="C336" s="8">
        <v>73.068677448863198</v>
      </c>
      <c r="D336" s="8">
        <v>71.024365607123755</v>
      </c>
      <c r="E336" s="2" t="s">
        <v>1</v>
      </c>
    </row>
    <row r="337" spans="1:5" x14ac:dyDescent="0.25">
      <c r="A337" s="71"/>
      <c r="B337" s="72" t="s">
        <v>69</v>
      </c>
      <c r="C337" s="8">
        <v>73.530522980806779</v>
      </c>
      <c r="D337" s="8">
        <v>71.473289647629812</v>
      </c>
      <c r="E337" s="2" t="s">
        <v>1</v>
      </c>
    </row>
    <row r="338" spans="1:5" x14ac:dyDescent="0.25">
      <c r="A338" s="71"/>
      <c r="B338" s="72" t="s">
        <v>61</v>
      </c>
      <c r="C338" s="8">
        <v>72.585125435945486</v>
      </c>
      <c r="D338" s="8">
        <v>70.554342388494092</v>
      </c>
      <c r="E338" s="2" t="s">
        <v>1</v>
      </c>
    </row>
    <row r="339" spans="1:5" x14ac:dyDescent="0.25">
      <c r="A339" s="71"/>
      <c r="B339" s="72" t="s">
        <v>70</v>
      </c>
      <c r="C339" s="8">
        <v>72.42105759526514</v>
      </c>
      <c r="D339" s="8">
        <v>70.394864829741138</v>
      </c>
      <c r="E339" s="2" t="s">
        <v>1</v>
      </c>
    </row>
    <row r="340" spans="1:5" x14ac:dyDescent="0.25">
      <c r="A340" s="71"/>
      <c r="B340" s="72" t="s">
        <v>71</v>
      </c>
      <c r="C340" s="8">
        <v>72.764061439011471</v>
      </c>
      <c r="D340" s="8">
        <v>70.728272128921247</v>
      </c>
      <c r="E340" s="2" t="s">
        <v>1</v>
      </c>
    </row>
    <row r="341" spans="1:5" x14ac:dyDescent="0.25">
      <c r="A341" s="71"/>
      <c r="B341" s="72" t="s">
        <v>60</v>
      </c>
      <c r="C341" s="8">
        <v>73.740179612077185</v>
      </c>
      <c r="D341" s="8">
        <v>71.677080516045734</v>
      </c>
      <c r="E341" s="2" t="s">
        <v>1</v>
      </c>
    </row>
    <row r="342" spans="1:5" x14ac:dyDescent="0.25">
      <c r="A342" s="128">
        <v>2011</v>
      </c>
      <c r="B342" s="128"/>
      <c r="C342" s="8"/>
      <c r="D342" s="8"/>
      <c r="E342" s="2"/>
    </row>
    <row r="343" spans="1:5" x14ac:dyDescent="0.25">
      <c r="A343" s="71"/>
      <c r="B343" s="72" t="s">
        <v>65</v>
      </c>
      <c r="C343" s="8">
        <v>74.139081529740153</v>
      </c>
      <c r="D343" s="8">
        <v>72.064821975596672</v>
      </c>
      <c r="E343" s="2" t="s">
        <v>1</v>
      </c>
    </row>
    <row r="344" spans="1:5" x14ac:dyDescent="0.25">
      <c r="A344" s="71"/>
      <c r="B344" s="72" t="s">
        <v>66</v>
      </c>
      <c r="C344" s="8">
        <v>73.553006543438698</v>
      </c>
      <c r="D344" s="8">
        <v>71.495144166259038</v>
      </c>
      <c r="E344" s="2" t="s">
        <v>1</v>
      </c>
    </row>
    <row r="345" spans="1:5" x14ac:dyDescent="0.25">
      <c r="A345" s="71"/>
      <c r="B345" s="72" t="s">
        <v>63</v>
      </c>
      <c r="C345" s="8">
        <v>74.017701374794115</v>
      </c>
      <c r="D345" s="8">
        <v>71.946837788619007</v>
      </c>
      <c r="E345" s="2" t="s">
        <v>1</v>
      </c>
    </row>
    <row r="346" spans="1:5" x14ac:dyDescent="0.25">
      <c r="A346" s="71"/>
      <c r="B346" s="72" t="s">
        <v>67</v>
      </c>
      <c r="C346" s="8">
        <v>77.287142936315007</v>
      </c>
      <c r="D346" s="8">
        <v>75.124807075925418</v>
      </c>
      <c r="E346" s="2" t="s">
        <v>1</v>
      </c>
    </row>
    <row r="347" spans="1:5" x14ac:dyDescent="0.25">
      <c r="A347" s="71"/>
      <c r="B347" s="72" t="s">
        <v>55</v>
      </c>
      <c r="C347" s="8">
        <v>79.848300469486759</v>
      </c>
      <c r="D347" s="8">
        <v>77.614308670377227</v>
      </c>
      <c r="E347" s="2" t="s">
        <v>1</v>
      </c>
    </row>
    <row r="348" spans="1:5" x14ac:dyDescent="0.25">
      <c r="A348" s="71"/>
      <c r="B348" s="72" t="s">
        <v>62</v>
      </c>
      <c r="C348" s="8">
        <v>80.573939321526439</v>
      </c>
      <c r="D348" s="8">
        <v>78.319645634523965</v>
      </c>
      <c r="E348" s="2" t="s">
        <v>1</v>
      </c>
    </row>
    <row r="349" spans="1:5" x14ac:dyDescent="0.25">
      <c r="A349" s="71"/>
      <c r="B349" s="72" t="s">
        <v>68</v>
      </c>
      <c r="C349" s="8">
        <v>80.622377411528362</v>
      </c>
      <c r="D349" s="8">
        <v>78.366728526040859</v>
      </c>
      <c r="E349" s="2" t="s">
        <v>1</v>
      </c>
    </row>
    <row r="350" spans="1:5" x14ac:dyDescent="0.25">
      <c r="A350" s="71"/>
      <c r="B350" s="72" t="s">
        <v>69</v>
      </c>
      <c r="C350" s="8">
        <v>80.876586724511782</v>
      </c>
      <c r="D350" s="8">
        <v>78.613825583445603</v>
      </c>
      <c r="E350" s="2" t="s">
        <v>1</v>
      </c>
    </row>
    <row r="351" spans="1:5" x14ac:dyDescent="0.25">
      <c r="A351" s="71"/>
      <c r="B351" s="72" t="s">
        <v>61</v>
      </c>
      <c r="C351" s="8">
        <v>81.929325149035066</v>
      </c>
      <c r="D351" s="8">
        <v>79.637110544424104</v>
      </c>
      <c r="E351" s="2" t="s">
        <v>1</v>
      </c>
    </row>
    <row r="352" spans="1:5" x14ac:dyDescent="0.25">
      <c r="A352" s="71"/>
      <c r="B352" s="72" t="s">
        <v>70</v>
      </c>
      <c r="C352" s="8">
        <v>82.201977200029901</v>
      </c>
      <c r="D352" s="8">
        <v>79.902134349828827</v>
      </c>
      <c r="E352" s="2" t="s">
        <v>1</v>
      </c>
    </row>
    <row r="353" spans="1:11" x14ac:dyDescent="0.25">
      <c r="A353" s="71"/>
      <c r="B353" s="72" t="s">
        <v>71</v>
      </c>
      <c r="C353" s="8">
        <v>85.015841688313358</v>
      </c>
      <c r="D353" s="8">
        <v>82.637272676707838</v>
      </c>
      <c r="E353" s="2" t="s">
        <v>1</v>
      </c>
    </row>
    <row r="354" spans="1:11" x14ac:dyDescent="0.25">
      <c r="A354" s="71"/>
      <c r="B354" s="72" t="s">
        <v>60</v>
      </c>
      <c r="C354" s="8">
        <v>86.023937112046013</v>
      </c>
      <c r="D354" s="8">
        <v>83.617163656562582</v>
      </c>
      <c r="E354" s="2" t="s">
        <v>1</v>
      </c>
    </row>
    <row r="355" spans="1:11" x14ac:dyDescent="0.25">
      <c r="A355" s="128">
        <v>2012</v>
      </c>
      <c r="B355" s="128"/>
      <c r="C355" s="8"/>
      <c r="D355" s="8"/>
      <c r="E355" s="2"/>
    </row>
    <row r="356" spans="1:11" x14ac:dyDescent="0.25">
      <c r="A356" s="71"/>
      <c r="B356" s="72" t="s">
        <v>65</v>
      </c>
      <c r="C356" s="8">
        <v>86.736887834198157</v>
      </c>
      <c r="D356" s="8">
        <v>84.310167478691909</v>
      </c>
      <c r="E356" s="2" t="s">
        <v>1</v>
      </c>
      <c r="K356" s="8"/>
    </row>
    <row r="357" spans="1:11" x14ac:dyDescent="0.25">
      <c r="A357" s="71"/>
      <c r="B357" s="72" t="s">
        <v>66</v>
      </c>
      <c r="C357" s="8">
        <v>86.474134433565965</v>
      </c>
      <c r="D357" s="8">
        <v>84.05476537969983</v>
      </c>
      <c r="E357" s="2" t="s">
        <v>1</v>
      </c>
      <c r="K357" s="8"/>
    </row>
    <row r="358" spans="1:11" x14ac:dyDescent="0.25">
      <c r="A358" s="71"/>
      <c r="B358" s="72" t="s">
        <v>63</v>
      </c>
      <c r="C358" s="8">
        <v>87.131042617245228</v>
      </c>
      <c r="D358" s="8">
        <v>84.693294618724309</v>
      </c>
      <c r="E358" s="2" t="s">
        <v>1</v>
      </c>
      <c r="K358" s="8"/>
    </row>
    <row r="359" spans="1:11" x14ac:dyDescent="0.25">
      <c r="A359" s="71"/>
      <c r="B359" s="72" t="s">
        <v>67</v>
      </c>
      <c r="C359" s="8">
        <v>87.051802431052579</v>
      </c>
      <c r="D359" s="8">
        <v>84.616271410539611</v>
      </c>
      <c r="E359" s="2" t="s">
        <v>1</v>
      </c>
      <c r="K359" s="8"/>
    </row>
    <row r="360" spans="1:11" x14ac:dyDescent="0.25">
      <c r="A360" s="71"/>
      <c r="B360" s="72" t="s">
        <v>55</v>
      </c>
      <c r="C360" s="8">
        <v>85.322832256582714</v>
      </c>
      <c r="D360" s="8">
        <v>82.935674278050101</v>
      </c>
      <c r="E360" s="2" t="s">
        <v>1</v>
      </c>
      <c r="K360" s="8"/>
    </row>
    <row r="361" spans="1:11" x14ac:dyDescent="0.25">
      <c r="A361" s="71"/>
      <c r="B361" s="72" t="s">
        <v>62</v>
      </c>
      <c r="C361" s="8">
        <v>88.871037431745563</v>
      </c>
      <c r="D361" s="8">
        <v>86.384607944411059</v>
      </c>
      <c r="E361" s="8">
        <v>90.873952924094198</v>
      </c>
      <c r="K361" s="8"/>
    </row>
    <row r="362" spans="1:11" x14ac:dyDescent="0.25">
      <c r="A362" s="71"/>
      <c r="B362" s="72" t="s">
        <v>68</v>
      </c>
      <c r="C362" s="8">
        <v>89.08831518299786</v>
      </c>
      <c r="D362" s="8">
        <v>86.531215534071436</v>
      </c>
      <c r="E362" s="8">
        <v>91.154245197499463</v>
      </c>
      <c r="K362" s="8"/>
    </row>
    <row r="363" spans="1:11" x14ac:dyDescent="0.25">
      <c r="A363" s="71"/>
      <c r="B363" s="72" t="s">
        <v>69</v>
      </c>
      <c r="C363" s="8">
        <v>89.66510184572472</v>
      </c>
      <c r="D363" s="8">
        <v>87.036431420569855</v>
      </c>
      <c r="E363" s="8">
        <v>91.793908855538859</v>
      </c>
      <c r="K363" s="8"/>
    </row>
    <row r="364" spans="1:11" x14ac:dyDescent="0.25">
      <c r="A364" s="71"/>
      <c r="B364" s="72" t="s">
        <v>61</v>
      </c>
      <c r="C364" s="8">
        <v>89.682973323967488</v>
      </c>
      <c r="D364" s="8">
        <v>87.104914352732123</v>
      </c>
      <c r="E364" s="8">
        <v>91.766194184932374</v>
      </c>
      <c r="K364" s="8"/>
    </row>
    <row r="365" spans="1:11" x14ac:dyDescent="0.25">
      <c r="A365" s="71"/>
      <c r="B365" s="72" t="s">
        <v>70</v>
      </c>
      <c r="C365" s="8">
        <v>89.721234690971954</v>
      </c>
      <c r="D365" s="8">
        <v>87.157119225197931</v>
      </c>
      <c r="E365" s="8">
        <v>91.791808624823233</v>
      </c>
      <c r="K365" s="8"/>
    </row>
    <row r="366" spans="1:11" x14ac:dyDescent="0.25">
      <c r="A366" s="71"/>
      <c r="B366" s="72" t="s">
        <v>71</v>
      </c>
      <c r="C366" s="8">
        <v>90.028524619860718</v>
      </c>
      <c r="D366" s="8">
        <v>87.570253322152354</v>
      </c>
      <c r="E366" s="8">
        <v>92.003052192413023</v>
      </c>
      <c r="K366" s="8"/>
    </row>
    <row r="367" spans="1:11" x14ac:dyDescent="0.25">
      <c r="A367" s="71"/>
      <c r="B367" s="72" t="s">
        <v>60</v>
      </c>
      <c r="C367" s="8">
        <v>90.382732337794366</v>
      </c>
      <c r="D367" s="8">
        <v>88.157825211857926</v>
      </c>
      <c r="E367" s="8">
        <v>92.146350262267248</v>
      </c>
      <c r="K367" s="8"/>
    </row>
    <row r="368" spans="1:11" x14ac:dyDescent="0.25">
      <c r="A368" s="128">
        <v>2013</v>
      </c>
      <c r="B368" s="128"/>
      <c r="C368" s="8"/>
      <c r="D368" s="8"/>
      <c r="E368" s="8"/>
      <c r="K368" s="8"/>
    </row>
    <row r="369" spans="1:11" x14ac:dyDescent="0.25">
      <c r="A369" s="71"/>
      <c r="B369" s="72" t="s">
        <v>65</v>
      </c>
      <c r="C369" s="8">
        <v>90.49138788056311</v>
      </c>
      <c r="D369" s="8">
        <v>88.28424523060275</v>
      </c>
      <c r="E369" s="8">
        <v>92.238735255107656</v>
      </c>
      <c r="K369" s="8"/>
    </row>
    <row r="370" spans="1:11" x14ac:dyDescent="0.25">
      <c r="A370" s="71"/>
      <c r="B370" s="72" t="s">
        <v>66</v>
      </c>
      <c r="C370" s="8">
        <v>90.308045553029444</v>
      </c>
      <c r="D370" s="8">
        <v>88.04788754284543</v>
      </c>
      <c r="E370" s="8">
        <v>92.103578335917959</v>
      </c>
      <c r="K370" s="8"/>
    </row>
    <row r="371" spans="1:11" x14ac:dyDescent="0.25">
      <c r="A371" s="71"/>
      <c r="B371" s="72" t="s">
        <v>63</v>
      </c>
      <c r="C371" s="8">
        <v>90.76014076138398</v>
      </c>
      <c r="D371" s="8">
        <v>88.555670786239943</v>
      </c>
      <c r="E371" s="8">
        <v>92.504374731813073</v>
      </c>
      <c r="K371" s="8"/>
    </row>
    <row r="372" spans="1:11" x14ac:dyDescent="0.25">
      <c r="A372" s="71"/>
      <c r="B372" s="72" t="s">
        <v>67</v>
      </c>
      <c r="C372" s="8">
        <v>90.864626561779446</v>
      </c>
      <c r="D372" s="8">
        <v>88.559181429094323</v>
      </c>
      <c r="E372" s="8">
        <v>92.699440183453888</v>
      </c>
      <c r="K372" s="8"/>
    </row>
    <row r="373" spans="1:11" x14ac:dyDescent="0.25">
      <c r="A373" s="71"/>
      <c r="B373" s="72" t="s">
        <v>55</v>
      </c>
      <c r="C373" s="8">
        <v>90.951567974411759</v>
      </c>
      <c r="D373" s="8">
        <v>88.76856960014608</v>
      </c>
      <c r="E373" s="8">
        <v>92.675977573340276</v>
      </c>
      <c r="K373" s="8"/>
    </row>
    <row r="374" spans="1:11" x14ac:dyDescent="0.25">
      <c r="A374" s="71"/>
      <c r="B374" s="72" t="s">
        <v>62</v>
      </c>
      <c r="C374" s="8">
        <v>90.708173006363836</v>
      </c>
      <c r="D374" s="8">
        <v>88.496692659192362</v>
      </c>
      <c r="E374" s="8">
        <v>92.458851767159317</v>
      </c>
      <c r="K374" s="8"/>
    </row>
    <row r="375" spans="1:11" x14ac:dyDescent="0.25">
      <c r="A375" s="71"/>
      <c r="B375" s="72" t="s">
        <v>68</v>
      </c>
      <c r="C375" s="8">
        <v>91.764984816000478</v>
      </c>
      <c r="D375" s="8">
        <v>89.613069849732284</v>
      </c>
      <c r="E375" s="8">
        <v>93.45928162458631</v>
      </c>
      <c r="K375" s="8"/>
    </row>
    <row r="376" spans="1:11" x14ac:dyDescent="0.25">
      <c r="A376" s="71"/>
      <c r="B376" s="72" t="s">
        <v>69</v>
      </c>
      <c r="C376" s="8">
        <v>91.920078118831896</v>
      </c>
      <c r="D376" s="8">
        <v>89.386493856345965</v>
      </c>
      <c r="E376" s="8">
        <v>93.95738331508943</v>
      </c>
      <c r="K376" s="8"/>
    </row>
    <row r="377" spans="1:11" x14ac:dyDescent="0.25">
      <c r="A377" s="71"/>
      <c r="B377" s="72" t="s">
        <v>61</v>
      </c>
      <c r="C377" s="8">
        <v>92.733182426335205</v>
      </c>
      <c r="D377" s="8">
        <v>90.070908625419193</v>
      </c>
      <c r="E377" s="8">
        <v>94.88413570025736</v>
      </c>
      <c r="K377" s="8"/>
    </row>
    <row r="378" spans="1:11" x14ac:dyDescent="0.25">
      <c r="A378" s="71"/>
      <c r="B378" s="72" t="s">
        <v>70</v>
      </c>
      <c r="C378" s="8">
        <v>93.266546113135547</v>
      </c>
      <c r="D378" s="8">
        <v>90.358708492116051</v>
      </c>
      <c r="E378" s="8">
        <v>95.637045833681114</v>
      </c>
      <c r="K378" s="8"/>
    </row>
    <row r="379" spans="1:11" x14ac:dyDescent="0.25">
      <c r="A379" s="71"/>
      <c r="B379" s="72" t="s">
        <v>71</v>
      </c>
      <c r="C379" s="8">
        <v>93.380209685435858</v>
      </c>
      <c r="D379" s="8">
        <v>90.742072221593588</v>
      </c>
      <c r="E379" s="8">
        <v>95.507739686482154</v>
      </c>
      <c r="K379" s="8"/>
    </row>
    <row r="380" spans="1:11" x14ac:dyDescent="0.25">
      <c r="A380" s="71"/>
      <c r="B380" s="72" t="s">
        <v>60</v>
      </c>
      <c r="C380" s="8">
        <v>93.353314545777337</v>
      </c>
      <c r="D380" s="8">
        <v>90.86224408334553</v>
      </c>
      <c r="E380" s="8">
        <v>95.348587933229823</v>
      </c>
      <c r="K380" s="8"/>
    </row>
    <row r="381" spans="1:11" x14ac:dyDescent="0.25">
      <c r="A381" s="128">
        <v>2014</v>
      </c>
      <c r="B381" s="128"/>
      <c r="C381" s="8"/>
      <c r="D381" s="8"/>
      <c r="E381" s="8"/>
      <c r="K381" s="8"/>
    </row>
    <row r="382" spans="1:11" x14ac:dyDescent="0.25">
      <c r="A382" s="71"/>
      <c r="B382" s="72" t="s">
        <v>65</v>
      </c>
      <c r="C382" s="8">
        <v>93.455867460702606</v>
      </c>
      <c r="D382" s="8">
        <v>90.569386394672634</v>
      </c>
      <c r="E382" s="8">
        <v>95.806651877721606</v>
      </c>
      <c r="K382" s="8"/>
    </row>
    <row r="383" spans="1:11" x14ac:dyDescent="0.25">
      <c r="A383" s="71"/>
      <c r="B383" s="72" t="s">
        <v>66</v>
      </c>
      <c r="C383" s="8">
        <v>93.326632986036827</v>
      </c>
      <c r="D383" s="8">
        <v>91.042595843664841</v>
      </c>
      <c r="E383" s="8">
        <v>95.135692874383068</v>
      </c>
      <c r="K383" s="8"/>
    </row>
    <row r="384" spans="1:11" x14ac:dyDescent="0.25">
      <c r="A384" s="71"/>
      <c r="B384" s="72" t="s">
        <v>63</v>
      </c>
      <c r="C384" s="8">
        <v>92.779600873509153</v>
      </c>
      <c r="D384" s="8">
        <v>90.552320717914981</v>
      </c>
      <c r="E384" s="8">
        <v>94.539034424882772</v>
      </c>
      <c r="K384" s="8"/>
    </row>
    <row r="385" spans="1:11" x14ac:dyDescent="0.25">
      <c r="A385" s="71"/>
      <c r="B385" s="72" t="s">
        <v>67</v>
      </c>
      <c r="C385" s="8">
        <v>92.952849204053166</v>
      </c>
      <c r="D385" s="8">
        <v>90.843892308213796</v>
      </c>
      <c r="E385" s="8">
        <v>94.605361406131323</v>
      </c>
      <c r="K385" s="8"/>
    </row>
    <row r="386" spans="1:11" x14ac:dyDescent="0.25">
      <c r="A386" s="71"/>
      <c r="B386" s="72" t="s">
        <v>55</v>
      </c>
      <c r="C386" s="8">
        <v>93.854502045121251</v>
      </c>
      <c r="D386" s="8">
        <v>91.660305717467168</v>
      </c>
      <c r="E386" s="8">
        <v>95.581333445823617</v>
      </c>
      <c r="K386" s="8"/>
    </row>
    <row r="387" spans="1:11" x14ac:dyDescent="0.25">
      <c r="A387" s="71"/>
      <c r="B387" s="72" t="s">
        <v>62</v>
      </c>
      <c r="C387" s="8">
        <v>93.71878703327468</v>
      </c>
      <c r="D387" s="8">
        <v>91.618183013386101</v>
      </c>
      <c r="E387" s="8">
        <v>95.361764040924641</v>
      </c>
      <c r="K387" s="8"/>
    </row>
    <row r="388" spans="1:11" x14ac:dyDescent="0.25">
      <c r="A388" s="71"/>
      <c r="B388" s="72" t="s">
        <v>68</v>
      </c>
      <c r="C388" s="8">
        <v>94.105763579671347</v>
      </c>
      <c r="D388" s="8">
        <v>91.745910568916074</v>
      </c>
      <c r="E388" s="8">
        <v>95.980986601247011</v>
      </c>
      <c r="K388" s="8"/>
    </row>
    <row r="389" spans="1:11" x14ac:dyDescent="0.25">
      <c r="A389" s="71"/>
      <c r="B389" s="72" t="s">
        <v>69</v>
      </c>
      <c r="C389" s="8">
        <v>93.973006578981384</v>
      </c>
      <c r="D389" s="8">
        <v>92.009355294961594</v>
      </c>
      <c r="E389" s="8">
        <v>95.492086372413738</v>
      </c>
      <c r="K389" s="8"/>
    </row>
    <row r="390" spans="1:11" x14ac:dyDescent="0.25">
      <c r="A390" s="71"/>
      <c r="B390" s="72" t="s">
        <v>61</v>
      </c>
      <c r="C390" s="8">
        <v>94.033604700689494</v>
      </c>
      <c r="D390" s="8">
        <v>91.989652097234227</v>
      </c>
      <c r="E390" s="8">
        <v>95.624778012569635</v>
      </c>
      <c r="K390" s="8"/>
    </row>
    <row r="391" spans="1:11" x14ac:dyDescent="0.25">
      <c r="A391" s="71"/>
      <c r="B391" s="72" t="s">
        <v>70</v>
      </c>
      <c r="C391" s="8">
        <v>94.074021680756232</v>
      </c>
      <c r="D391" s="8">
        <v>92.332667456932072</v>
      </c>
      <c r="E391" s="8">
        <v>95.392817326370505</v>
      </c>
      <c r="K391" s="8"/>
    </row>
    <row r="392" spans="1:11" x14ac:dyDescent="0.25">
      <c r="A392" s="71"/>
      <c r="B392" s="72" t="s">
        <v>71</v>
      </c>
      <c r="C392" s="8">
        <v>93.70916058262344</v>
      </c>
      <c r="D392" s="8">
        <v>91.69535045286294</v>
      </c>
      <c r="E392" s="8">
        <v>95.274067813530436</v>
      </c>
      <c r="K392" s="8"/>
    </row>
    <row r="393" spans="1:11" x14ac:dyDescent="0.25">
      <c r="A393" s="71"/>
      <c r="B393" s="72" t="s">
        <v>60</v>
      </c>
      <c r="C393" s="8">
        <v>93.84912791324102</v>
      </c>
      <c r="D393" s="8">
        <v>91.927803277895364</v>
      </c>
      <c r="E393" s="8">
        <v>95.330449773832683</v>
      </c>
      <c r="K393" s="8"/>
    </row>
    <row r="394" spans="1:11" x14ac:dyDescent="0.25">
      <c r="A394" s="128">
        <v>2015</v>
      </c>
      <c r="B394" s="128"/>
      <c r="C394" s="8"/>
      <c r="D394" s="8"/>
      <c r="E394" s="8"/>
      <c r="K394" s="8"/>
    </row>
    <row r="395" spans="1:11" x14ac:dyDescent="0.25">
      <c r="A395" s="71"/>
      <c r="B395" s="72" t="s">
        <v>65</v>
      </c>
      <c r="C395" s="8">
        <v>93.585469943829352</v>
      </c>
      <c r="D395" s="8">
        <v>91.874774807371566</v>
      </c>
      <c r="E395" s="8">
        <v>94.877967356582531</v>
      </c>
      <c r="K395" s="8"/>
    </row>
    <row r="396" spans="1:11" x14ac:dyDescent="0.25">
      <c r="A396" s="71"/>
      <c r="B396" s="72" t="s">
        <v>66</v>
      </c>
      <c r="C396" s="8">
        <v>93.698666507642969</v>
      </c>
      <c r="D396" s="8">
        <v>91.901063354997362</v>
      </c>
      <c r="E396" s="8">
        <v>95.069063312744689</v>
      </c>
      <c r="K396" s="8"/>
    </row>
    <row r="397" spans="1:11" x14ac:dyDescent="0.25">
      <c r="A397" s="71"/>
      <c r="B397" s="72" t="s">
        <v>63</v>
      </c>
      <c r="C397" s="8">
        <v>93.632359747653439</v>
      </c>
      <c r="D397" s="8">
        <v>91.518976267713001</v>
      </c>
      <c r="E397" s="8">
        <v>95.287063294980243</v>
      </c>
      <c r="K397" s="8"/>
    </row>
    <row r="398" spans="1:11" x14ac:dyDescent="0.25">
      <c r="A398" s="71"/>
      <c r="B398" s="72" t="s">
        <v>67</v>
      </c>
      <c r="C398" s="8">
        <v>94.260072390264938</v>
      </c>
      <c r="D398" s="8">
        <v>92.429572525411814</v>
      </c>
      <c r="E398" s="8">
        <v>95.658588705040572</v>
      </c>
      <c r="K398" s="8"/>
    </row>
    <row r="399" spans="1:11" x14ac:dyDescent="0.25">
      <c r="A399" s="71"/>
      <c r="B399" s="72" t="s">
        <v>55</v>
      </c>
      <c r="C399" s="8">
        <v>94.29330644294933</v>
      </c>
      <c r="D399" s="8">
        <v>92.279469663437752</v>
      </c>
      <c r="E399" s="8">
        <v>95.8566974968019</v>
      </c>
      <c r="K399" s="8"/>
    </row>
    <row r="400" spans="1:11" x14ac:dyDescent="0.25">
      <c r="A400" s="71"/>
      <c r="B400" s="72" t="s">
        <v>62</v>
      </c>
      <c r="C400" s="8">
        <v>95.080593902918878</v>
      </c>
      <c r="D400" s="8">
        <v>93.267977253308857</v>
      </c>
      <c r="E400" s="8">
        <v>96.46085592683113</v>
      </c>
      <c r="K400" s="8"/>
    </row>
    <row r="401" spans="1:11" x14ac:dyDescent="0.25">
      <c r="A401" s="71"/>
      <c r="B401" s="72" t="s">
        <v>68</v>
      </c>
      <c r="C401" s="8">
        <v>94.964549925046583</v>
      </c>
      <c r="D401" s="8">
        <v>93.278202098054152</v>
      </c>
      <c r="E401" s="8">
        <v>96.231504110447901</v>
      </c>
      <c r="K401" s="8"/>
    </row>
    <row r="402" spans="1:11" x14ac:dyDescent="0.25">
      <c r="A402" s="71"/>
      <c r="B402" s="72" t="s">
        <v>69</v>
      </c>
      <c r="C402" s="8">
        <v>95.109511878544822</v>
      </c>
      <c r="D402" s="8">
        <v>93.393587036592223</v>
      </c>
      <c r="E402" s="8">
        <v>96.402696579806673</v>
      </c>
      <c r="K402" s="8"/>
    </row>
    <row r="403" spans="1:11" x14ac:dyDescent="0.25">
      <c r="A403" s="71"/>
      <c r="B403" s="72" t="s">
        <v>61</v>
      </c>
      <c r="C403" s="8">
        <v>95.070304367202567</v>
      </c>
      <c r="D403" s="8">
        <v>93.241178136737147</v>
      </c>
      <c r="E403" s="8">
        <v>96.46544846381201</v>
      </c>
      <c r="K403" s="8"/>
    </row>
    <row r="404" spans="1:11" x14ac:dyDescent="0.25">
      <c r="A404" s="71"/>
      <c r="B404" s="72" t="s">
        <v>70</v>
      </c>
      <c r="C404" s="8">
        <v>95.050465477653361</v>
      </c>
      <c r="D404" s="8">
        <v>93.360694289187691</v>
      </c>
      <c r="E404" s="8">
        <v>96.320273400940692</v>
      </c>
      <c r="K404" s="8"/>
    </row>
    <row r="405" spans="1:11" x14ac:dyDescent="0.25">
      <c r="A405" s="71"/>
      <c r="B405" s="72" t="s">
        <v>71</v>
      </c>
      <c r="C405" s="8">
        <v>95.149683606809603</v>
      </c>
      <c r="D405" s="8">
        <v>93.506103358191837</v>
      </c>
      <c r="E405" s="8">
        <v>96.377668380583742</v>
      </c>
      <c r="K405" s="8"/>
    </row>
    <row r="406" spans="1:11" x14ac:dyDescent="0.25">
      <c r="A406" s="71"/>
      <c r="B406" s="72" t="s">
        <v>60</v>
      </c>
      <c r="C406" s="8">
        <v>94.650390719336059</v>
      </c>
      <c r="D406" s="8">
        <v>92.992687010737171</v>
      </c>
      <c r="E406" s="8">
        <v>95.892399892458656</v>
      </c>
      <c r="K406" s="8"/>
    </row>
    <row r="407" spans="1:11" x14ac:dyDescent="0.25">
      <c r="A407" s="128">
        <v>2016</v>
      </c>
      <c r="B407" s="128"/>
      <c r="C407" s="8"/>
      <c r="D407" s="8"/>
      <c r="E407" s="8"/>
      <c r="K407" s="8"/>
    </row>
    <row r="408" spans="1:11" x14ac:dyDescent="0.25">
      <c r="A408" s="71"/>
      <c r="B408" s="72" t="s">
        <v>65</v>
      </c>
      <c r="C408" s="8">
        <v>94.55942152995685</v>
      </c>
      <c r="D408" s="8">
        <v>93.129065000995098</v>
      </c>
      <c r="E408" s="8">
        <v>95.597108758027531</v>
      </c>
      <c r="K408" s="8"/>
    </row>
    <row r="409" spans="1:11" x14ac:dyDescent="0.25">
      <c r="A409" s="71"/>
      <c r="B409" s="72" t="s">
        <v>66</v>
      </c>
      <c r="C409" s="8">
        <v>94.763530431149945</v>
      </c>
      <c r="D409" s="8">
        <v>93.141409415935229</v>
      </c>
      <c r="E409" s="8">
        <v>95.973224806798228</v>
      </c>
      <c r="K409" s="8"/>
    </row>
    <row r="410" spans="1:11" x14ac:dyDescent="0.25">
      <c r="A410" s="71"/>
      <c r="B410" s="72" t="s">
        <v>63</v>
      </c>
      <c r="C410" s="8">
        <v>94.25876513561208</v>
      </c>
      <c r="D410" s="8">
        <v>92.836423606261036</v>
      </c>
      <c r="E410" s="8">
        <v>95.290033359358503</v>
      </c>
      <c r="K410" s="8"/>
    </row>
    <row r="411" spans="1:11" x14ac:dyDescent="0.25">
      <c r="A411" s="71"/>
      <c r="B411" s="72" t="s">
        <v>67</v>
      </c>
      <c r="C411" s="8">
        <v>94.086816610892782</v>
      </c>
      <c r="D411" s="8">
        <v>92.985634834341056</v>
      </c>
      <c r="E411" s="8">
        <v>94.829565990971304</v>
      </c>
      <c r="K411" s="8"/>
    </row>
    <row r="412" spans="1:11" x14ac:dyDescent="0.25">
      <c r="A412" s="71"/>
      <c r="B412" s="72" t="s">
        <v>55</v>
      </c>
      <c r="C412" s="8">
        <v>94.146378607446223</v>
      </c>
      <c r="D412" s="8">
        <v>93.038016523952621</v>
      </c>
      <c r="E412" s="8">
        <v>94.895431622687468</v>
      </c>
      <c r="K412" s="8"/>
    </row>
    <row r="413" spans="1:11" x14ac:dyDescent="0.25">
      <c r="A413" s="71"/>
      <c r="B413" s="72" t="s">
        <v>62</v>
      </c>
      <c r="C413" s="8">
        <v>94.351481684422424</v>
      </c>
      <c r="D413" s="8">
        <v>93.108789507428227</v>
      </c>
      <c r="E413" s="8">
        <v>95.220861072643402</v>
      </c>
      <c r="K413" s="8"/>
    </row>
    <row r="414" spans="1:11" x14ac:dyDescent="0.25">
      <c r="A414" s="71"/>
      <c r="B414" s="72" t="s">
        <v>68</v>
      </c>
      <c r="C414" s="8">
        <v>94.599962066427139</v>
      </c>
      <c r="D414" s="8">
        <v>93.364195225087528</v>
      </c>
      <c r="E414" s="8">
        <v>95.462455053910915</v>
      </c>
      <c r="K414" s="8"/>
    </row>
    <row r="415" spans="1:11" x14ac:dyDescent="0.25">
      <c r="A415" s="71"/>
      <c r="B415" s="72" t="s">
        <v>69</v>
      </c>
      <c r="C415" s="8">
        <v>94.511244320195559</v>
      </c>
      <c r="D415" s="8">
        <v>93.050621247534721</v>
      </c>
      <c r="E415" s="8">
        <v>95.576291716017934</v>
      </c>
      <c r="K415" s="8"/>
    </row>
    <row r="416" spans="1:11" x14ac:dyDescent="0.25">
      <c r="A416" s="71"/>
      <c r="B416" s="72" t="s">
        <v>61</v>
      </c>
      <c r="C416" s="8">
        <v>94.870159527330813</v>
      </c>
      <c r="D416" s="8">
        <v>93.605216981230171</v>
      </c>
      <c r="E416" s="8">
        <v>95.758191745656219</v>
      </c>
      <c r="K416" s="8"/>
    </row>
    <row r="417" spans="1:11" x14ac:dyDescent="0.25">
      <c r="A417" s="71"/>
      <c r="B417" s="72" t="s">
        <v>70</v>
      </c>
      <c r="C417" s="8">
        <v>96.678550179521011</v>
      </c>
      <c r="D417" s="8">
        <v>94.483449612376177</v>
      </c>
      <c r="E417" s="8">
        <v>98.398749323841244</v>
      </c>
      <c r="K417" s="8"/>
    </row>
    <row r="418" spans="1:11" x14ac:dyDescent="0.25">
      <c r="A418" s="71"/>
      <c r="B418" s="72" t="s">
        <v>71</v>
      </c>
      <c r="C418" s="8">
        <v>96.576138319965381</v>
      </c>
      <c r="D418" s="8">
        <v>94.531242102220531</v>
      </c>
      <c r="E418" s="8">
        <v>98.161457043691371</v>
      </c>
      <c r="K418" s="8"/>
    </row>
    <row r="419" spans="1:11" x14ac:dyDescent="0.25">
      <c r="A419" s="71"/>
      <c r="B419" s="72" t="s">
        <v>60</v>
      </c>
      <c r="C419" s="8">
        <v>96.844123807548769</v>
      </c>
      <c r="D419" s="8">
        <v>94.69015697164383</v>
      </c>
      <c r="E419" s="8">
        <v>98.526875210470109</v>
      </c>
      <c r="K419" s="8"/>
    </row>
    <row r="420" spans="1:11" x14ac:dyDescent="0.25">
      <c r="A420" s="128">
        <v>2017</v>
      </c>
      <c r="B420" s="128"/>
      <c r="C420" s="8"/>
      <c r="D420" s="8"/>
      <c r="E420" s="8">
        <v>99.117763654742092</v>
      </c>
      <c r="K420" s="8"/>
    </row>
    <row r="421" spans="1:11" x14ac:dyDescent="0.25">
      <c r="A421" s="71"/>
      <c r="B421" s="72" t="s">
        <v>65</v>
      </c>
      <c r="C421" s="8">
        <v>97.313616732949754</v>
      </c>
      <c r="D421" s="8">
        <v>95.023356834381147</v>
      </c>
      <c r="E421" s="8">
        <v>99.617380250958149</v>
      </c>
      <c r="K421" s="8"/>
    </row>
    <row r="422" spans="1:11" x14ac:dyDescent="0.25">
      <c r="A422" s="71"/>
      <c r="B422" s="72" t="s">
        <v>66</v>
      </c>
      <c r="C422" s="8">
        <v>97.656616456084393</v>
      </c>
      <c r="D422" s="8">
        <v>95.191289623472784</v>
      </c>
      <c r="E422" s="8">
        <v>100.64271103762216</v>
      </c>
      <c r="K422" s="8"/>
    </row>
    <row r="423" spans="1:11" x14ac:dyDescent="0.25">
      <c r="A423" s="71"/>
      <c r="B423" s="72" t="s">
        <v>63</v>
      </c>
      <c r="C423" s="8">
        <v>98.29423951633207</v>
      </c>
      <c r="D423" s="8">
        <v>95.39615120881885</v>
      </c>
      <c r="E423" s="8">
        <v>100.58947565661407</v>
      </c>
      <c r="K423" s="8"/>
    </row>
    <row r="424" spans="1:11" x14ac:dyDescent="0.25">
      <c r="A424" s="71"/>
      <c r="B424" s="72" t="s">
        <v>67</v>
      </c>
      <c r="C424" s="8">
        <v>98.284212725670727</v>
      </c>
      <c r="D424" s="8">
        <v>95.434175235687661</v>
      </c>
      <c r="E424" s="8">
        <v>100.80402084829923</v>
      </c>
      <c r="K424" s="8"/>
    </row>
    <row r="425" spans="1:11" x14ac:dyDescent="0.25">
      <c r="A425" s="71"/>
      <c r="B425" s="72" t="s">
        <v>55</v>
      </c>
      <c r="C425" s="8">
        <v>98.515335261037933</v>
      </c>
      <c r="D425" s="8">
        <v>95.683044351408086</v>
      </c>
      <c r="E425" s="8">
        <v>99.437106131490083</v>
      </c>
      <c r="K425" s="8"/>
    </row>
    <row r="426" spans="1:11" x14ac:dyDescent="0.25">
      <c r="A426" s="71"/>
      <c r="B426" s="72" t="s">
        <v>62</v>
      </c>
      <c r="C426" s="8">
        <v>97.534191887619187</v>
      </c>
      <c r="D426" s="8">
        <v>95.133516992374183</v>
      </c>
      <c r="E426" s="8">
        <v>98.899892695088909</v>
      </c>
      <c r="K426" s="8"/>
    </row>
    <row r="427" spans="1:11" x14ac:dyDescent="0.25">
      <c r="A427" s="71"/>
      <c r="B427" s="72" t="s">
        <v>68</v>
      </c>
      <c r="C427" s="8">
        <v>97.462123168792075</v>
      </c>
      <c r="D427" s="8">
        <v>95.578614931261185</v>
      </c>
      <c r="E427" s="8">
        <v>98.444993768569432</v>
      </c>
      <c r="K427" s="8"/>
    </row>
    <row r="428" spans="1:11" x14ac:dyDescent="0.25">
      <c r="A428" s="71"/>
      <c r="B428" s="72" t="s">
        <v>69</v>
      </c>
      <c r="C428" s="8">
        <v>97.109403179096461</v>
      </c>
      <c r="D428" s="8">
        <v>95.34048878095038</v>
      </c>
      <c r="E428" s="8">
        <v>98.877198052754125</v>
      </c>
      <c r="K428" s="8"/>
    </row>
    <row r="429" spans="1:11" x14ac:dyDescent="0.25">
      <c r="A429" s="71"/>
      <c r="B429" s="72" t="s">
        <v>61</v>
      </c>
      <c r="C429" s="8">
        <v>97.611206281627801</v>
      </c>
      <c r="D429" s="8">
        <v>95.918172636929228</v>
      </c>
      <c r="E429" s="8">
        <v>98.354421353355164</v>
      </c>
      <c r="K429" s="8"/>
    </row>
    <row r="430" spans="1:11" x14ac:dyDescent="0.25">
      <c r="A430" s="71"/>
      <c r="B430" s="72" t="s">
        <v>70</v>
      </c>
      <c r="C430" s="8">
        <v>97.348302857898474</v>
      </c>
      <c r="D430" s="8">
        <v>95.944859196455624</v>
      </c>
      <c r="E430" s="8">
        <v>97.964219781707584</v>
      </c>
      <c r="K430" s="8"/>
    </row>
    <row r="431" spans="1:11" x14ac:dyDescent="0.25">
      <c r="A431" s="71"/>
      <c r="B431" s="72" t="s">
        <v>71</v>
      </c>
      <c r="C431" s="8">
        <v>97.171670016049418</v>
      </c>
      <c r="D431" s="8">
        <v>96.006101302412318</v>
      </c>
      <c r="E431" s="8">
        <v>98.952795120563394</v>
      </c>
      <c r="K431" s="8"/>
    </row>
    <row r="432" spans="1:11" x14ac:dyDescent="0.25">
      <c r="A432" s="71"/>
      <c r="B432" s="72" t="s">
        <v>60</v>
      </c>
      <c r="C432" s="8">
        <v>98.071797802724902</v>
      </c>
      <c r="D432" s="8">
        <v>96.805292067217977</v>
      </c>
      <c r="E432" s="8">
        <v>101.75166356502834</v>
      </c>
      <c r="K432" s="8"/>
    </row>
    <row r="433" spans="1:11" x14ac:dyDescent="0.25">
      <c r="A433" s="128">
        <v>2018</v>
      </c>
      <c r="B433" s="128"/>
      <c r="C433" s="8"/>
      <c r="D433" s="8"/>
      <c r="E433" s="8"/>
      <c r="K433" s="8"/>
    </row>
    <row r="434" spans="1:11" x14ac:dyDescent="0.25">
      <c r="A434" s="71"/>
      <c r="B434" s="72" t="s">
        <v>65</v>
      </c>
      <c r="C434" s="8">
        <v>98.374466389183468</v>
      </c>
      <c r="D434" s="8">
        <v>97.027393095974546</v>
      </c>
      <c r="E434" s="8">
        <v>99.327158538865248</v>
      </c>
      <c r="K434" s="8"/>
    </row>
    <row r="435" spans="1:11" x14ac:dyDescent="0.25">
      <c r="A435" s="71"/>
      <c r="B435" s="72" t="s">
        <v>66</v>
      </c>
      <c r="C435" s="8">
        <v>98.649954202925031</v>
      </c>
      <c r="D435" s="8">
        <v>97.480256150993839</v>
      </c>
      <c r="E435" s="8">
        <v>99.442321816480955</v>
      </c>
      <c r="K435" s="8"/>
    </row>
    <row r="436" spans="1:11" x14ac:dyDescent="0.25">
      <c r="A436" s="71"/>
      <c r="B436" s="72" t="s">
        <v>63</v>
      </c>
      <c r="C436" s="8">
        <v>98.434395719422326</v>
      </c>
      <c r="D436" s="8">
        <v>97.156483789006103</v>
      </c>
      <c r="E436" s="8">
        <v>99.324700046884502</v>
      </c>
      <c r="K436" s="8"/>
    </row>
    <row r="437" spans="1:11" x14ac:dyDescent="0.25">
      <c r="A437" s="71"/>
      <c r="B437" s="72" t="s">
        <v>67</v>
      </c>
      <c r="C437" s="8">
        <v>96.773853473854743</v>
      </c>
      <c r="D437" s="8">
        <v>95.915945990466795</v>
      </c>
      <c r="E437" s="8">
        <v>97.290625580214211</v>
      </c>
      <c r="K437" s="8"/>
    </row>
    <row r="438" spans="1:11" x14ac:dyDescent="0.25">
      <c r="A438" s="71"/>
      <c r="B438" s="72" t="s">
        <v>55</v>
      </c>
      <c r="C438" s="8">
        <v>96.438081383413461</v>
      </c>
      <c r="D438" s="8">
        <v>96.011512873245778</v>
      </c>
      <c r="E438" s="8">
        <v>96.567629839170678</v>
      </c>
      <c r="K438" s="8"/>
    </row>
    <row r="439" spans="1:11" x14ac:dyDescent="0.25">
      <c r="A439" s="71"/>
      <c r="B439" s="72" t="s">
        <v>62</v>
      </c>
      <c r="C439" s="8">
        <v>96.627766291049198</v>
      </c>
      <c r="D439" s="8">
        <v>96.237206936755442</v>
      </c>
      <c r="E439" s="8">
        <v>96.724414409475727</v>
      </c>
      <c r="K439" s="8"/>
    </row>
    <row r="440" spans="1:11" x14ac:dyDescent="0.25">
      <c r="A440" s="71"/>
      <c r="B440" s="72" t="s">
        <v>68</v>
      </c>
      <c r="C440" s="8">
        <v>97.154098857364062</v>
      </c>
      <c r="D440" s="8">
        <v>96.332995384864191</v>
      </c>
      <c r="E440" s="8">
        <v>97.636753003280859</v>
      </c>
      <c r="K440" s="8"/>
    </row>
    <row r="441" spans="1:11" x14ac:dyDescent="0.25">
      <c r="A441" s="71"/>
      <c r="B441" s="72" t="s">
        <v>69</v>
      </c>
      <c r="C441" s="8">
        <v>98.49068649047183</v>
      </c>
      <c r="D441" s="8">
        <v>97.799889446966759</v>
      </c>
      <c r="E441" s="8">
        <v>98.852569851143429</v>
      </c>
      <c r="K441" s="8"/>
    </row>
    <row r="442" spans="1:11" x14ac:dyDescent="0.25">
      <c r="A442" s="71"/>
      <c r="B442" s="72" t="s">
        <v>61</v>
      </c>
      <c r="C442" s="8">
        <v>97.824054019593959</v>
      </c>
      <c r="D442" s="8">
        <v>97.31174490101516</v>
      </c>
      <c r="E442" s="8">
        <v>98.027095666202783</v>
      </c>
      <c r="K442" s="8"/>
    </row>
    <row r="443" spans="1:11" x14ac:dyDescent="0.25">
      <c r="A443" s="71"/>
      <c r="B443" s="72" t="s">
        <v>70</v>
      </c>
      <c r="C443" s="8">
        <v>97.382900270019178</v>
      </c>
      <c r="D443" s="8">
        <v>97.299327494025277</v>
      </c>
      <c r="E443" s="8">
        <v>97.201337902288316</v>
      </c>
      <c r="K443" s="8"/>
    </row>
    <row r="444" spans="1:11" x14ac:dyDescent="0.25">
      <c r="A444" s="71"/>
      <c r="B444" s="72" t="s">
        <v>71</v>
      </c>
      <c r="C444" s="8">
        <v>97.457066240653035</v>
      </c>
      <c r="D444" s="8">
        <v>97.237784074413383</v>
      </c>
      <c r="E444" s="8">
        <v>97.397416533658813</v>
      </c>
      <c r="K444" s="8"/>
    </row>
    <row r="445" spans="1:11" x14ac:dyDescent="0.25">
      <c r="A445" s="71"/>
      <c r="B445" s="72" t="s">
        <v>60</v>
      </c>
      <c r="C445" s="8">
        <v>97.201759358837236</v>
      </c>
      <c r="D445" s="8">
        <v>97.327967732434331</v>
      </c>
      <c r="E445" s="8">
        <v>96.831918304527633</v>
      </c>
      <c r="K445" s="8"/>
    </row>
    <row r="446" spans="1:11" x14ac:dyDescent="0.25">
      <c r="A446" s="128">
        <v>2019</v>
      </c>
      <c r="B446" s="128"/>
      <c r="C446" s="8"/>
      <c r="D446" s="8"/>
      <c r="E446" s="8"/>
      <c r="K446" s="8"/>
    </row>
    <row r="447" spans="1:11" x14ac:dyDescent="0.25">
      <c r="A447" s="71"/>
      <c r="B447" s="72" t="s">
        <v>65</v>
      </c>
      <c r="C447" s="8">
        <v>97.115325634468206</v>
      </c>
      <c r="D447" s="8">
        <v>97.207683630144359</v>
      </c>
      <c r="E447" s="8">
        <v>96.776170266923089</v>
      </c>
      <c r="H447" s="8"/>
    </row>
    <row r="448" spans="1:11" x14ac:dyDescent="0.25">
      <c r="A448" s="71"/>
      <c r="B448" s="72" t="s">
        <v>66</v>
      </c>
      <c r="C448" s="8">
        <v>97.429802646040756</v>
      </c>
      <c r="D448" s="8">
        <v>97.364866219205126</v>
      </c>
      <c r="E448" s="8">
        <v>97.231348054901048</v>
      </c>
      <c r="H448" s="8"/>
    </row>
    <row r="449" spans="1:8" x14ac:dyDescent="0.25">
      <c r="A449" s="71"/>
      <c r="B449" s="72" t="s">
        <v>63</v>
      </c>
      <c r="C449" s="8">
        <v>97.221794594993511</v>
      </c>
      <c r="D449" s="8">
        <v>97.410498245859543</v>
      </c>
      <c r="E449" s="8">
        <v>96.795668894356112</v>
      </c>
      <c r="H449" s="8"/>
    </row>
    <row r="450" spans="1:8" x14ac:dyDescent="0.25">
      <c r="A450" s="71"/>
      <c r="B450" s="72" t="s">
        <v>67</v>
      </c>
      <c r="C450" s="8">
        <v>97.615098976826658</v>
      </c>
      <c r="D450" s="8">
        <v>97.947282421901576</v>
      </c>
      <c r="E450" s="8">
        <v>97.058836453774035</v>
      </c>
      <c r="H450" s="8"/>
    </row>
    <row r="451" spans="1:8" x14ac:dyDescent="0.25">
      <c r="A451" s="71"/>
      <c r="B451" s="72" t="s">
        <v>55</v>
      </c>
      <c r="C451" s="8">
        <v>97.922701831780657</v>
      </c>
      <c r="D451" s="8">
        <v>98.164390136563469</v>
      </c>
      <c r="E451" s="8">
        <v>97.447053742725103</v>
      </c>
      <c r="H451" s="8"/>
    </row>
    <row r="452" spans="1:8" x14ac:dyDescent="0.25">
      <c r="A452" s="71"/>
      <c r="B452" s="72" t="s">
        <v>62</v>
      </c>
      <c r="C452" s="8">
        <v>98.160919125977216</v>
      </c>
      <c r="D452" s="8">
        <v>98.68625129086665</v>
      </c>
      <c r="E452" s="8">
        <v>97.429426694664343</v>
      </c>
      <c r="H452" s="8"/>
    </row>
    <row r="453" spans="1:8" x14ac:dyDescent="0.25">
      <c r="A453" s="71"/>
      <c r="B453" s="72" t="s">
        <v>68</v>
      </c>
      <c r="C453" s="8">
        <v>97.448483616619242</v>
      </c>
      <c r="D453" s="8">
        <v>97.909978644734082</v>
      </c>
      <c r="E453" s="8">
        <v>96.776308785040172</v>
      </c>
      <c r="H453" s="8"/>
    </row>
    <row r="454" spans="1:8" x14ac:dyDescent="0.25">
      <c r="A454" s="71"/>
      <c r="B454" s="72" t="s">
        <v>69</v>
      </c>
      <c r="C454" s="8">
        <v>98.072368770856272</v>
      </c>
      <c r="D454" s="8">
        <v>98.69972119487214</v>
      </c>
      <c r="E454" s="8">
        <v>97.24931431447682</v>
      </c>
      <c r="H454" s="8"/>
    </row>
    <row r="455" spans="1:8" x14ac:dyDescent="0.25">
      <c r="A455" s="71"/>
      <c r="B455" s="72" t="s">
        <v>61</v>
      </c>
      <c r="C455" s="8">
        <v>97.84342588777551</v>
      </c>
      <c r="D455" s="8">
        <v>98.531243762496047</v>
      </c>
      <c r="E455" s="8">
        <v>96.941043836962066</v>
      </c>
      <c r="H455" s="8"/>
    </row>
    <row r="456" spans="1:8" x14ac:dyDescent="0.25">
      <c r="A456" s="71"/>
      <c r="B456" s="72" t="s">
        <v>70</v>
      </c>
      <c r="C456" s="8">
        <v>98.114345668609928</v>
      </c>
      <c r="D456" s="8">
        <v>98.968898521495959</v>
      </c>
      <c r="E456" s="8">
        <v>96.993215811045403</v>
      </c>
      <c r="H456" s="8"/>
    </row>
    <row r="457" spans="1:8" x14ac:dyDescent="0.25">
      <c r="A457" s="71"/>
      <c r="B457" s="72" t="s">
        <v>71</v>
      </c>
      <c r="C457" s="8">
        <v>97.985833490483145</v>
      </c>
      <c r="D457" s="8">
        <v>98.673006114231214</v>
      </c>
      <c r="E457" s="8">
        <v>97.084297976110847</v>
      </c>
      <c r="H457" s="8"/>
    </row>
    <row r="458" spans="1:8" x14ac:dyDescent="0.25">
      <c r="A458" s="71"/>
      <c r="B458" s="72" t="s">
        <v>60</v>
      </c>
      <c r="C458" s="8">
        <v>98.455110528303052</v>
      </c>
      <c r="D458" s="8">
        <v>98.997636312448648</v>
      </c>
      <c r="E458" s="8">
        <v>97.743344306880871</v>
      </c>
      <c r="H458" s="8"/>
    </row>
    <row r="459" spans="1:8" x14ac:dyDescent="0.25">
      <c r="A459" s="128">
        <v>2020</v>
      </c>
      <c r="B459" s="128"/>
      <c r="C459" s="96"/>
      <c r="D459" s="8"/>
      <c r="E459" s="8"/>
    </row>
    <row r="460" spans="1:8" x14ac:dyDescent="0.25">
      <c r="A460" s="71"/>
      <c r="B460" s="72" t="s">
        <v>65</v>
      </c>
      <c r="C460" s="8">
        <v>98.893651706387757</v>
      </c>
      <c r="D460" s="8">
        <v>98.893651706387757</v>
      </c>
      <c r="E460" s="8">
        <v>97.566228231828987</v>
      </c>
      <c r="H460" s="8"/>
    </row>
    <row r="461" spans="1:8" x14ac:dyDescent="0.25">
      <c r="A461" s="71"/>
      <c r="B461" s="72" t="s">
        <v>66</v>
      </c>
      <c r="C461" s="8">
        <v>98.956503259152271</v>
      </c>
      <c r="D461" s="8">
        <v>98.956503259152271</v>
      </c>
      <c r="E461" s="8">
        <v>97.486203842994883</v>
      </c>
      <c r="H461" s="8"/>
    </row>
    <row r="462" spans="1:8" x14ac:dyDescent="0.25">
      <c r="A462" s="71"/>
      <c r="B462" s="72" t="s">
        <v>63</v>
      </c>
      <c r="C462" s="8">
        <v>97.891668077389767</v>
      </c>
      <c r="D462" s="8">
        <v>97.891668077389767</v>
      </c>
      <c r="E462" s="8">
        <v>96.346703224487925</v>
      </c>
      <c r="H462" s="8"/>
    </row>
    <row r="463" spans="1:8" x14ac:dyDescent="0.25">
      <c r="A463" s="71"/>
      <c r="B463" s="72" t="s">
        <v>67</v>
      </c>
      <c r="C463" s="8">
        <v>94.190617275592842</v>
      </c>
      <c r="D463" s="8">
        <v>94.190617275592842</v>
      </c>
      <c r="E463" s="8">
        <v>93.93417534168708</v>
      </c>
      <c r="H463" s="8"/>
    </row>
    <row r="464" spans="1:8" x14ac:dyDescent="0.25">
      <c r="A464" s="71"/>
      <c r="B464" s="72" t="s">
        <v>55</v>
      </c>
      <c r="C464" s="8">
        <v>94.134204035661895</v>
      </c>
      <c r="D464" s="8">
        <v>94.134204035661895</v>
      </c>
      <c r="E464" s="8">
        <v>94.125328800413101</v>
      </c>
      <c r="H464" s="8"/>
    </row>
    <row r="465" spans="1:8" x14ac:dyDescent="0.25">
      <c r="A465" s="71"/>
      <c r="B465" s="72" t="s">
        <v>62</v>
      </c>
      <c r="C465" s="8">
        <v>93.999658767856658</v>
      </c>
      <c r="D465" s="8">
        <v>93.999658767856658</v>
      </c>
      <c r="E465" s="8">
        <v>93.402943797022459</v>
      </c>
      <c r="H465" s="8"/>
    </row>
    <row r="466" spans="1:8" x14ac:dyDescent="0.25">
      <c r="A466" s="71"/>
      <c r="B466" s="72" t="s">
        <v>68</v>
      </c>
      <c r="C466" s="8">
        <v>96.664574779355064</v>
      </c>
      <c r="D466" s="8">
        <v>96.664574779355064</v>
      </c>
      <c r="E466" s="8">
        <v>96.006786559651175</v>
      </c>
      <c r="H466" s="8"/>
    </row>
    <row r="467" spans="1:8" x14ac:dyDescent="0.25">
      <c r="A467" s="71"/>
      <c r="B467" s="72" t="s">
        <v>69</v>
      </c>
      <c r="C467" s="8">
        <v>97.006537724291448</v>
      </c>
      <c r="D467" s="8">
        <v>97.006537724291448</v>
      </c>
      <c r="E467" s="8">
        <v>96.75920587359947</v>
      </c>
      <c r="H467" s="8"/>
    </row>
    <row r="468" spans="1:8" x14ac:dyDescent="0.25">
      <c r="A468" s="71"/>
      <c r="B468" s="72" t="s">
        <v>61</v>
      </c>
      <c r="C468" s="8">
        <v>97.057531500720771</v>
      </c>
      <c r="D468" s="8">
        <v>97.057531500720771</v>
      </c>
      <c r="E468" s="8">
        <v>96.859792827758028</v>
      </c>
      <c r="H468" s="8"/>
    </row>
    <row r="469" spans="1:8" x14ac:dyDescent="0.25">
      <c r="A469" s="71"/>
      <c r="B469" s="72" t="s">
        <v>70</v>
      </c>
      <c r="C469" s="8">
        <v>97.011531821776714</v>
      </c>
      <c r="D469" s="8">
        <v>97.011531821776714</v>
      </c>
      <c r="E469" s="8">
        <v>96.961935212605113</v>
      </c>
      <c r="H469" s="8"/>
    </row>
    <row r="470" spans="1:8" x14ac:dyDescent="0.25">
      <c r="A470" s="71"/>
      <c r="B470" s="72" t="s">
        <v>71</v>
      </c>
      <c r="C470" s="8">
        <v>96.995758023893202</v>
      </c>
      <c r="D470" s="8">
        <v>96.995758023893202</v>
      </c>
      <c r="E470" s="8">
        <v>97.262874813097767</v>
      </c>
      <c r="H470" s="8"/>
    </row>
    <row r="471" spans="1:8" x14ac:dyDescent="0.25">
      <c r="A471" s="71"/>
      <c r="B471" s="72" t="s">
        <v>60</v>
      </c>
      <c r="C471" s="8">
        <v>96.974077992849047</v>
      </c>
      <c r="D471" s="8">
        <v>96.974077992849047</v>
      </c>
      <c r="E471" s="8">
        <v>97.367880545567957</v>
      </c>
      <c r="H471" s="8"/>
    </row>
    <row r="472" spans="1:8" x14ac:dyDescent="0.25">
      <c r="A472" s="128">
        <v>2021</v>
      </c>
      <c r="B472" s="128"/>
      <c r="C472" s="96"/>
      <c r="D472" s="8"/>
      <c r="E472" s="8"/>
    </row>
    <row r="473" spans="1:8" x14ac:dyDescent="0.25">
      <c r="A473" s="71"/>
      <c r="B473" s="72" t="s">
        <v>65</v>
      </c>
      <c r="C473" s="8">
        <v>97.388184573613998</v>
      </c>
      <c r="D473" s="8">
        <v>97.283026818283318</v>
      </c>
      <c r="E473" s="8">
        <v>97.526146197470936</v>
      </c>
      <c r="G473" s="8"/>
      <c r="H473" s="8"/>
    </row>
    <row r="474" spans="1:8" x14ac:dyDescent="0.25">
      <c r="A474" s="71"/>
      <c r="B474" s="72" t="s">
        <v>66</v>
      </c>
      <c r="C474" s="8">
        <v>97.338361295738224</v>
      </c>
      <c r="D474" s="8">
        <v>97.220772387743764</v>
      </c>
      <c r="E474" s="8">
        <v>97.492631959309023</v>
      </c>
      <c r="G474" s="8"/>
      <c r="H474" s="8"/>
    </row>
    <row r="475" spans="1:8" x14ac:dyDescent="0.25">
      <c r="A475" s="71"/>
      <c r="B475" s="72" t="s">
        <v>63</v>
      </c>
      <c r="C475" s="8">
        <v>97.145325733943551</v>
      </c>
      <c r="D475" s="8">
        <v>96.990841636946897</v>
      </c>
      <c r="E475" s="8">
        <v>97.348001008008779</v>
      </c>
      <c r="G475" s="8"/>
      <c r="H475" s="8"/>
    </row>
    <row r="476" spans="1:8" x14ac:dyDescent="0.25">
      <c r="A476" s="71"/>
      <c r="B476" s="72" t="s">
        <v>67</v>
      </c>
      <c r="C476" s="8">
        <v>97.227707842431357</v>
      </c>
      <c r="D476" s="8">
        <v>97.101806547447438</v>
      </c>
      <c r="E476" s="8">
        <v>97.39288393474186</v>
      </c>
      <c r="G476" s="8"/>
      <c r="H476" s="8"/>
    </row>
    <row r="477" spans="1:8" x14ac:dyDescent="0.25">
      <c r="A477" s="71"/>
      <c r="B477" s="72" t="s">
        <v>55</v>
      </c>
      <c r="C477" s="8">
        <v>96.707489164667663</v>
      </c>
      <c r="D477" s="8">
        <v>96.663440159102194</v>
      </c>
      <c r="E477" s="8">
        <v>96.765279218458616</v>
      </c>
      <c r="G477" s="8"/>
      <c r="H477" s="8"/>
    </row>
    <row r="478" spans="1:8" x14ac:dyDescent="0.25">
      <c r="A478" s="71"/>
      <c r="B478" s="72" t="s">
        <v>62</v>
      </c>
      <c r="C478" s="8">
        <v>94.612872920818972</v>
      </c>
      <c r="D478" s="8">
        <v>94.61628185598785</v>
      </c>
      <c r="E478" s="8">
        <v>94.608400571347033</v>
      </c>
      <c r="G478" s="8"/>
      <c r="H478" s="8"/>
    </row>
    <row r="479" spans="1:8" x14ac:dyDescent="0.25">
      <c r="A479" s="71"/>
      <c r="B479" s="72" t="s">
        <v>68</v>
      </c>
      <c r="C479" s="8">
        <v>97.25957116980247</v>
      </c>
      <c r="D479" s="8">
        <v>97.168165410252158</v>
      </c>
      <c r="E479" s="8">
        <v>97.379490874989955</v>
      </c>
      <c r="G479" s="8"/>
      <c r="H479" s="8"/>
    </row>
    <row r="480" spans="1:8" x14ac:dyDescent="0.25">
      <c r="A480" s="71"/>
      <c r="B480" s="72" t="s">
        <v>69</v>
      </c>
      <c r="C480" s="8">
        <v>97.335329447086124</v>
      </c>
      <c r="D480" s="8">
        <v>97.361437183757104</v>
      </c>
      <c r="E480" s="8">
        <v>97.301077425111828</v>
      </c>
      <c r="G480" s="8"/>
      <c r="H480" s="8"/>
    </row>
    <row r="481" spans="1:8" x14ac:dyDescent="0.25">
      <c r="A481" s="71"/>
      <c r="B481" s="72" t="s">
        <v>61</v>
      </c>
      <c r="C481" s="8">
        <v>97.047464362142193</v>
      </c>
      <c r="D481" s="8">
        <v>96.823767395931227</v>
      </c>
      <c r="E481" s="8">
        <v>97.340943398598199</v>
      </c>
      <c r="G481" s="8"/>
      <c r="H481" s="8"/>
    </row>
    <row r="482" spans="1:8" x14ac:dyDescent="0.25">
      <c r="A482" s="71"/>
      <c r="B482" s="72" t="s">
        <v>70</v>
      </c>
      <c r="C482" s="8">
        <v>97.127468253465295</v>
      </c>
      <c r="D482" s="8">
        <v>96.834994987152967</v>
      </c>
      <c r="E482" s="8">
        <v>97.511178295851536</v>
      </c>
      <c r="G482" s="8"/>
      <c r="H482" s="8"/>
    </row>
    <row r="483" spans="1:8" x14ac:dyDescent="0.25">
      <c r="A483" s="71"/>
      <c r="B483" s="72" t="s">
        <v>71</v>
      </c>
      <c r="C483" s="8">
        <v>97.240158593101512</v>
      </c>
      <c r="D483" s="8">
        <v>97.053513210702079</v>
      </c>
      <c r="E483" s="8">
        <v>97.48502783703168</v>
      </c>
      <c r="G483" s="8"/>
      <c r="H483" s="8"/>
    </row>
    <row r="484" spans="1:8" x14ac:dyDescent="0.25">
      <c r="A484" s="71"/>
      <c r="B484" s="72" t="s">
        <v>60</v>
      </c>
      <c r="C484" s="8">
        <v>97.168488023564464</v>
      </c>
      <c r="D484" s="8">
        <v>97.129220791221513</v>
      </c>
      <c r="E484" s="8">
        <v>97.220004634216366</v>
      </c>
      <c r="G484" s="8"/>
      <c r="H484" s="8"/>
    </row>
    <row r="485" spans="1:8" x14ac:dyDescent="0.25">
      <c r="A485" s="128">
        <v>2022</v>
      </c>
      <c r="B485" s="128"/>
      <c r="C485" s="96"/>
      <c r="D485" s="8"/>
      <c r="E485" s="8"/>
    </row>
    <row r="486" spans="1:8" x14ac:dyDescent="0.25">
      <c r="A486" s="71"/>
      <c r="B486" s="72" t="s">
        <v>65</v>
      </c>
      <c r="C486" s="8">
        <v>97.556557812203124</v>
      </c>
      <c r="D486" s="8">
        <v>97.828421573715033</v>
      </c>
      <c r="E486" s="8">
        <v>97.199886391364188</v>
      </c>
      <c r="G486" s="8"/>
      <c r="H486" s="8"/>
    </row>
    <row r="487" spans="1:8" x14ac:dyDescent="0.25">
      <c r="A487" s="71"/>
      <c r="B487" s="72" t="s">
        <v>66</v>
      </c>
      <c r="C487" s="8">
        <v>97.886772810315676</v>
      </c>
      <c r="D487" s="8">
        <v>98.233535223452947</v>
      </c>
      <c r="E487" s="8">
        <v>97.433327824526273</v>
      </c>
      <c r="G487" s="8"/>
      <c r="H487" s="8"/>
    </row>
    <row r="488" spans="1:8" x14ac:dyDescent="0.25">
      <c r="A488" s="71"/>
      <c r="B488" s="72" t="s">
        <v>63</v>
      </c>
      <c r="C488" s="8">
        <v>98.168544560245266</v>
      </c>
      <c r="D488" s="8">
        <v>98.420876712381684</v>
      </c>
      <c r="E488" s="8">
        <v>97.837497617006704</v>
      </c>
      <c r="G488" s="8"/>
      <c r="H488" s="8"/>
    </row>
    <row r="489" spans="1:8" x14ac:dyDescent="0.25">
      <c r="A489" s="71"/>
      <c r="B489" s="72" t="s">
        <v>67</v>
      </c>
      <c r="C489" s="8">
        <v>98.428978856159119</v>
      </c>
      <c r="D489" s="8">
        <v>98.469778024456261</v>
      </c>
      <c r="E489" s="8">
        <v>98.375452423490543</v>
      </c>
      <c r="G489" s="8"/>
      <c r="H489" s="8"/>
    </row>
    <row r="490" spans="1:8" x14ac:dyDescent="0.25">
      <c r="A490" s="71"/>
      <c r="B490" s="72" t="s">
        <v>55</v>
      </c>
      <c r="C490" s="8">
        <v>99.083543768344995</v>
      </c>
      <c r="D490" s="8">
        <v>99.327403603820088</v>
      </c>
      <c r="E490" s="8">
        <v>98.763612073437429</v>
      </c>
      <c r="G490" s="8"/>
      <c r="H490" s="8"/>
    </row>
    <row r="491" spans="1:8" x14ac:dyDescent="0.25">
      <c r="A491" s="71"/>
      <c r="B491" s="72" t="s">
        <v>62</v>
      </c>
      <c r="C491" s="8">
        <v>99.526247398871192</v>
      </c>
      <c r="D491" s="8">
        <v>99.658949961100134</v>
      </c>
      <c r="E491" s="8">
        <v>99.352148390029583</v>
      </c>
      <c r="G491" s="8"/>
      <c r="H491" s="8"/>
    </row>
    <row r="492" spans="1:8" x14ac:dyDescent="0.25">
      <c r="A492" s="71"/>
      <c r="B492" s="72" t="s">
        <v>68</v>
      </c>
      <c r="C492" s="8">
        <v>99.673862415771779</v>
      </c>
      <c r="D492" s="8">
        <v>99.818903051901685</v>
      </c>
      <c r="E492" s="8">
        <v>99.483576481816726</v>
      </c>
      <c r="G492" s="8"/>
      <c r="H492" s="8"/>
    </row>
    <row r="493" spans="1:8" x14ac:dyDescent="0.25">
      <c r="A493" s="71"/>
      <c r="B493" s="72" t="s">
        <v>69</v>
      </c>
      <c r="C493" s="8">
        <v>99.896795864747617</v>
      </c>
      <c r="D493" s="8">
        <v>100.03687971150563</v>
      </c>
      <c r="E493" s="8">
        <v>99.713012986213542</v>
      </c>
      <c r="G493" s="8"/>
      <c r="H493" s="8"/>
    </row>
    <row r="494" spans="1:8" x14ac:dyDescent="0.25">
      <c r="A494" s="71"/>
      <c r="B494" s="72" t="s">
        <v>61</v>
      </c>
      <c r="C494" s="8">
        <v>100.05423219650741</v>
      </c>
      <c r="D494" s="8">
        <v>100.21988434716123</v>
      </c>
      <c r="E494" s="8">
        <v>99.836905004350058</v>
      </c>
      <c r="G494" s="8"/>
      <c r="H494" s="8"/>
    </row>
    <row r="495" spans="1:8" x14ac:dyDescent="0.25">
      <c r="A495" s="71"/>
      <c r="B495" s="72" t="s">
        <v>70</v>
      </c>
      <c r="C495" s="8">
        <v>99.981268073710126</v>
      </c>
      <c r="D495" s="8">
        <v>100.07080371582366</v>
      </c>
      <c r="E495" s="8">
        <v>99.863407582968904</v>
      </c>
      <c r="G495" s="8"/>
      <c r="H495" s="8"/>
    </row>
    <row r="496" spans="1:8" x14ac:dyDescent="0.25">
      <c r="A496" s="71"/>
      <c r="B496" s="72" t="s">
        <v>71</v>
      </c>
      <c r="C496" s="8">
        <v>100</v>
      </c>
      <c r="D496" s="8">
        <v>100</v>
      </c>
      <c r="E496" s="8">
        <v>100</v>
      </c>
      <c r="G496" s="8"/>
      <c r="H496" s="8"/>
    </row>
    <row r="497" spans="1:41" x14ac:dyDescent="0.25">
      <c r="A497" s="71"/>
      <c r="B497" s="72" t="s">
        <v>60</v>
      </c>
      <c r="C497" s="8">
        <v>100.45974968122353</v>
      </c>
      <c r="D497" s="8">
        <v>100.4119554124222</v>
      </c>
      <c r="E497" s="8">
        <v>100.53134793003287</v>
      </c>
      <c r="G497" s="8"/>
      <c r="H497" s="121"/>
    </row>
    <row r="498" spans="1:41" x14ac:dyDescent="0.25">
      <c r="A498" s="128">
        <v>2023</v>
      </c>
      <c r="B498" s="128"/>
      <c r="C498" s="8"/>
      <c r="D498" s="8"/>
      <c r="E498" s="8"/>
    </row>
    <row r="499" spans="1:41" x14ac:dyDescent="0.25">
      <c r="A499" s="74"/>
      <c r="B499" s="72" t="s">
        <v>65</v>
      </c>
      <c r="C499" s="8">
        <v>101.50019003715295</v>
      </c>
      <c r="D499" s="8">
        <v>101.47030764894934</v>
      </c>
      <c r="E499" s="8">
        <v>101.30527630637265</v>
      </c>
      <c r="G499" s="153"/>
      <c r="H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x14ac:dyDescent="0.25">
      <c r="A500" s="74"/>
      <c r="B500" s="72" t="s">
        <v>66</v>
      </c>
      <c r="C500" s="8">
        <v>101.63972040243814</v>
      </c>
      <c r="D500" s="8">
        <v>101.60953168965433</v>
      </c>
      <c r="E500" s="8">
        <v>101.6776650778834</v>
      </c>
      <c r="G500" s="153"/>
      <c r="H500" s="1"/>
    </row>
    <row r="501" spans="1:41" x14ac:dyDescent="0.25">
      <c r="A501" s="74"/>
      <c r="B501" s="72" t="s">
        <v>63</v>
      </c>
      <c r="C501" s="8">
        <v>101.9396674528779</v>
      </c>
      <c r="D501" s="8">
        <v>101.90844943918357</v>
      </c>
      <c r="E501" s="8">
        <v>102.20128715726347</v>
      </c>
      <c r="G501" s="153"/>
      <c r="H501" s="1"/>
    </row>
    <row r="502" spans="1:41" x14ac:dyDescent="0.25">
      <c r="A502" s="74"/>
      <c r="B502" s="72" t="s">
        <v>67</v>
      </c>
      <c r="C502" s="8">
        <v>102.26462490400158</v>
      </c>
      <c r="D502" s="8">
        <v>102.23182328032195</v>
      </c>
      <c r="E502" s="8">
        <v>102.2667896994263</v>
      </c>
      <c r="G502" s="153"/>
      <c r="H502" s="1"/>
    </row>
    <row r="503" spans="1:41" x14ac:dyDescent="0.25">
      <c r="A503" s="74"/>
      <c r="B503" s="72" t="s">
        <v>55</v>
      </c>
      <c r="C503" s="8">
        <v>101.83216663353582</v>
      </c>
      <c r="D503" s="8">
        <v>101.7997698438072</v>
      </c>
      <c r="E503" s="8">
        <v>101.86725039470068</v>
      </c>
      <c r="G503" s="153"/>
      <c r="H503" s="1"/>
    </row>
    <row r="504" spans="1:41" x14ac:dyDescent="0.25">
      <c r="A504" s="74"/>
      <c r="B504" s="72" t="s">
        <v>62</v>
      </c>
      <c r="C504" s="8">
        <v>101.85309019284675</v>
      </c>
      <c r="D504" s="8">
        <v>101.82041510687338</v>
      </c>
      <c r="E504" s="8">
        <v>102.10674688510663</v>
      </c>
      <c r="G504" s="153"/>
      <c r="H504" s="1"/>
    </row>
    <row r="505" spans="1:41" x14ac:dyDescent="0.25">
      <c r="A505" s="74"/>
      <c r="B505" s="72" t="s">
        <v>68</v>
      </c>
      <c r="C505" s="8">
        <v>101.63850691436146</v>
      </c>
      <c r="D505" s="8">
        <v>101.60726538228975</v>
      </c>
      <c r="E505" s="8">
        <v>102.577840795581</v>
      </c>
      <c r="G505" s="153"/>
      <c r="H505" s="1"/>
    </row>
    <row r="506" spans="1:41" x14ac:dyDescent="0.25">
      <c r="A506" s="74"/>
      <c r="B506" s="72" t="s">
        <v>69</v>
      </c>
      <c r="C506" s="8">
        <v>102.21014028818244</v>
      </c>
      <c r="D506" s="8">
        <v>102.17815748302128</v>
      </c>
      <c r="E506" s="8">
        <v>102.22268602681879</v>
      </c>
      <c r="G506" s="153"/>
      <c r="H506" s="1"/>
    </row>
    <row r="507" spans="1:41" x14ac:dyDescent="0.25">
      <c r="A507" s="74"/>
      <c r="B507" s="72" t="s">
        <v>61</v>
      </c>
      <c r="C507" s="8">
        <v>102.46380945130063</v>
      </c>
      <c r="D507" s="8">
        <v>102.42943646636269</v>
      </c>
      <c r="E507" s="8">
        <v>103.00136251705095</v>
      </c>
      <c r="G507" s="153"/>
      <c r="H507" s="1"/>
    </row>
    <row r="508" spans="1:41" x14ac:dyDescent="0.25">
      <c r="A508" s="74"/>
      <c r="B508" s="72" t="s">
        <v>70</v>
      </c>
      <c r="C508" s="8">
        <v>102.41470713243777</v>
      </c>
      <c r="D508" s="8">
        <v>102.38383219267487</v>
      </c>
      <c r="E508" s="8">
        <v>102.89306453623821</v>
      </c>
      <c r="G508" s="153"/>
      <c r="H508" s="1"/>
    </row>
    <row r="509" spans="1:41" x14ac:dyDescent="0.25">
      <c r="A509" s="74"/>
      <c r="B509" s="72" t="s">
        <v>71</v>
      </c>
      <c r="C509" s="8">
        <v>101.81982261244018</v>
      </c>
      <c r="D509" s="8">
        <v>101.81982261244018</v>
      </c>
      <c r="E509" s="8">
        <v>102.51347414215574</v>
      </c>
      <c r="G509" s="153"/>
      <c r="H509" s="1"/>
    </row>
    <row r="510" spans="1:41" x14ac:dyDescent="0.25">
      <c r="A510" s="74"/>
      <c r="B510" s="72" t="s">
        <v>60</v>
      </c>
      <c r="C510" s="8">
        <v>102.33823449877254</v>
      </c>
      <c r="D510" s="8">
        <v>102.33823449877254</v>
      </c>
      <c r="E510" s="8">
        <v>102.7210495064063</v>
      </c>
      <c r="G510" s="153"/>
      <c r="H510" s="1"/>
    </row>
    <row r="511" spans="1:41" x14ac:dyDescent="0.25">
      <c r="A511" s="74">
        <v>2024</v>
      </c>
      <c r="B511" s="72"/>
      <c r="C511" s="8"/>
      <c r="D511" s="8"/>
      <c r="E511" s="8"/>
    </row>
    <row r="512" spans="1:41" x14ac:dyDescent="0.25">
      <c r="A512" s="2"/>
      <c r="B512" s="72" t="s">
        <v>65</v>
      </c>
      <c r="C512" s="8">
        <v>102.31417496727346</v>
      </c>
      <c r="D512" s="8">
        <v>102.11810226667194</v>
      </c>
      <c r="E512" s="8">
        <v>102.60790185868673</v>
      </c>
      <c r="G512" s="8"/>
      <c r="H512" s="1"/>
    </row>
    <row r="513" spans="1:12" x14ac:dyDescent="0.25">
      <c r="A513" s="2"/>
      <c r="B513" s="72" t="s">
        <v>66</v>
      </c>
      <c r="C513" s="8">
        <v>102.77899927754237</v>
      </c>
      <c r="D513" s="8">
        <v>102.72402392474542</v>
      </c>
      <c r="E513" s="8">
        <v>102.86135515590713</v>
      </c>
      <c r="G513" s="8"/>
      <c r="H513" s="1"/>
    </row>
    <row r="514" spans="1:12" x14ac:dyDescent="0.25">
      <c r="A514" s="2"/>
      <c r="B514" s="72" t="s">
        <v>63</v>
      </c>
      <c r="C514" s="8">
        <v>101.88333088388941</v>
      </c>
      <c r="D514" s="8">
        <v>101.88852783894204</v>
      </c>
      <c r="E514" s="8">
        <v>101.87554558054147</v>
      </c>
      <c r="G514" s="8"/>
      <c r="H514" s="1"/>
    </row>
    <row r="515" spans="1:12" x14ac:dyDescent="0.25">
      <c r="A515" s="2"/>
      <c r="B515" s="72" t="s">
        <v>67</v>
      </c>
      <c r="C515" s="8">
        <v>101.12784227532633</v>
      </c>
      <c r="D515" s="8">
        <v>101.12742082430982</v>
      </c>
      <c r="E515" s="8">
        <v>101.12847363041348</v>
      </c>
      <c r="G515" s="8"/>
      <c r="H515" s="1"/>
    </row>
    <row r="516" spans="1:12" x14ac:dyDescent="0.25">
      <c r="A516" s="2"/>
      <c r="B516" s="72" t="s">
        <v>55</v>
      </c>
      <c r="C516" s="8">
        <v>102.6572944800231</v>
      </c>
      <c r="D516" s="8">
        <v>103.07115548766767</v>
      </c>
      <c r="E516" s="8">
        <v>102.03730961277911</v>
      </c>
      <c r="G516" s="8"/>
      <c r="H516" s="1"/>
    </row>
    <row r="517" spans="1:12" x14ac:dyDescent="0.25">
      <c r="A517" s="2"/>
      <c r="B517" s="72" t="s">
        <v>62</v>
      </c>
      <c r="C517" s="8">
        <v>103.39750112484528</v>
      </c>
      <c r="D517" s="8">
        <v>103.33353721879203</v>
      </c>
      <c r="E517" s="8">
        <v>103.49332231377178</v>
      </c>
      <c r="G517" s="8"/>
      <c r="H517" s="1"/>
    </row>
    <row r="518" spans="1:12" x14ac:dyDescent="0.25">
      <c r="A518" s="2"/>
      <c r="B518" s="72" t="s">
        <v>68</v>
      </c>
      <c r="C518" s="8">
        <v>103.49517058252138</v>
      </c>
      <c r="D518" s="8">
        <v>103.3692267571403</v>
      </c>
      <c r="E518" s="8">
        <v>103.68384084721608</v>
      </c>
      <c r="G518" s="8"/>
      <c r="H518" s="1"/>
    </row>
    <row r="519" spans="1:12" x14ac:dyDescent="0.25">
      <c r="A519" s="2"/>
      <c r="B519" s="72" t="s">
        <v>69</v>
      </c>
      <c r="C519" s="8">
        <v>103.68610935968236</v>
      </c>
      <c r="D519" s="8">
        <v>103.83019914239378</v>
      </c>
      <c r="E519" s="8">
        <v>103.47025552673975</v>
      </c>
      <c r="G519" s="8"/>
      <c r="H519" s="1"/>
    </row>
    <row r="520" spans="1:12" x14ac:dyDescent="0.25">
      <c r="A520" s="2"/>
      <c r="B520" s="72" t="s">
        <v>61</v>
      </c>
      <c r="C520" s="8">
        <v>103.86226472391751</v>
      </c>
      <c r="D520" s="8">
        <v>103.97304332558565</v>
      </c>
      <c r="E520" s="8">
        <v>103.69631273670423</v>
      </c>
      <c r="G520" s="8"/>
      <c r="H520" s="1"/>
    </row>
    <row r="521" spans="1:12" x14ac:dyDescent="0.25">
      <c r="A521" s="2"/>
      <c r="B521" s="72" t="s">
        <v>70</v>
      </c>
      <c r="C521" s="8">
        <v>103.69273200401688</v>
      </c>
      <c r="D521" s="8">
        <v>103.67601329219097</v>
      </c>
      <c r="E521" s="8">
        <v>103.71777748581002</v>
      </c>
      <c r="G521" s="8"/>
      <c r="H521" s="1"/>
    </row>
    <row r="522" spans="1:12" x14ac:dyDescent="0.25">
      <c r="A522" s="2"/>
      <c r="B522" s="72" t="s">
        <v>71</v>
      </c>
      <c r="C522" s="8">
        <v>106.25324350600376</v>
      </c>
      <c r="D522" s="8">
        <v>105.75164677380253</v>
      </c>
      <c r="E522" s="8">
        <v>107.00466095698255</v>
      </c>
      <c r="G522" s="8"/>
      <c r="H522" s="1"/>
    </row>
    <row r="523" spans="1:12" x14ac:dyDescent="0.25">
      <c r="A523" s="2"/>
      <c r="B523" s="72" t="s">
        <v>60</v>
      </c>
      <c r="C523" s="8">
        <v>107.43108846399087</v>
      </c>
      <c r="D523" s="8">
        <v>106.72546765456261</v>
      </c>
      <c r="E523" s="8">
        <v>108.48814437352884</v>
      </c>
      <c r="G523" s="8"/>
      <c r="H523" s="1"/>
    </row>
    <row r="524" spans="1:12" x14ac:dyDescent="0.25">
      <c r="A524" s="74">
        <v>2025</v>
      </c>
      <c r="B524" s="72"/>
      <c r="C524" s="8"/>
      <c r="D524" s="8"/>
      <c r="E524" s="8"/>
    </row>
    <row r="525" spans="1:12" x14ac:dyDescent="0.25">
      <c r="A525" s="2"/>
      <c r="B525" s="72" t="s">
        <v>65</v>
      </c>
      <c r="C525" s="8">
        <v>108.04661165738869</v>
      </c>
      <c r="D525" s="8">
        <v>107.35187277081656</v>
      </c>
      <c r="E525" s="8">
        <v>109.08736589227574</v>
      </c>
      <c r="G525" s="8"/>
      <c r="H525" s="77"/>
      <c r="I525" s="77"/>
      <c r="J525" s="77"/>
      <c r="K525" s="77"/>
      <c r="L525" s="77"/>
    </row>
    <row r="526" spans="1:12" x14ac:dyDescent="0.25">
      <c r="A526" s="74"/>
      <c r="B526" s="72" t="s">
        <v>66</v>
      </c>
      <c r="C526" s="8">
        <v>108.34963508889341</v>
      </c>
      <c r="D526" s="8">
        <v>107.58374712335423</v>
      </c>
      <c r="E526" s="8">
        <v>109.49697426767011</v>
      </c>
      <c r="G526" s="8"/>
      <c r="H526" s="1"/>
    </row>
    <row r="527" spans="1:12" x14ac:dyDescent="0.25">
      <c r="A527" s="74"/>
      <c r="B527" s="72" t="s">
        <v>63</v>
      </c>
      <c r="C527" s="8">
        <v>107.59973788295645</v>
      </c>
      <c r="D527" s="8">
        <v>106.91990419436833</v>
      </c>
      <c r="E527" s="8">
        <v>108.61816337214705</v>
      </c>
      <c r="G527" s="8"/>
      <c r="H527" s="1"/>
    </row>
    <row r="528" spans="1:12" x14ac:dyDescent="0.25">
      <c r="A528" s="74"/>
      <c r="B528" s="72" t="s">
        <v>67</v>
      </c>
      <c r="C528" s="8">
        <v>107.0635194078484</v>
      </c>
      <c r="D528" s="8">
        <v>106.35064977172877</v>
      </c>
      <c r="E528" s="8">
        <v>108.13143442895026</v>
      </c>
      <c r="G528" s="8"/>
      <c r="H528" s="1"/>
    </row>
    <row r="529" spans="1:8" x14ac:dyDescent="0.25">
      <c r="A529" s="74"/>
      <c r="B529" s="72" t="s">
        <v>55</v>
      </c>
      <c r="C529" s="8">
        <v>107.29417794228553</v>
      </c>
      <c r="D529" s="8">
        <v>106.73111255635287</v>
      </c>
      <c r="E529" s="8">
        <v>108.13767856713046</v>
      </c>
      <c r="G529" s="8"/>
      <c r="H529" s="1"/>
    </row>
    <row r="530" spans="1:8" x14ac:dyDescent="0.25">
      <c r="A530" s="74"/>
      <c r="B530" s="72" t="s">
        <v>62</v>
      </c>
      <c r="C530" s="8">
        <v>107.54284471621999</v>
      </c>
      <c r="D530" s="8">
        <v>106.82769043871343</v>
      </c>
      <c r="E530" s="8">
        <v>108.61418224647538</v>
      </c>
      <c r="G530" s="8"/>
      <c r="H530" s="1"/>
    </row>
    <row r="531" spans="1:8" x14ac:dyDescent="0.25">
      <c r="A531" s="74"/>
      <c r="B531" s="72" t="s">
        <v>68</v>
      </c>
      <c r="C531" s="8">
        <v>107.54665201089311</v>
      </c>
      <c r="D531" s="8">
        <v>106.8201050800309</v>
      </c>
      <c r="E531" s="8">
        <v>108.63505631609901</v>
      </c>
      <c r="G531" s="8"/>
      <c r="H531" s="1"/>
    </row>
    <row r="532" spans="1:8" x14ac:dyDescent="0.25">
      <c r="A532" s="74"/>
      <c r="B532" s="72" t="s">
        <v>69</v>
      </c>
      <c r="C532" s="8">
        <v>107.94864768013022</v>
      </c>
      <c r="D532" s="8">
        <v>107.05323734568881</v>
      </c>
      <c r="E532" s="8">
        <v>109.29001796405025</v>
      </c>
      <c r="G532" s="8"/>
      <c r="H532" s="1"/>
    </row>
    <row r="533" spans="1:8" x14ac:dyDescent="0.25">
      <c r="A533" s="74"/>
      <c r="B533" s="72" t="s">
        <v>61</v>
      </c>
      <c r="C533" s="8">
        <v>107.82363883201562</v>
      </c>
      <c r="D533" s="8">
        <v>107.2220468279825</v>
      </c>
      <c r="E533" s="8">
        <v>108.72485429292199</v>
      </c>
      <c r="G533" s="8"/>
      <c r="H533" s="1"/>
    </row>
    <row r="534" spans="1:8" x14ac:dyDescent="0.25">
      <c r="A534" s="74"/>
      <c r="B534" s="72" t="s">
        <v>70</v>
      </c>
      <c r="C534" s="8">
        <v>107.65128989619043</v>
      </c>
      <c r="D534" s="8">
        <v>107.19780650480583</v>
      </c>
      <c r="E534" s="8">
        <v>108.33063111223086</v>
      </c>
      <c r="G534" s="8"/>
      <c r="H534" s="1"/>
    </row>
    <row r="535" spans="1:8" x14ac:dyDescent="0.25">
      <c r="A535" s="74"/>
      <c r="B535" s="72" t="s">
        <v>71</v>
      </c>
      <c r="C535" s="8">
        <v>107.65959589391767</v>
      </c>
      <c r="D535" s="8">
        <v>106.88066508597848</v>
      </c>
      <c r="E535" s="8">
        <v>108.82647391487691</v>
      </c>
      <c r="G535" s="8"/>
      <c r="H535" s="1"/>
    </row>
    <row r="536" spans="1:8" x14ac:dyDescent="0.25">
      <c r="A536" s="74"/>
      <c r="B536" s="72" t="s">
        <v>60</v>
      </c>
      <c r="C536" s="8">
        <v>107.82847321409284</v>
      </c>
      <c r="D536" s="8">
        <v>106.92444415294374</v>
      </c>
      <c r="E536" s="8">
        <v>109.1827547895696</v>
      </c>
      <c r="G536" s="8"/>
      <c r="H536" s="1"/>
    </row>
    <row r="537" spans="1:8" x14ac:dyDescent="0.25">
      <c r="A537" s="74">
        <v>2026</v>
      </c>
      <c r="B537" s="2"/>
      <c r="C537" s="8"/>
      <c r="D537" s="8"/>
      <c r="E537" s="8"/>
    </row>
    <row r="538" spans="1:8" x14ac:dyDescent="0.25">
      <c r="A538" s="74"/>
      <c r="B538" s="72" t="s">
        <v>65</v>
      </c>
      <c r="C538" s="8">
        <v>107.66794566226351</v>
      </c>
      <c r="D538" s="8">
        <v>106.89836611985673</v>
      </c>
      <c r="E538" s="8">
        <v>108.8208150111986</v>
      </c>
      <c r="G538" s="8"/>
      <c r="H538" s="8"/>
    </row>
    <row r="539" spans="1:8" x14ac:dyDescent="0.25">
      <c r="A539" s="74"/>
      <c r="B539" s="72" t="s">
        <v>66</v>
      </c>
      <c r="C539" s="8">
        <v>108.39190158768444</v>
      </c>
      <c r="D539" s="8">
        <v>107.42433543532917</v>
      </c>
      <c r="E539" s="8">
        <v>109.84136496170936</v>
      </c>
      <c r="G539" s="8"/>
      <c r="H539" s="8"/>
    </row>
    <row r="540" spans="1:8" x14ac:dyDescent="0.25">
      <c r="A540" s="74"/>
      <c r="B540" s="72" t="s">
        <v>63</v>
      </c>
      <c r="C540" s="8">
        <v>105.75216067045763</v>
      </c>
      <c r="D540" s="8">
        <v>104.95166896946149</v>
      </c>
      <c r="E540" s="8">
        <v>106.95133800730473</v>
      </c>
      <c r="G540" s="8"/>
      <c r="H540" s="8"/>
    </row>
    <row r="541" spans="1:8" x14ac:dyDescent="0.25">
      <c r="A541" s="74"/>
      <c r="B541" s="72" t="s">
        <v>67</v>
      </c>
      <c r="C541" s="8">
        <v>109.7930243451177</v>
      </c>
      <c r="D541" s="8">
        <v>108.35058631736365</v>
      </c>
      <c r="E541" s="8">
        <v>111.95386997354406</v>
      </c>
      <c r="G541" s="8"/>
      <c r="H541" s="8"/>
    </row>
    <row r="542" spans="1:8" x14ac:dyDescent="0.25">
      <c r="A542" s="74"/>
      <c r="B542" s="72" t="s">
        <v>55</v>
      </c>
      <c r="C542" s="8">
        <v>110.01800211037254</v>
      </c>
      <c r="D542" s="8">
        <v>108.68472024663579</v>
      </c>
      <c r="E542" s="8">
        <v>112.01532624581679</v>
      </c>
      <c r="G542" s="8"/>
      <c r="H542" s="8"/>
    </row>
    <row r="543" spans="1:8" x14ac:dyDescent="0.25">
      <c r="A543" s="74"/>
      <c r="B543" s="72" t="s">
        <v>62</v>
      </c>
      <c r="C543" s="8">
        <v>110.29857187858765</v>
      </c>
      <c r="D543" s="8">
        <v>108.88967929864361</v>
      </c>
      <c r="E543" s="8">
        <v>112.40916471773706</v>
      </c>
      <c r="G543" s="8"/>
      <c r="H543" s="8"/>
    </row>
    <row r="544" spans="1:8" x14ac:dyDescent="0.25">
      <c r="A544" s="74"/>
      <c r="B544" s="72" t="s">
        <v>68</v>
      </c>
      <c r="C544" s="8">
        <v>110.03432368629448</v>
      </c>
      <c r="D544" s="8">
        <v>108.79773510972488</v>
      </c>
      <c r="E544" s="8">
        <v>111.88679635300801</v>
      </c>
      <c r="G544" s="8"/>
      <c r="H544" s="8"/>
    </row>
    <row r="545" spans="1:8" x14ac:dyDescent="0.25">
      <c r="A545" s="74"/>
      <c r="B545" s="72" t="s">
        <v>69</v>
      </c>
      <c r="C545" s="8">
        <v>108.77308490932479</v>
      </c>
      <c r="D545" s="8">
        <v>107.09474901202269</v>
      </c>
      <c r="E545" s="8">
        <v>111.28731756052798</v>
      </c>
      <c r="G545" s="8"/>
      <c r="H545" s="8"/>
    </row>
    <row r="546" spans="1:8" s="43" customFormat="1" x14ac:dyDescent="0.25">
      <c r="B546" s="75"/>
      <c r="D546" s="76"/>
      <c r="E546" s="76"/>
    </row>
    <row r="547" spans="1:8" ht="15" customHeight="1" x14ac:dyDescent="0.25">
      <c r="A547" s="129" t="s">
        <v>80</v>
      </c>
      <c r="B547" s="129"/>
      <c r="C547" s="129"/>
      <c r="D547" s="129"/>
      <c r="E547" s="129"/>
    </row>
    <row r="548" spans="1:8" ht="15" customHeight="1" x14ac:dyDescent="0.25">
      <c r="A548" s="130" t="s">
        <v>269</v>
      </c>
      <c r="B548" s="130"/>
      <c r="C548" s="130"/>
      <c r="D548" s="130"/>
      <c r="E548" s="130"/>
    </row>
    <row r="549" spans="1:8" x14ac:dyDescent="0.25">
      <c r="A549" s="130"/>
      <c r="B549" s="130"/>
      <c r="C549" s="130"/>
      <c r="D549" s="130"/>
      <c r="E549" s="130"/>
    </row>
    <row r="550" spans="1:8" ht="14.25" customHeight="1" x14ac:dyDescent="0.25">
      <c r="A550" s="130"/>
      <c r="B550" s="130"/>
      <c r="C550" s="130"/>
      <c r="D550" s="130"/>
      <c r="E550" s="130"/>
    </row>
    <row r="551" spans="1:8" x14ac:dyDescent="0.25">
      <c r="A551" s="123" t="s">
        <v>282</v>
      </c>
      <c r="B551" s="72"/>
      <c r="C551" s="2"/>
      <c r="D551" s="2"/>
      <c r="E551" s="2"/>
    </row>
    <row r="552" spans="1:8" x14ac:dyDescent="0.25">
      <c r="A552" s="71"/>
      <c r="B552" s="72"/>
      <c r="C552" s="2"/>
      <c r="D552" s="2"/>
      <c r="E552" s="2"/>
    </row>
    <row r="553" spans="1:8" x14ac:dyDescent="0.25">
      <c r="A553" s="71"/>
      <c r="B553" s="72"/>
      <c r="C553" s="2"/>
      <c r="D553" s="2"/>
      <c r="E553" s="2"/>
    </row>
    <row r="554" spans="1:8" x14ac:dyDescent="0.25">
      <c r="A554" s="71"/>
      <c r="B554" s="72"/>
      <c r="C554" s="2"/>
      <c r="D554" s="2"/>
      <c r="E554" s="2"/>
    </row>
    <row r="555" spans="1:8" x14ac:dyDescent="0.25">
      <c r="A555" s="71"/>
      <c r="B555" s="72"/>
      <c r="C555" s="2"/>
      <c r="D555" s="2"/>
      <c r="E555" s="2"/>
    </row>
    <row r="556" spans="1:8" x14ac:dyDescent="0.25">
      <c r="A556" s="71"/>
      <c r="B556" s="72"/>
      <c r="C556" s="2"/>
      <c r="D556" s="2"/>
      <c r="E556" s="2"/>
    </row>
    <row r="557" spans="1:8" x14ac:dyDescent="0.25">
      <c r="A557" s="71"/>
      <c r="B557" s="72"/>
      <c r="C557" s="2"/>
      <c r="D557" s="2"/>
      <c r="E557" s="2"/>
    </row>
    <row r="558" spans="1:8" x14ac:dyDescent="0.25">
      <c r="A558" s="71"/>
      <c r="B558" s="72"/>
      <c r="C558" s="2"/>
      <c r="D558" s="2"/>
      <c r="E558" s="2"/>
    </row>
    <row r="559" spans="1:8" x14ac:dyDescent="0.25">
      <c r="A559" s="71"/>
      <c r="B559" s="72"/>
      <c r="C559" s="2"/>
      <c r="D559" s="2"/>
      <c r="E559" s="2"/>
    </row>
    <row r="560" spans="1:8" x14ac:dyDescent="0.25">
      <c r="A560" s="71"/>
      <c r="B560" s="72"/>
      <c r="C560" s="2"/>
      <c r="D560" s="2"/>
      <c r="E560" s="2"/>
    </row>
    <row r="561" spans="1:5" x14ac:dyDescent="0.25">
      <c r="A561" s="71"/>
      <c r="B561" s="73"/>
      <c r="C561" s="2"/>
      <c r="D561" s="2"/>
      <c r="E561" s="2"/>
    </row>
    <row r="562" spans="1:5" x14ac:dyDescent="0.25">
      <c r="A562" s="71"/>
      <c r="B562" s="73"/>
      <c r="C562" s="2"/>
      <c r="D562" s="2"/>
      <c r="E562" s="2"/>
    </row>
    <row r="563" spans="1:5" x14ac:dyDescent="0.25">
      <c r="A563" s="71"/>
      <c r="B563" s="73"/>
      <c r="C563" s="2"/>
      <c r="D563" s="2"/>
      <c r="E563" s="2"/>
    </row>
    <row r="564" spans="1:5" x14ac:dyDescent="0.25">
      <c r="A564" s="71"/>
      <c r="B564" s="73"/>
      <c r="C564" s="2"/>
      <c r="D564" s="2"/>
      <c r="E564" s="2"/>
    </row>
    <row r="565" spans="1:5" x14ac:dyDescent="0.25">
      <c r="A565" s="71"/>
      <c r="B565" s="73"/>
      <c r="C565" s="2"/>
      <c r="D565" s="2"/>
      <c r="E565" s="2"/>
    </row>
    <row r="566" spans="1:5" x14ac:dyDescent="0.25">
      <c r="A566" s="71"/>
      <c r="B566" s="73"/>
      <c r="C566" s="2"/>
      <c r="D566" s="2"/>
      <c r="E566" s="2"/>
    </row>
    <row r="567" spans="1:5" x14ac:dyDescent="0.25">
      <c r="A567" s="71"/>
      <c r="B567" s="73"/>
      <c r="C567" s="2"/>
      <c r="D567" s="2"/>
      <c r="E567" s="2"/>
    </row>
    <row r="568" spans="1:5" x14ac:dyDescent="0.25">
      <c r="A568" s="71"/>
      <c r="B568" s="73"/>
      <c r="C568" s="2"/>
      <c r="D568" s="2"/>
      <c r="E568" s="2"/>
    </row>
    <row r="569" spans="1:5" x14ac:dyDescent="0.25">
      <c r="A569" s="71"/>
      <c r="B569" s="73"/>
      <c r="C569" s="2"/>
      <c r="D569" s="2"/>
      <c r="E569" s="2"/>
    </row>
    <row r="570" spans="1:5" x14ac:dyDescent="0.25">
      <c r="A570" s="71"/>
      <c r="B570" s="73"/>
      <c r="C570" s="2"/>
      <c r="D570" s="2"/>
      <c r="E570" s="2"/>
    </row>
    <row r="571" spans="1:5" x14ac:dyDescent="0.25">
      <c r="A571" s="71"/>
      <c r="B571" s="73"/>
      <c r="C571" s="2"/>
      <c r="D571" s="2"/>
      <c r="E571" s="2"/>
    </row>
    <row r="572" spans="1:5" x14ac:dyDescent="0.25">
      <c r="A572" s="71"/>
      <c r="B572" s="73"/>
      <c r="C572" s="2"/>
      <c r="D572" s="2"/>
      <c r="E572" s="2"/>
    </row>
    <row r="573" spans="1:5" x14ac:dyDescent="0.25">
      <c r="A573" s="71"/>
      <c r="B573" s="73"/>
      <c r="C573" s="2"/>
      <c r="D573" s="2"/>
      <c r="E573" s="2"/>
    </row>
    <row r="574" spans="1:5" x14ac:dyDescent="0.25">
      <c r="A574" s="71"/>
      <c r="B574" s="73"/>
      <c r="C574" s="2"/>
      <c r="D574" s="2"/>
      <c r="E574" s="2"/>
    </row>
    <row r="575" spans="1:5" x14ac:dyDescent="0.25">
      <c r="A575" s="71"/>
      <c r="B575" s="73"/>
      <c r="C575" s="2"/>
      <c r="D575" s="2"/>
      <c r="E575" s="2"/>
    </row>
    <row r="576" spans="1:5" x14ac:dyDescent="0.25">
      <c r="A576" s="71"/>
      <c r="B576" s="73"/>
      <c r="C576" s="2"/>
      <c r="D576" s="2"/>
      <c r="E576" s="2"/>
    </row>
    <row r="577" spans="1:5" x14ac:dyDescent="0.25">
      <c r="A577" s="71"/>
      <c r="B577" s="73"/>
      <c r="C577" s="2"/>
      <c r="D577" s="2"/>
      <c r="E577" s="2"/>
    </row>
    <row r="578" spans="1:5" x14ac:dyDescent="0.25">
      <c r="A578" s="71"/>
      <c r="B578" s="73"/>
      <c r="C578" s="2"/>
      <c r="D578" s="2"/>
      <c r="E578" s="2"/>
    </row>
    <row r="579" spans="1:5" x14ac:dyDescent="0.25">
      <c r="A579" s="71"/>
      <c r="B579" s="73"/>
      <c r="C579" s="2"/>
      <c r="D579" s="2"/>
      <c r="E579" s="2"/>
    </row>
    <row r="580" spans="1:5" x14ac:dyDescent="0.25">
      <c r="A580" s="71"/>
      <c r="B580" s="73"/>
      <c r="C580" s="2"/>
      <c r="D580" s="2"/>
      <c r="E580" s="2"/>
    </row>
    <row r="581" spans="1:5" x14ac:dyDescent="0.25">
      <c r="A581" s="71"/>
      <c r="B581" s="73"/>
      <c r="C581" s="2"/>
      <c r="D581" s="2"/>
      <c r="E581" s="2"/>
    </row>
    <row r="582" spans="1:5" x14ac:dyDescent="0.25">
      <c r="A582" s="71"/>
      <c r="B582" s="73"/>
      <c r="C582" s="2"/>
      <c r="D582" s="2"/>
      <c r="E582" s="2"/>
    </row>
    <row r="583" spans="1:5" x14ac:dyDescent="0.25">
      <c r="A583" s="71"/>
      <c r="B583" s="73"/>
      <c r="C583" s="2"/>
      <c r="D583" s="2"/>
      <c r="E583" s="2"/>
    </row>
    <row r="584" spans="1:5" x14ac:dyDescent="0.25">
      <c r="A584" s="71"/>
      <c r="B584" s="73"/>
      <c r="C584" s="2"/>
      <c r="D584" s="2"/>
      <c r="E584" s="2"/>
    </row>
  </sheetData>
  <mergeCells count="42">
    <mergeCell ref="A472:B472"/>
    <mergeCell ref="A485:B485"/>
    <mergeCell ref="A498:B498"/>
    <mergeCell ref="A547:E547"/>
    <mergeCell ref="A548:E550"/>
    <mergeCell ref="A459:B459"/>
    <mergeCell ref="A355:B355"/>
    <mergeCell ref="A368:B368"/>
    <mergeCell ref="A381:B381"/>
    <mergeCell ref="A394:B394"/>
    <mergeCell ref="A420:B420"/>
    <mergeCell ref="A433:B433"/>
    <mergeCell ref="A446:B446"/>
    <mergeCell ref="A407:B407"/>
    <mergeCell ref="A316:B316"/>
    <mergeCell ref="A329:B329"/>
    <mergeCell ref="A199:B199"/>
    <mergeCell ref="A225:B225"/>
    <mergeCell ref="A238:B238"/>
    <mergeCell ref="A251:B251"/>
    <mergeCell ref="A264:B264"/>
    <mergeCell ref="A160:B160"/>
    <mergeCell ref="A186:B186"/>
    <mergeCell ref="A173:B173"/>
    <mergeCell ref="A290:B290"/>
    <mergeCell ref="A303:B303"/>
    <mergeCell ref="A3:B3"/>
    <mergeCell ref="A4:B4"/>
    <mergeCell ref="A17:B17"/>
    <mergeCell ref="A342:B342"/>
    <mergeCell ref="A277:B277"/>
    <mergeCell ref="A212:B212"/>
    <mergeCell ref="A147:B147"/>
    <mergeCell ref="A134:B134"/>
    <mergeCell ref="A30:B30"/>
    <mergeCell ref="A43:B43"/>
    <mergeCell ref="A56:B56"/>
    <mergeCell ref="A69:B69"/>
    <mergeCell ref="A82:B82"/>
    <mergeCell ref="A95:B95"/>
    <mergeCell ref="A108:B108"/>
    <mergeCell ref="A121:B121"/>
  </mergeCells>
  <phoneticPr fontId="13" type="noConversion"/>
  <pageMargins left="1.3645833333333299"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K446"/>
  <sheetViews>
    <sheetView topLeftCell="A354" zoomScaleNormal="100" workbookViewId="0">
      <selection activeCell="L229" sqref="L229"/>
    </sheetView>
  </sheetViews>
  <sheetFormatPr defaultRowHeight="15" x14ac:dyDescent="0.25"/>
  <cols>
    <col min="1" max="1" width="8.7109375" style="5" customWidth="1"/>
    <col min="2" max="2" width="10.5703125" style="6" customWidth="1"/>
    <col min="3" max="5" width="10.7109375" style="4" customWidth="1"/>
    <col min="7" max="7" width="10.5703125" bestFit="1" customWidth="1"/>
  </cols>
  <sheetData>
    <row r="1" spans="1:8" ht="20.25" customHeight="1" x14ac:dyDescent="0.25">
      <c r="A1" s="108" t="s">
        <v>84</v>
      </c>
      <c r="B1" s="97"/>
      <c r="C1" s="97"/>
      <c r="D1" s="97"/>
      <c r="E1" s="98"/>
    </row>
    <row r="2" spans="1:8" x14ac:dyDescent="0.25">
      <c r="A2" s="99" t="s">
        <v>72</v>
      </c>
      <c r="B2" s="100"/>
      <c r="C2" s="100"/>
      <c r="D2" s="100"/>
      <c r="E2" s="100"/>
    </row>
    <row r="3" spans="1:8" x14ac:dyDescent="0.25">
      <c r="A3" s="101"/>
      <c r="B3" s="101"/>
      <c r="C3" s="101"/>
      <c r="D3" s="101"/>
      <c r="E3" s="101"/>
    </row>
    <row r="4" spans="1:8" x14ac:dyDescent="0.25">
      <c r="A4" s="101"/>
      <c r="B4" s="102" t="s">
        <v>64</v>
      </c>
      <c r="C4" s="102" t="s">
        <v>58</v>
      </c>
      <c r="D4" s="102" t="s">
        <v>56</v>
      </c>
      <c r="E4" s="2" t="s">
        <v>59</v>
      </c>
    </row>
    <row r="5" spans="1:8" x14ac:dyDescent="0.25">
      <c r="A5" s="128">
        <v>2010</v>
      </c>
      <c r="B5" s="128"/>
      <c r="C5" s="8"/>
      <c r="D5" s="8"/>
      <c r="E5" s="2"/>
    </row>
    <row r="6" spans="1:8" x14ac:dyDescent="0.25">
      <c r="A6" s="14"/>
      <c r="B6" s="72" t="s">
        <v>65</v>
      </c>
      <c r="C6" s="8">
        <v>3.6787192502928647</v>
      </c>
      <c r="D6" s="8">
        <v>3.6787192502928492</v>
      </c>
      <c r="E6" s="2" t="s">
        <v>1</v>
      </c>
      <c r="G6" s="1"/>
      <c r="H6" s="1"/>
    </row>
    <row r="7" spans="1:8" x14ac:dyDescent="0.25">
      <c r="A7" s="14"/>
      <c r="B7" s="72" t="s">
        <v>66</v>
      </c>
      <c r="C7" s="8">
        <v>5.8338045699952499</v>
      </c>
      <c r="D7" s="8">
        <v>5.8338045699952588</v>
      </c>
      <c r="E7" s="2" t="s">
        <v>1</v>
      </c>
    </row>
    <row r="8" spans="1:8" x14ac:dyDescent="0.25">
      <c r="A8" s="14"/>
      <c r="B8" s="72" t="s">
        <v>63</v>
      </c>
      <c r="C8" s="8">
        <v>4.1543552543887783</v>
      </c>
      <c r="D8" s="8">
        <v>4.1543552543887614</v>
      </c>
      <c r="E8" s="2" t="s">
        <v>1</v>
      </c>
    </row>
    <row r="9" spans="1:8" x14ac:dyDescent="0.25">
      <c r="A9" s="14"/>
      <c r="B9" s="72" t="s">
        <v>67</v>
      </c>
      <c r="C9" s="8">
        <v>6.2780317985318677</v>
      </c>
      <c r="D9" s="8">
        <v>6.2780317985318819</v>
      </c>
      <c r="E9" s="2" t="s">
        <v>1</v>
      </c>
    </row>
    <row r="10" spans="1:8" x14ac:dyDescent="0.25">
      <c r="A10" s="14"/>
      <c r="B10" s="72" t="s">
        <v>55</v>
      </c>
      <c r="C10" s="8">
        <v>5.3389178667781652</v>
      </c>
      <c r="D10" s="8">
        <v>5.3389178667781634</v>
      </c>
      <c r="E10" s="2" t="s">
        <v>1</v>
      </c>
    </row>
    <row r="11" spans="1:8" x14ac:dyDescent="0.25">
      <c r="A11" s="14"/>
      <c r="B11" s="72" t="s">
        <v>62</v>
      </c>
      <c r="C11" s="8">
        <v>6.0835733297670096</v>
      </c>
      <c r="D11" s="8">
        <v>6.0835733297670229</v>
      </c>
      <c r="E11" s="2" t="s">
        <v>1</v>
      </c>
    </row>
    <row r="12" spans="1:8" x14ac:dyDescent="0.25">
      <c r="A12" s="14"/>
      <c r="B12" s="72" t="s">
        <v>68</v>
      </c>
      <c r="C12" s="8">
        <v>8.9066893986073516</v>
      </c>
      <c r="D12" s="8">
        <v>8.9066893986073374</v>
      </c>
      <c r="E12" s="2" t="s">
        <v>1</v>
      </c>
    </row>
    <row r="13" spans="1:8" x14ac:dyDescent="0.25">
      <c r="A13" s="14"/>
      <c r="B13" s="72" t="s">
        <v>69</v>
      </c>
      <c r="C13" s="8">
        <v>8.2362262487674975</v>
      </c>
      <c r="D13" s="8">
        <v>8.2362262487675011</v>
      </c>
      <c r="E13" s="2" t="s">
        <v>1</v>
      </c>
    </row>
    <row r="14" spans="1:8" x14ac:dyDescent="0.25">
      <c r="A14" s="14"/>
      <c r="B14" s="72" t="s">
        <v>61</v>
      </c>
      <c r="C14" s="8">
        <v>6.6341639388678582</v>
      </c>
      <c r="D14" s="8">
        <v>6.634163938867875</v>
      </c>
      <c r="E14" s="2" t="s">
        <v>1</v>
      </c>
    </row>
    <row r="15" spans="1:8" x14ac:dyDescent="0.25">
      <c r="A15" s="14"/>
      <c r="B15" s="72" t="s">
        <v>70</v>
      </c>
      <c r="C15" s="8">
        <v>6.8680424003632421</v>
      </c>
      <c r="D15" s="8">
        <v>6.8680424003632643</v>
      </c>
      <c r="E15" s="2" t="s">
        <v>1</v>
      </c>
    </row>
    <row r="16" spans="1:8" x14ac:dyDescent="0.25">
      <c r="A16" s="14"/>
      <c r="B16" s="72" t="s">
        <v>71</v>
      </c>
      <c r="C16" s="8">
        <v>4.8061640677116273</v>
      </c>
      <c r="D16" s="8">
        <v>4.8061640677116397</v>
      </c>
      <c r="E16" s="2" t="s">
        <v>1</v>
      </c>
    </row>
    <row r="17" spans="1:7" x14ac:dyDescent="0.25">
      <c r="A17" s="14"/>
      <c r="B17" s="72" t="s">
        <v>60</v>
      </c>
      <c r="C17" s="8">
        <v>6.9360114553423404</v>
      </c>
      <c r="D17" s="8">
        <v>6.9360114553423431</v>
      </c>
      <c r="E17" s="2" t="s">
        <v>1</v>
      </c>
      <c r="F17" s="1"/>
      <c r="G17" s="1"/>
    </row>
    <row r="18" spans="1:7" x14ac:dyDescent="0.25">
      <c r="A18" s="128">
        <v>2011</v>
      </c>
      <c r="B18" s="128"/>
      <c r="C18" s="8"/>
      <c r="D18" s="8"/>
      <c r="E18" s="2"/>
    </row>
    <row r="19" spans="1:7" x14ac:dyDescent="0.25">
      <c r="A19" s="14"/>
      <c r="B19" s="72" t="s">
        <v>65</v>
      </c>
      <c r="C19" s="8">
        <v>7.7959876650150601</v>
      </c>
      <c r="D19" s="8">
        <v>7.7959876650150832</v>
      </c>
      <c r="E19" s="2" t="s">
        <v>1</v>
      </c>
    </row>
    <row r="20" spans="1:7" x14ac:dyDescent="0.25">
      <c r="A20" s="14"/>
      <c r="B20" s="72" t="s">
        <v>66</v>
      </c>
      <c r="C20" s="8">
        <v>5.9516968921776794</v>
      </c>
      <c r="D20" s="8">
        <v>5.9516968921776732</v>
      </c>
      <c r="E20" s="2" t="s">
        <v>1</v>
      </c>
    </row>
    <row r="21" spans="1:7" x14ac:dyDescent="0.25">
      <c r="A21" s="14"/>
      <c r="B21" s="72" t="s">
        <v>63</v>
      </c>
      <c r="C21" s="8">
        <v>5.6906353216183652</v>
      </c>
      <c r="D21" s="8">
        <v>5.6906353216183554</v>
      </c>
      <c r="E21" s="2" t="s">
        <v>1</v>
      </c>
    </row>
    <row r="22" spans="1:7" x14ac:dyDescent="0.25">
      <c r="A22" s="14"/>
      <c r="B22" s="72" t="s">
        <v>67</v>
      </c>
      <c r="C22" s="8">
        <v>9.3991553842239277</v>
      </c>
      <c r="D22" s="8">
        <v>9.3991553842239188</v>
      </c>
      <c r="E22" s="2" t="s">
        <v>1</v>
      </c>
    </row>
    <row r="23" spans="1:7" x14ac:dyDescent="0.25">
      <c r="A23" s="14"/>
      <c r="B23" s="72" t="s">
        <v>55</v>
      </c>
      <c r="C23" s="8">
        <v>12.883312020928653</v>
      </c>
      <c r="D23" s="8">
        <v>12.883312020928658</v>
      </c>
      <c r="E23" s="2" t="s">
        <v>1</v>
      </c>
    </row>
    <row r="24" spans="1:7" x14ac:dyDescent="0.25">
      <c r="A24" s="14"/>
      <c r="B24" s="72" t="s">
        <v>62</v>
      </c>
      <c r="C24" s="8">
        <v>12.686891578974835</v>
      </c>
      <c r="D24" s="8">
        <v>12.686891578974832</v>
      </c>
      <c r="E24" s="2" t="s">
        <v>1</v>
      </c>
    </row>
    <row r="25" spans="1:7" x14ac:dyDescent="0.25">
      <c r="A25" s="14"/>
      <c r="B25" s="72" t="s">
        <v>68</v>
      </c>
      <c r="C25" s="8">
        <v>10.337808519870356</v>
      </c>
      <c r="D25" s="8">
        <v>10.337808519870361</v>
      </c>
      <c r="E25" s="2" t="s">
        <v>1</v>
      </c>
    </row>
    <row r="26" spans="1:7" x14ac:dyDescent="0.25">
      <c r="A26" s="14"/>
      <c r="B26" s="72" t="s">
        <v>69</v>
      </c>
      <c r="C26" s="8">
        <v>9.9904957096830351</v>
      </c>
      <c r="D26" s="8">
        <v>9.9904957096830422</v>
      </c>
      <c r="E26" s="2" t="s">
        <v>1</v>
      </c>
    </row>
    <row r="27" spans="1:7" x14ac:dyDescent="0.25">
      <c r="A27" s="14"/>
      <c r="B27" s="72" t="s">
        <v>61</v>
      </c>
      <c r="C27" s="8">
        <v>12.873436061408475</v>
      </c>
      <c r="D27" s="8">
        <v>12.873436061408473</v>
      </c>
      <c r="E27" s="2" t="s">
        <v>1</v>
      </c>
    </row>
    <row r="28" spans="1:7" x14ac:dyDescent="0.25">
      <c r="A28" s="14"/>
      <c r="B28" s="72" t="s">
        <v>70</v>
      </c>
      <c r="C28" s="8">
        <v>13.505629342541164</v>
      </c>
      <c r="D28" s="8">
        <v>13.505629342541139</v>
      </c>
      <c r="E28" s="2" t="s">
        <v>1</v>
      </c>
    </row>
    <row r="29" spans="1:7" x14ac:dyDescent="0.25">
      <c r="A29" s="14"/>
      <c r="B29" s="72" t="s">
        <v>71</v>
      </c>
      <c r="C29" s="8">
        <v>16.837680589848521</v>
      </c>
      <c r="D29" s="8">
        <v>16.837680589848507</v>
      </c>
      <c r="E29" s="2" t="s">
        <v>1</v>
      </c>
    </row>
    <row r="30" spans="1:7" x14ac:dyDescent="0.25">
      <c r="A30" s="14"/>
      <c r="B30" s="72" t="s">
        <v>60</v>
      </c>
      <c r="C30" s="8">
        <v>16.658160536887269</v>
      </c>
      <c r="D30" s="8">
        <v>16.65816053688728</v>
      </c>
      <c r="E30" s="2" t="s">
        <v>1</v>
      </c>
    </row>
    <row r="31" spans="1:7" x14ac:dyDescent="0.25">
      <c r="A31" s="128">
        <v>2012</v>
      </c>
      <c r="B31" s="128"/>
      <c r="C31" s="8"/>
      <c r="D31" s="8"/>
      <c r="E31" s="2"/>
    </row>
    <row r="32" spans="1:7" x14ac:dyDescent="0.25">
      <c r="A32" s="14"/>
      <c r="B32" s="72" t="s">
        <v>65</v>
      </c>
      <c r="C32" s="8">
        <v>16.992126209986186</v>
      </c>
      <c r="D32" s="8">
        <v>16.992126209986179</v>
      </c>
      <c r="E32" s="2" t="s">
        <v>1</v>
      </c>
    </row>
    <row r="33" spans="1:5" x14ac:dyDescent="0.25">
      <c r="A33" s="14"/>
      <c r="B33" s="72" t="s">
        <v>66</v>
      </c>
      <c r="C33" s="8">
        <v>17.56709684259658</v>
      </c>
      <c r="D33" s="8">
        <v>17.567096842596602</v>
      </c>
      <c r="E33" s="2" t="s">
        <v>1</v>
      </c>
    </row>
    <row r="34" spans="1:5" x14ac:dyDescent="0.25">
      <c r="A34" s="14"/>
      <c r="B34" s="72" t="s">
        <v>63</v>
      </c>
      <c r="C34" s="8">
        <v>17.716493485863243</v>
      </c>
      <c r="D34" s="8">
        <v>17.716493485863268</v>
      </c>
      <c r="E34" s="2" t="s">
        <v>1</v>
      </c>
    </row>
    <row r="35" spans="1:5" x14ac:dyDescent="0.25">
      <c r="A35" s="14"/>
      <c r="B35" s="72" t="s">
        <v>67</v>
      </c>
      <c r="C35" s="8">
        <v>12.634261176899367</v>
      </c>
      <c r="D35" s="8">
        <v>12.634261176899376</v>
      </c>
      <c r="E35" s="2" t="s">
        <v>1</v>
      </c>
    </row>
    <row r="36" spans="1:5" x14ac:dyDescent="0.25">
      <c r="A36" s="14"/>
      <c r="B36" s="72" t="s">
        <v>55</v>
      </c>
      <c r="C36" s="8">
        <v>6.8561656978384731</v>
      </c>
      <c r="D36" s="8">
        <v>6.8561656978384553</v>
      </c>
      <c r="E36" s="2" t="s">
        <v>1</v>
      </c>
    </row>
    <row r="37" spans="1:5" x14ac:dyDescent="0.25">
      <c r="A37" s="14"/>
      <c r="B37" s="72" t="s">
        <v>62</v>
      </c>
      <c r="C37" s="8">
        <v>10.2974959150377</v>
      </c>
      <c r="D37" s="8">
        <v>10.297495915037691</v>
      </c>
      <c r="E37" s="2" t="s">
        <v>1</v>
      </c>
    </row>
    <row r="38" spans="1:5" x14ac:dyDescent="0.25">
      <c r="A38" s="14"/>
      <c r="B38" s="72" t="s">
        <v>68</v>
      </c>
      <c r="C38" s="8">
        <v>10.500729503740635</v>
      </c>
      <c r="D38" s="8">
        <v>10.418307822199765</v>
      </c>
      <c r="E38" s="2" t="s">
        <v>1</v>
      </c>
    </row>
    <row r="39" spans="1:5" x14ac:dyDescent="0.25">
      <c r="A39" s="14"/>
      <c r="B39" s="72" t="s">
        <v>69</v>
      </c>
      <c r="C39" s="8">
        <v>10.866575206924942</v>
      </c>
      <c r="D39" s="8">
        <v>10.713898954305401</v>
      </c>
      <c r="E39" s="2" t="s">
        <v>1</v>
      </c>
    </row>
    <row r="40" spans="1:5" x14ac:dyDescent="0.25">
      <c r="A40" s="14"/>
      <c r="B40" s="72" t="s">
        <v>61</v>
      </c>
      <c r="C40" s="8">
        <v>9.4638252674826653</v>
      </c>
      <c r="D40" s="8">
        <v>9.3772912618950954</v>
      </c>
      <c r="E40" s="2" t="s">
        <v>1</v>
      </c>
    </row>
    <row r="41" spans="1:5" x14ac:dyDescent="0.25">
      <c r="A41" s="14"/>
      <c r="B41" s="72" t="s">
        <v>70</v>
      </c>
      <c r="C41" s="8">
        <v>9.1472951710695654</v>
      </c>
      <c r="D41" s="8">
        <v>9.0798386481207327</v>
      </c>
      <c r="E41" s="2" t="s">
        <v>1</v>
      </c>
    </row>
    <row r="42" spans="1:5" x14ac:dyDescent="0.25">
      <c r="A42" s="14"/>
      <c r="B42" s="72" t="s">
        <v>71</v>
      </c>
      <c r="C42" s="8">
        <v>5.8961751504207331</v>
      </c>
      <c r="D42" s="8">
        <v>5.9694378646101161</v>
      </c>
      <c r="E42" s="2" t="s">
        <v>1</v>
      </c>
    </row>
    <row r="43" spans="1:5" x14ac:dyDescent="0.25">
      <c r="A43" s="14"/>
      <c r="B43" s="72" t="s">
        <v>60</v>
      </c>
      <c r="C43" s="8">
        <v>5.0669562125144756</v>
      </c>
      <c r="D43" s="8">
        <v>5.4302984659286224</v>
      </c>
      <c r="E43" s="2" t="s">
        <v>1</v>
      </c>
    </row>
    <row r="44" spans="1:5" x14ac:dyDescent="0.25">
      <c r="A44" s="128">
        <v>2013</v>
      </c>
      <c r="B44" s="128"/>
      <c r="C44" s="8"/>
      <c r="D44" s="8"/>
      <c r="E44" s="2"/>
    </row>
    <row r="45" spans="1:5" x14ac:dyDescent="0.25">
      <c r="A45" s="14"/>
      <c r="B45" s="72" t="s">
        <v>65</v>
      </c>
      <c r="C45" s="8">
        <v>4.3286082082422226</v>
      </c>
      <c r="D45" s="8">
        <v>4.7136399686493728</v>
      </c>
      <c r="E45" s="2" t="s">
        <v>1</v>
      </c>
    </row>
    <row r="46" spans="1:5" x14ac:dyDescent="0.25">
      <c r="A46" s="14"/>
      <c r="B46" s="72" t="s">
        <v>66</v>
      </c>
      <c r="C46" s="8">
        <v>4.4335929403362861</v>
      </c>
      <c r="D46" s="8">
        <v>4.7506196050961647</v>
      </c>
      <c r="E46" s="2" t="s">
        <v>1</v>
      </c>
    </row>
    <row r="47" spans="1:5" x14ac:dyDescent="0.25">
      <c r="A47" s="14"/>
      <c r="B47" s="103" t="s">
        <v>63</v>
      </c>
      <c r="C47" s="8">
        <v>4.1651035441879012</v>
      </c>
      <c r="D47" s="8">
        <v>4.5604273454037276</v>
      </c>
      <c r="E47" s="2" t="s">
        <v>1</v>
      </c>
    </row>
    <row r="48" spans="1:5" x14ac:dyDescent="0.25">
      <c r="A48" s="14"/>
      <c r="B48" s="103" t="s">
        <v>67</v>
      </c>
      <c r="C48" s="8">
        <v>4.3799485182937259</v>
      </c>
      <c r="D48" s="8">
        <v>4.6597539135523727</v>
      </c>
      <c r="E48" s="2" t="s">
        <v>1</v>
      </c>
    </row>
    <row r="49" spans="1:5" x14ac:dyDescent="0.25">
      <c r="A49" s="14"/>
      <c r="B49" s="103" t="s">
        <v>55</v>
      </c>
      <c r="C49" s="8">
        <v>6.5969864911449783</v>
      </c>
      <c r="D49" s="8">
        <v>7.0330353890180328</v>
      </c>
      <c r="E49" s="2" t="s">
        <v>1</v>
      </c>
    </row>
    <row r="50" spans="1:5" x14ac:dyDescent="0.25">
      <c r="A50" s="14"/>
      <c r="B50" s="103" t="s">
        <v>62</v>
      </c>
      <c r="C50" s="8">
        <v>2.0671926734614923</v>
      </c>
      <c r="D50" s="8">
        <v>2.4449780638472562</v>
      </c>
      <c r="E50" s="8">
        <v>1.7440628387641095</v>
      </c>
    </row>
    <row r="51" spans="1:5" x14ac:dyDescent="0.25">
      <c r="A51" s="14"/>
      <c r="B51" s="103" t="s">
        <v>68</v>
      </c>
      <c r="C51" s="8">
        <v>3.0045125755318569</v>
      </c>
      <c r="D51" s="8">
        <v>3.5615520903521554</v>
      </c>
      <c r="E51" s="8">
        <v>2.5287208753609209</v>
      </c>
    </row>
    <row r="52" spans="1:5" x14ac:dyDescent="0.25">
      <c r="A52" s="14"/>
      <c r="B52" s="103" t="s">
        <v>69</v>
      </c>
      <c r="C52" s="8">
        <v>2.5148873159002481</v>
      </c>
      <c r="D52" s="8">
        <v>2.7000905223472862</v>
      </c>
      <c r="E52" s="8">
        <v>2.3568823754475208</v>
      </c>
    </row>
    <row r="53" spans="1:5" x14ac:dyDescent="0.25">
      <c r="A53" s="14"/>
      <c r="B53" s="103" t="s">
        <v>61</v>
      </c>
      <c r="C53" s="8">
        <v>3.4011016688187428</v>
      </c>
      <c r="D53" s="8">
        <v>3.4050825888838538</v>
      </c>
      <c r="E53" s="8">
        <v>3.3977016732779965</v>
      </c>
    </row>
    <row r="54" spans="1:5" x14ac:dyDescent="0.25">
      <c r="A54" s="14"/>
      <c r="B54" s="103" t="s">
        <v>70</v>
      </c>
      <c r="C54" s="8">
        <v>3.9514741793007699</v>
      </c>
      <c r="D54" s="8">
        <v>3.6733537034947124</v>
      </c>
      <c r="E54" s="8">
        <v>4.1890853513676269</v>
      </c>
    </row>
    <row r="55" spans="1:5" x14ac:dyDescent="0.25">
      <c r="A55" s="14"/>
      <c r="B55" s="103" t="s">
        <v>71</v>
      </c>
      <c r="C55" s="8">
        <v>3.7229145759384572</v>
      </c>
      <c r="D55" s="8">
        <v>3.622027776684396</v>
      </c>
      <c r="E55" s="8">
        <v>3.8093165504330262</v>
      </c>
    </row>
    <row r="56" spans="1:5" x14ac:dyDescent="0.25">
      <c r="A56" s="14"/>
      <c r="B56" s="103" t="s">
        <v>60</v>
      </c>
      <c r="C56" s="8">
        <v>3.2866700653403367</v>
      </c>
      <c r="D56" s="8">
        <v>3.0677014377208471</v>
      </c>
      <c r="E56" s="8">
        <v>3.4751649542801766</v>
      </c>
    </row>
    <row r="57" spans="1:5" x14ac:dyDescent="0.25">
      <c r="A57" s="128">
        <v>2014</v>
      </c>
      <c r="B57" s="128"/>
      <c r="C57" s="8"/>
      <c r="D57" s="8"/>
      <c r="E57" s="2"/>
    </row>
    <row r="58" spans="1:5" x14ac:dyDescent="0.25">
      <c r="A58" s="14"/>
      <c r="B58" s="72" t="s">
        <v>65</v>
      </c>
      <c r="C58" s="8">
        <v>3.2759797916374476</v>
      </c>
      <c r="D58" s="8">
        <v>2.5883906671014425</v>
      </c>
      <c r="E58" s="8">
        <v>3.8681326372765654</v>
      </c>
    </row>
    <row r="59" spans="1:5" x14ac:dyDescent="0.25">
      <c r="A59" s="14"/>
      <c r="B59" s="72" t="s">
        <v>66</v>
      </c>
      <c r="C59" s="8">
        <v>3.3425454116763564</v>
      </c>
      <c r="D59" s="8">
        <v>3.4012267464817314</v>
      </c>
      <c r="E59" s="8">
        <v>3.2920702900450474</v>
      </c>
    </row>
    <row r="60" spans="1:5" x14ac:dyDescent="0.25">
      <c r="A60" s="14"/>
      <c r="B60" s="72" t="s">
        <v>63</v>
      </c>
      <c r="C60" s="8">
        <v>2.2250517630140085</v>
      </c>
      <c r="D60" s="8">
        <v>2.2546833127091865</v>
      </c>
      <c r="E60" s="8">
        <v>2.1995280752597259</v>
      </c>
    </row>
    <row r="61" spans="1:5" x14ac:dyDescent="0.25">
      <c r="A61" s="14"/>
      <c r="B61" s="72" t="s">
        <v>67</v>
      </c>
      <c r="C61" s="8">
        <v>2.298168958911551</v>
      </c>
      <c r="D61" s="8">
        <v>2.5798690121687047</v>
      </c>
      <c r="E61" s="8">
        <v>2.0560223652975536</v>
      </c>
    </row>
    <row r="62" spans="1:5" x14ac:dyDescent="0.25">
      <c r="A62" s="14"/>
      <c r="B62" s="72" t="s">
        <v>55</v>
      </c>
      <c r="C62" s="8">
        <v>3.1917361463479148</v>
      </c>
      <c r="D62" s="8">
        <v>3.257612610349331</v>
      </c>
      <c r="E62" s="8">
        <v>3.1349611286097887</v>
      </c>
    </row>
    <row r="63" spans="1:5" x14ac:dyDescent="0.25">
      <c r="A63" s="14"/>
      <c r="B63" s="72" t="s">
        <v>62</v>
      </c>
      <c r="C63" s="8">
        <v>3.3190107651045055</v>
      </c>
      <c r="D63" s="8">
        <v>3.5272395616125745</v>
      </c>
      <c r="E63" s="8">
        <v>3.1396802126375003</v>
      </c>
    </row>
    <row r="64" spans="1:5" x14ac:dyDescent="0.25">
      <c r="A64" s="14"/>
      <c r="B64" s="72" t="s">
        <v>68</v>
      </c>
      <c r="C64" s="8">
        <v>2.5508408990252649</v>
      </c>
      <c r="D64" s="8">
        <v>2.3800554124083066</v>
      </c>
      <c r="E64" s="8">
        <v>2.6981857048613578</v>
      </c>
    </row>
    <row r="65" spans="1:5" x14ac:dyDescent="0.25">
      <c r="A65" s="14"/>
      <c r="B65" s="72" t="s">
        <v>69</v>
      </c>
      <c r="C65" s="8">
        <v>2.2333841551956835</v>
      </c>
      <c r="D65" s="8">
        <v>2.9342927834610708</v>
      </c>
      <c r="E65" s="8">
        <v>1.633403361370378</v>
      </c>
    </row>
    <row r="66" spans="1:5" x14ac:dyDescent="0.25">
      <c r="A66" s="14"/>
      <c r="B66" s="72" t="s">
        <v>61</v>
      </c>
      <c r="C66" s="8">
        <v>1.4023268050649513</v>
      </c>
      <c r="D66" s="8">
        <v>2.1302588161895599</v>
      </c>
      <c r="E66" s="8">
        <v>0.78057549541474303</v>
      </c>
    </row>
    <row r="67" spans="1:5" x14ac:dyDescent="0.25">
      <c r="A67" s="14"/>
      <c r="B67" s="72" t="s">
        <v>70</v>
      </c>
      <c r="C67" s="8">
        <v>0.86577192066400377</v>
      </c>
      <c r="D67" s="8">
        <v>2.184580764551614</v>
      </c>
      <c r="E67" s="8">
        <v>-0.25537019173024211</v>
      </c>
    </row>
    <row r="68" spans="1:5" x14ac:dyDescent="0.25">
      <c r="A68" s="14"/>
      <c r="B68" s="72" t="s">
        <v>71</v>
      </c>
      <c r="C68" s="8">
        <v>0.35227046319097316</v>
      </c>
      <c r="D68" s="8">
        <v>1.0505361051722848</v>
      </c>
      <c r="E68" s="8">
        <v>-0.24466276106917761</v>
      </c>
    </row>
    <row r="69" spans="1:5" x14ac:dyDescent="0.25">
      <c r="A69" s="14"/>
      <c r="B69" s="72" t="s">
        <v>60</v>
      </c>
      <c r="C69" s="8">
        <v>0.53111490457100308</v>
      </c>
      <c r="D69" s="8">
        <v>1.1727194340175278</v>
      </c>
      <c r="E69" s="8">
        <v>-1.902299739335318E-2</v>
      </c>
    </row>
    <row r="70" spans="1:5" x14ac:dyDescent="0.25">
      <c r="A70" s="128">
        <v>2015</v>
      </c>
      <c r="B70" s="128"/>
      <c r="C70" s="8"/>
      <c r="D70" s="8"/>
      <c r="E70" s="2"/>
    </row>
    <row r="71" spans="1:5" x14ac:dyDescent="0.25">
      <c r="A71" s="14"/>
      <c r="B71" s="72" t="s">
        <v>65</v>
      </c>
      <c r="C71" s="8">
        <v>0.13867773811122819</v>
      </c>
      <c r="D71" s="8">
        <v>1.4413130801289344</v>
      </c>
      <c r="E71" s="8">
        <v>-0.96933198576268975</v>
      </c>
    </row>
    <row r="72" spans="1:5" x14ac:dyDescent="0.25">
      <c r="A72" s="14"/>
      <c r="B72" s="72" t="s">
        <v>66</v>
      </c>
      <c r="C72" s="8">
        <v>0.39863596242864457</v>
      </c>
      <c r="D72" s="8">
        <v>0.9429295192841981</v>
      </c>
      <c r="E72" s="8">
        <v>-7.0036344536176937E-2</v>
      </c>
    </row>
    <row r="73" spans="1:5" x14ac:dyDescent="0.25">
      <c r="A73" s="14"/>
      <c r="B73" s="72" t="s">
        <v>63</v>
      </c>
      <c r="C73" s="8">
        <v>0.91912324057839179</v>
      </c>
      <c r="D73" s="8">
        <v>1.0675105200332866</v>
      </c>
      <c r="E73" s="8">
        <v>0.79123811095387142</v>
      </c>
    </row>
    <row r="74" spans="1:5" x14ac:dyDescent="0.25">
      <c r="A74" s="14"/>
      <c r="B74" s="72" t="s">
        <v>67</v>
      </c>
      <c r="C74" s="8">
        <v>1.4063293351472317</v>
      </c>
      <c r="D74" s="8">
        <v>1.7455000847147228</v>
      </c>
      <c r="E74" s="8">
        <v>1.1132850012462254</v>
      </c>
    </row>
    <row r="75" spans="1:5" x14ac:dyDescent="0.25">
      <c r="A75" s="14"/>
      <c r="B75" s="72" t="s">
        <v>55</v>
      </c>
      <c r="C75" s="8">
        <v>0.46753686639040049</v>
      </c>
      <c r="D75" s="8">
        <v>0.67549845172793277</v>
      </c>
      <c r="E75" s="8">
        <v>0.28809396254589664</v>
      </c>
    </row>
    <row r="76" spans="1:5" x14ac:dyDescent="0.25">
      <c r="A76" s="14"/>
      <c r="B76" s="72" t="s">
        <v>62</v>
      </c>
      <c r="C76" s="8">
        <v>1.4530777795498981</v>
      </c>
      <c r="D76" s="8">
        <v>1.800727962135757</v>
      </c>
      <c r="E76" s="8">
        <v>1.1525498683464093</v>
      </c>
    </row>
    <row r="77" spans="1:5" x14ac:dyDescent="0.25">
      <c r="A77" s="14"/>
      <c r="B77" s="72" t="s">
        <v>68</v>
      </c>
      <c r="C77" s="8">
        <v>0.91257571556515382</v>
      </c>
      <c r="D77" s="8">
        <v>1.6701469522034749</v>
      </c>
      <c r="E77" s="8">
        <v>0.26100743290092143</v>
      </c>
    </row>
    <row r="78" spans="1:5" x14ac:dyDescent="0.25">
      <c r="A78" s="14"/>
      <c r="B78" s="72" t="s">
        <v>69</v>
      </c>
      <c r="C78" s="8">
        <v>1.2093954859348404</v>
      </c>
      <c r="D78" s="8">
        <v>1.5044467350011299</v>
      </c>
      <c r="E78" s="8">
        <v>0.95359756183522415</v>
      </c>
    </row>
    <row r="79" spans="1:5" x14ac:dyDescent="0.25">
      <c r="A79" s="14"/>
      <c r="B79" s="72" t="s">
        <v>61</v>
      </c>
      <c r="C79" s="8">
        <v>1.1024778533301143</v>
      </c>
      <c r="D79" s="8">
        <v>1.3605074168342737</v>
      </c>
      <c r="E79" s="8">
        <v>0.87913453888684567</v>
      </c>
    </row>
    <row r="80" spans="1:5" x14ac:dyDescent="0.25">
      <c r="A80" s="14"/>
      <c r="B80" s="72" t="s">
        <v>70</v>
      </c>
      <c r="C80" s="8">
        <v>1.0379526456418977</v>
      </c>
      <c r="D80" s="8">
        <v>1.1133944903466813</v>
      </c>
      <c r="E80" s="8">
        <v>0.97224937952828727</v>
      </c>
    </row>
    <row r="81" spans="1:5" x14ac:dyDescent="0.25">
      <c r="A81" s="14"/>
      <c r="B81" s="72" t="s">
        <v>71</v>
      </c>
      <c r="C81" s="8">
        <v>1.5372275402211648</v>
      </c>
      <c r="D81" s="8">
        <v>1.9747488791808852</v>
      </c>
      <c r="E81" s="8">
        <v>1.1583430752775901</v>
      </c>
    </row>
    <row r="82" spans="1:5" x14ac:dyDescent="0.25">
      <c r="A82" s="14"/>
      <c r="B82" s="72" t="s">
        <v>60</v>
      </c>
      <c r="C82" s="8">
        <v>0.85377757248396646</v>
      </c>
      <c r="D82" s="8">
        <v>1.158391362428941</v>
      </c>
      <c r="E82" s="8">
        <v>0.5894759963465781</v>
      </c>
    </row>
    <row r="83" spans="1:5" x14ac:dyDescent="0.25">
      <c r="A83" s="128">
        <v>2016</v>
      </c>
      <c r="B83" s="128"/>
      <c r="C83" s="8"/>
      <c r="D83" s="8"/>
      <c r="E83" s="8"/>
    </row>
    <row r="84" spans="1:5" x14ac:dyDescent="0.25">
      <c r="A84" s="14"/>
      <c r="B84" s="72" t="s">
        <v>65</v>
      </c>
      <c r="C84" s="8">
        <v>1.0407081213697909</v>
      </c>
      <c r="D84" s="8">
        <v>1.3652171624402087</v>
      </c>
      <c r="E84" s="8">
        <v>0.7579645954494697</v>
      </c>
    </row>
    <row r="85" spans="1:5" x14ac:dyDescent="0.25">
      <c r="A85" s="14"/>
      <c r="B85" s="72" t="s">
        <v>66</v>
      </c>
      <c r="C85" s="8">
        <v>1.136477138039228</v>
      </c>
      <c r="D85" s="8">
        <v>1.3496536554170546</v>
      </c>
      <c r="E85" s="8">
        <v>0.95105753916934943</v>
      </c>
    </row>
    <row r="86" spans="1:5" x14ac:dyDescent="0.25">
      <c r="A86" s="14"/>
      <c r="B86" s="72" t="s">
        <v>63</v>
      </c>
      <c r="C86" s="8">
        <v>0.66900523456511352</v>
      </c>
      <c r="D86" s="8">
        <v>1.4395346104989319</v>
      </c>
      <c r="E86" s="8">
        <v>3.1169649641344921E-3</v>
      </c>
    </row>
    <row r="87" spans="1:5" x14ac:dyDescent="0.25">
      <c r="A87" s="14"/>
      <c r="B87" s="72" t="s">
        <v>67</v>
      </c>
      <c r="C87" s="8">
        <v>-0.18380611745640868</v>
      </c>
      <c r="D87" s="8">
        <v>0.60160649209575789</v>
      </c>
      <c r="E87" s="8">
        <v>-0.86664744409466421</v>
      </c>
    </row>
    <row r="88" spans="1:5" x14ac:dyDescent="0.25">
      <c r="A88" s="14"/>
      <c r="B88" s="72" t="s">
        <v>55</v>
      </c>
      <c r="C88" s="8">
        <v>-0.15582000573074159</v>
      </c>
      <c r="D88" s="8">
        <v>0.82201042472550834</v>
      </c>
      <c r="E88" s="8">
        <v>-1.0028155561550691</v>
      </c>
    </row>
    <row r="89" spans="1:5" x14ac:dyDescent="0.25">
      <c r="A89" s="14"/>
      <c r="B89" s="72" t="s">
        <v>62</v>
      </c>
      <c r="C89" s="8">
        <v>-0.76683599519888079</v>
      </c>
      <c r="D89" s="8">
        <v>-0.17067781522514275</v>
      </c>
      <c r="E89" s="8">
        <v>-1.2854902045740839</v>
      </c>
    </row>
    <row r="90" spans="1:5" x14ac:dyDescent="0.25">
      <c r="A90" s="14"/>
      <c r="B90" s="72" t="s">
        <v>68</v>
      </c>
      <c r="C90" s="8">
        <v>-0.38391995634918358</v>
      </c>
      <c r="D90" s="8">
        <v>9.218994909763141E-2</v>
      </c>
      <c r="E90" s="8">
        <v>-0.79916557851400849</v>
      </c>
    </row>
    <row r="91" spans="1:5" x14ac:dyDescent="0.25">
      <c r="A91" s="14"/>
      <c r="B91" s="72" t="s">
        <v>69</v>
      </c>
      <c r="C91" s="8">
        <v>-0.62903020584656599</v>
      </c>
      <c r="D91" s="8">
        <v>-0.36722627317348566</v>
      </c>
      <c r="E91" s="8">
        <v>-0.85724247672324894</v>
      </c>
    </row>
    <row r="92" spans="1:5" x14ac:dyDescent="0.25">
      <c r="A92" s="14"/>
      <c r="B92" s="72" t="s">
        <v>61</v>
      </c>
      <c r="C92" s="8">
        <v>-0.21052298212774645</v>
      </c>
      <c r="D92" s="8">
        <v>0.39042711789758816</v>
      </c>
      <c r="E92" s="8">
        <v>-0.73317102591516314</v>
      </c>
    </row>
    <row r="93" spans="1:5" x14ac:dyDescent="0.25">
      <c r="A93" s="14"/>
      <c r="B93" s="72" t="s">
        <v>70</v>
      </c>
      <c r="C93" s="8">
        <v>1.7128634706690773</v>
      </c>
      <c r="D93" s="8">
        <v>1.2025995861928085</v>
      </c>
      <c r="E93" s="8">
        <v>2.1578800075127793</v>
      </c>
    </row>
    <row r="94" spans="1:5" x14ac:dyDescent="0.25">
      <c r="A94" s="14"/>
      <c r="B94" s="72" t="s">
        <v>71</v>
      </c>
      <c r="C94" s="8">
        <v>1.4991691607198263</v>
      </c>
      <c r="D94" s="8">
        <v>1.0963335089493667</v>
      </c>
      <c r="E94" s="8">
        <v>1.8508319334554328</v>
      </c>
    </row>
    <row r="95" spans="1:5" x14ac:dyDescent="0.25">
      <c r="A95" s="14"/>
      <c r="B95" s="72" t="s">
        <v>60</v>
      </c>
      <c r="C95" s="8">
        <v>2.3177221684353277</v>
      </c>
      <c r="D95" s="8">
        <v>1.8253800545742451</v>
      </c>
      <c r="E95" s="8">
        <v>2.7473244187922821</v>
      </c>
    </row>
    <row r="96" spans="1:5" x14ac:dyDescent="0.25">
      <c r="A96" s="128">
        <v>2017</v>
      </c>
      <c r="B96" s="128"/>
      <c r="C96" s="8"/>
      <c r="D96" s="8"/>
      <c r="E96" s="8"/>
    </row>
    <row r="97" spans="1:5" x14ac:dyDescent="0.25">
      <c r="A97" s="14"/>
      <c r="B97" s="72" t="s">
        <v>65</v>
      </c>
      <c r="C97" s="8">
        <v>2.9126607993475782</v>
      </c>
      <c r="D97" s="8">
        <v>2.0340500931323775</v>
      </c>
      <c r="E97" s="8">
        <v>3.6828047861007316</v>
      </c>
    </row>
    <row r="98" spans="1:5" x14ac:dyDescent="0.25">
      <c r="A98" s="14"/>
      <c r="B98" s="72" t="s">
        <v>66</v>
      </c>
      <c r="C98" s="8">
        <v>3.0529529786106995</v>
      </c>
      <c r="D98" s="8">
        <v>2.2008258414724509</v>
      </c>
      <c r="E98" s="8">
        <v>3.7970542841463244</v>
      </c>
    </row>
    <row r="99" spans="1:5" x14ac:dyDescent="0.25">
      <c r="A99" s="14"/>
      <c r="B99" s="72" t="s">
        <v>63</v>
      </c>
      <c r="C99" s="8">
        <v>4.2812722773463809</v>
      </c>
      <c r="D99" s="8">
        <v>2.757244950984064</v>
      </c>
      <c r="E99" s="8">
        <v>5.6172481943390755</v>
      </c>
    </row>
    <row r="100" spans="1:5" x14ac:dyDescent="0.25">
      <c r="A100" s="14"/>
      <c r="B100" s="72" t="s">
        <v>67</v>
      </c>
      <c r="C100" s="8">
        <v>4.4611947411684367</v>
      </c>
      <c r="D100" s="8">
        <v>2.6332458833117878</v>
      </c>
      <c r="E100" s="8">
        <v>6.073959746047084</v>
      </c>
    </row>
    <row r="101" spans="1:5" x14ac:dyDescent="0.25">
      <c r="A101" s="14"/>
      <c r="B101" s="72" t="s">
        <v>55</v>
      </c>
      <c r="C101" s="8">
        <v>4.6405997959927507</v>
      </c>
      <c r="D101" s="8">
        <v>2.8429538013361562</v>
      </c>
      <c r="E101" s="8">
        <v>6.2264211507091645</v>
      </c>
    </row>
    <row r="102" spans="1:5" x14ac:dyDescent="0.25">
      <c r="A102" s="14"/>
      <c r="B102" s="72" t="s">
        <v>62</v>
      </c>
      <c r="C102" s="8">
        <v>3.3732487782671878</v>
      </c>
      <c r="D102" s="8">
        <v>2.1745825454904395</v>
      </c>
      <c r="E102" s="8">
        <v>4.4278585714848084</v>
      </c>
    </row>
    <row r="103" spans="1:5" x14ac:dyDescent="0.25">
      <c r="A103" s="14"/>
      <c r="B103" s="72" t="s">
        <v>68</v>
      </c>
      <c r="C103" s="8">
        <v>3.0255414905506477</v>
      </c>
      <c r="D103" s="8">
        <v>2.371808272791299</v>
      </c>
      <c r="E103" s="8">
        <v>3.6008267745018321</v>
      </c>
    </row>
    <row r="104" spans="1:5" x14ac:dyDescent="0.25">
      <c r="A104" s="14"/>
      <c r="B104" s="72" t="s">
        <v>69</v>
      </c>
      <c r="C104" s="8">
        <v>2.7490473515496072</v>
      </c>
      <c r="D104" s="8">
        <v>2.460883659577223</v>
      </c>
      <c r="E104" s="8">
        <v>3.0014787151139495</v>
      </c>
    </row>
    <row r="105" spans="1:5" x14ac:dyDescent="0.25">
      <c r="A105" s="14"/>
      <c r="B105" s="72" t="s">
        <v>61</v>
      </c>
      <c r="C105" s="8">
        <v>2.8892612471125134</v>
      </c>
      <c r="D105" s="8">
        <v>2.4709687454309983</v>
      </c>
      <c r="E105" s="8">
        <v>3.2571691781548235</v>
      </c>
    </row>
    <row r="106" spans="1:5" x14ac:dyDescent="0.25">
      <c r="A106" s="14"/>
      <c r="B106" s="72" t="s">
        <v>70</v>
      </c>
      <c r="C106" s="8">
        <v>0.69276243503218027</v>
      </c>
      <c r="D106" s="8">
        <v>1.5467360580873786</v>
      </c>
      <c r="E106" s="8">
        <v>-4.5049323076450522E-2</v>
      </c>
    </row>
    <row r="107" spans="1:5" x14ac:dyDescent="0.25">
      <c r="A107" s="14"/>
      <c r="B107" s="72" t="s">
        <v>71</v>
      </c>
      <c r="C107" s="8">
        <v>0.61664475971381616</v>
      </c>
      <c r="D107" s="8">
        <v>1.5601817636088628</v>
      </c>
      <c r="E107" s="8">
        <v>-0.20093147343564172</v>
      </c>
    </row>
    <row r="108" spans="1:5" x14ac:dyDescent="0.25">
      <c r="A108" s="14"/>
      <c r="B108" s="72" t="s">
        <v>60</v>
      </c>
      <c r="C108" s="8">
        <v>1.2676804197390539</v>
      </c>
      <c r="D108" s="8">
        <v>2.2337433617388092</v>
      </c>
      <c r="E108" s="8">
        <v>0.43228805255768499</v>
      </c>
    </row>
    <row r="109" spans="1:5" x14ac:dyDescent="0.25">
      <c r="A109" s="128">
        <v>2018</v>
      </c>
      <c r="B109" s="128"/>
      <c r="C109" s="8"/>
      <c r="D109" s="8"/>
      <c r="E109" s="8"/>
    </row>
    <row r="110" spans="1:5" x14ac:dyDescent="0.25">
      <c r="A110" s="14"/>
      <c r="B110" s="72" t="s">
        <v>65</v>
      </c>
      <c r="C110" s="8">
        <v>1.0901348566099687</v>
      </c>
      <c r="D110" s="8">
        <v>2.1089933342244329</v>
      </c>
      <c r="E110" s="8">
        <v>0.21125868502495115</v>
      </c>
    </row>
    <row r="111" spans="1:5" x14ac:dyDescent="0.25">
      <c r="A111" s="14"/>
      <c r="B111" s="72" t="s">
        <v>66</v>
      </c>
      <c r="C111" s="8">
        <v>1.017174035808754</v>
      </c>
      <c r="D111" s="8">
        <v>2.4045966144329158</v>
      </c>
      <c r="E111" s="8">
        <v>-0.1757308152816221</v>
      </c>
    </row>
    <row r="112" spans="1:5" x14ac:dyDescent="0.25">
      <c r="A112" s="14"/>
      <c r="B112" s="72" t="s">
        <v>63</v>
      </c>
      <c r="C112" s="8">
        <v>0.14258842001312208</v>
      </c>
      <c r="D112" s="8">
        <v>1.8452867939440756</v>
      </c>
      <c r="E112" s="8">
        <v>-1.3095940850052981</v>
      </c>
    </row>
    <row r="113" spans="1:5" x14ac:dyDescent="0.25">
      <c r="A113" s="14"/>
      <c r="B113" s="72" t="s">
        <v>67</v>
      </c>
      <c r="C113" s="8">
        <v>-1.5367262044736281</v>
      </c>
      <c r="D113" s="8">
        <v>0.5048199490269808</v>
      </c>
      <c r="E113" s="8">
        <v>-3.2795181154550033</v>
      </c>
    </row>
    <row r="114" spans="1:5" x14ac:dyDescent="0.25">
      <c r="A114" s="14"/>
      <c r="B114" s="72" t="s">
        <v>55</v>
      </c>
      <c r="C114" s="8">
        <v>-2.1085589082352878</v>
      </c>
      <c r="D114" s="8">
        <v>0.34328811762232925</v>
      </c>
      <c r="E114" s="8">
        <v>-4.2026012191556639</v>
      </c>
    </row>
    <row r="115" spans="1:5" x14ac:dyDescent="0.25">
      <c r="A115" s="14"/>
      <c r="B115" s="72" t="s">
        <v>62</v>
      </c>
      <c r="C115" s="8">
        <v>-0.92934137150015439</v>
      </c>
      <c r="D115" s="8">
        <v>1.1601483675513848</v>
      </c>
      <c r="E115" s="8">
        <v>-2.7280477354472219</v>
      </c>
    </row>
    <row r="116" spans="1:5" x14ac:dyDescent="0.25">
      <c r="A116" s="14"/>
      <c r="B116" s="72" t="s">
        <v>68</v>
      </c>
      <c r="C116" s="8">
        <v>-0.31604514801566536</v>
      </c>
      <c r="D116" s="8">
        <v>0.78927744887866103</v>
      </c>
      <c r="E116" s="8">
        <v>-1.2771901539896902</v>
      </c>
    </row>
    <row r="117" spans="1:5" x14ac:dyDescent="0.25">
      <c r="A117" s="14"/>
      <c r="B117" s="72" t="s">
        <v>69</v>
      </c>
      <c r="C117" s="8">
        <v>1.4223991355686776</v>
      </c>
      <c r="D117" s="8">
        <v>2.5795972912064347</v>
      </c>
      <c r="E117" s="8">
        <v>0.41401402648483226</v>
      </c>
    </row>
    <row r="118" spans="1:5" x14ac:dyDescent="0.25">
      <c r="A118" s="14"/>
      <c r="B118" s="72" t="s">
        <v>61</v>
      </c>
      <c r="C118" s="8">
        <v>0.21805666180586109</v>
      </c>
      <c r="D118" s="8">
        <v>1.4528761607676732</v>
      </c>
      <c r="E118" s="8">
        <v>-0.85975574075004924</v>
      </c>
    </row>
    <row r="119" spans="1:5" x14ac:dyDescent="0.25">
      <c r="A119" s="14"/>
      <c r="B119" s="72" t="s">
        <v>70</v>
      </c>
      <c r="C119" s="8">
        <v>3.5539820525902932E-2</v>
      </c>
      <c r="D119" s="8">
        <v>1.4117153424512914</v>
      </c>
      <c r="E119" s="8">
        <v>-1.1723758171726735</v>
      </c>
    </row>
    <row r="120" spans="1:5" x14ac:dyDescent="0.25">
      <c r="A120" s="14"/>
      <c r="B120" s="72" t="s">
        <v>71</v>
      </c>
      <c r="C120" s="8">
        <v>0.2937031179524629</v>
      </c>
      <c r="D120" s="8">
        <v>1.2829213511351187</v>
      </c>
      <c r="E120" s="8">
        <v>-0.57858190399697251</v>
      </c>
    </row>
    <row r="121" spans="1:5" x14ac:dyDescent="0.25">
      <c r="A121" s="14"/>
      <c r="B121" s="72" t="s">
        <v>60</v>
      </c>
      <c r="C121" s="8">
        <v>-0.88714438134170104</v>
      </c>
      <c r="D121" s="8">
        <v>0.53992468185874221</v>
      </c>
      <c r="E121" s="8">
        <v>-2.1433217863646061</v>
      </c>
    </row>
    <row r="122" spans="1:5" x14ac:dyDescent="0.25">
      <c r="A122" s="128">
        <v>2019</v>
      </c>
      <c r="B122" s="128"/>
      <c r="C122" s="8"/>
      <c r="D122" s="8"/>
      <c r="E122" s="8"/>
    </row>
    <row r="123" spans="1:5" x14ac:dyDescent="0.25">
      <c r="A123" s="14"/>
      <c r="B123" s="72" t="s">
        <v>65</v>
      </c>
      <c r="C123" s="8">
        <v>-1.279946718830391</v>
      </c>
      <c r="D123" s="8">
        <v>0.18581405561570452</v>
      </c>
      <c r="E123" s="8">
        <v>-2.5682686482408488</v>
      </c>
    </row>
    <row r="124" spans="1:5" x14ac:dyDescent="0.25">
      <c r="A124" s="14"/>
      <c r="B124" s="72" t="s">
        <v>66</v>
      </c>
      <c r="C124" s="8">
        <v>-1.2368495928283916</v>
      </c>
      <c r="D124" s="8">
        <v>-0.11837261856388341</v>
      </c>
      <c r="E124" s="8">
        <v>-2.2233730278947115</v>
      </c>
    </row>
    <row r="125" spans="1:5" x14ac:dyDescent="0.25">
      <c r="A125" s="14"/>
      <c r="B125" s="72" t="s">
        <v>63</v>
      </c>
      <c r="C125" s="8">
        <v>-1.2318876095762517</v>
      </c>
      <c r="D125" s="8">
        <v>0.2614487957438722</v>
      </c>
      <c r="E125" s="8">
        <v>-2.5462258142582868</v>
      </c>
    </row>
    <row r="126" spans="1:5" x14ac:dyDescent="0.25">
      <c r="A126" s="14"/>
      <c r="B126" s="72" t="s">
        <v>67</v>
      </c>
      <c r="C126" s="8">
        <v>0.86929007451293006</v>
      </c>
      <c r="D126" s="8">
        <v>2.1178297419249623</v>
      </c>
      <c r="E126" s="8">
        <v>-0.23824404978161329</v>
      </c>
    </row>
    <row r="127" spans="1:5" x14ac:dyDescent="0.25">
      <c r="A127" s="14"/>
      <c r="B127" s="72" t="s">
        <v>55</v>
      </c>
      <c r="C127" s="8">
        <v>1.5394545671898265</v>
      </c>
      <c r="D127" s="8">
        <v>2.242311571696523</v>
      </c>
      <c r="E127" s="8">
        <v>0.91068187654504451</v>
      </c>
    </row>
    <row r="128" spans="1:5" x14ac:dyDescent="0.25">
      <c r="A128" s="14"/>
      <c r="B128" s="72" t="s">
        <v>62</v>
      </c>
      <c r="C128" s="8">
        <v>1.586658673563937</v>
      </c>
      <c r="D128" s="8">
        <v>2.5447999085433404</v>
      </c>
      <c r="E128" s="8">
        <v>0.72888762314342803</v>
      </c>
    </row>
    <row r="129" spans="1:5" x14ac:dyDescent="0.25">
      <c r="A129" s="14"/>
      <c r="B129" s="72" t="s">
        <v>68</v>
      </c>
      <c r="C129" s="8">
        <v>0.30300806936348501</v>
      </c>
      <c r="D129" s="8">
        <v>1.6370125869849852</v>
      </c>
      <c r="E129" s="8">
        <v>-0.88127082453447769</v>
      </c>
    </row>
    <row r="130" spans="1:5" x14ac:dyDescent="0.25">
      <c r="A130" s="14"/>
      <c r="B130" s="72" t="s">
        <v>69</v>
      </c>
      <c r="C130" s="8">
        <v>-0.42472819971259707</v>
      </c>
      <c r="D130" s="8">
        <v>0.92007440191772627</v>
      </c>
      <c r="E130" s="8">
        <v>-1.6218653081865857</v>
      </c>
    </row>
    <row r="131" spans="1:5" x14ac:dyDescent="0.25">
      <c r="A131" s="14"/>
      <c r="B131" s="72" t="s">
        <v>61</v>
      </c>
      <c r="C131" s="8">
        <v>1.9802765665051646E-2</v>
      </c>
      <c r="D131" s="8">
        <v>1.2531877449339273</v>
      </c>
      <c r="E131" s="8">
        <v>-1.1079098302972072</v>
      </c>
    </row>
    <row r="132" spans="1:5" x14ac:dyDescent="0.25">
      <c r="A132" s="14"/>
      <c r="B132" s="72" t="s">
        <v>70</v>
      </c>
      <c r="C132" s="8">
        <v>0.75110250009255519</v>
      </c>
      <c r="D132" s="8">
        <v>1.7159121963851085</v>
      </c>
      <c r="E132" s="8">
        <v>-0.21411443065950886</v>
      </c>
    </row>
    <row r="133" spans="1:5" x14ac:dyDescent="0.25">
      <c r="A133" s="14"/>
      <c r="B133" s="72" t="s">
        <v>71</v>
      </c>
      <c r="C133" s="8">
        <v>0.54256430059613603</v>
      </c>
      <c r="D133" s="8">
        <v>1.4759921294787004</v>
      </c>
      <c r="E133" s="8">
        <v>-0.32148548564401369</v>
      </c>
    </row>
    <row r="134" spans="1:5" x14ac:dyDescent="0.25">
      <c r="A134" s="14"/>
      <c r="B134" s="72" t="s">
        <v>60</v>
      </c>
      <c r="C134" s="8">
        <v>1.2894325964192184</v>
      </c>
      <c r="D134" s="8">
        <v>1.7155074938011869</v>
      </c>
      <c r="E134" s="8">
        <v>0.94124542641703479</v>
      </c>
    </row>
    <row r="135" spans="1:5" x14ac:dyDescent="0.25">
      <c r="A135" s="128">
        <v>2020</v>
      </c>
      <c r="B135" s="128"/>
      <c r="C135" s="8"/>
      <c r="D135" s="8"/>
      <c r="E135" s="8"/>
    </row>
    <row r="136" spans="1:5" x14ac:dyDescent="0.25">
      <c r="A136" s="14"/>
      <c r="B136" s="72" t="s">
        <v>65</v>
      </c>
      <c r="C136" s="8">
        <v>1.2399364626319465</v>
      </c>
      <c r="D136" s="8">
        <v>1.7343979542380255</v>
      </c>
      <c r="E136" s="8">
        <v>0.81637655502052098</v>
      </c>
    </row>
    <row r="137" spans="1:5" x14ac:dyDescent="0.25">
      <c r="A137" s="14"/>
      <c r="B137" s="72" t="s">
        <v>66</v>
      </c>
      <c r="C137" s="8">
        <v>0.91424177979161736</v>
      </c>
      <c r="D137" s="8">
        <v>1.6347139391777843</v>
      </c>
      <c r="E137" s="8">
        <v>0.2621127786379433</v>
      </c>
    </row>
    <row r="138" spans="1:5" x14ac:dyDescent="0.25">
      <c r="A138" s="14"/>
      <c r="B138" s="72" t="s">
        <v>63</v>
      </c>
      <c r="C138" s="8">
        <v>1.6677136603384572E-3</v>
      </c>
      <c r="D138" s="8">
        <v>0.49396095923436628</v>
      </c>
      <c r="E138" s="8">
        <v>-0.4638282631820862</v>
      </c>
    </row>
    <row r="139" spans="1:5" x14ac:dyDescent="0.25">
      <c r="A139" s="14"/>
      <c r="B139" s="72" t="s">
        <v>67</v>
      </c>
      <c r="C139" s="8">
        <v>-3.6217777486366889</v>
      </c>
      <c r="D139" s="8">
        <v>-3.8353949731113017</v>
      </c>
      <c r="E139" s="8">
        <v>-3.2193473837646316</v>
      </c>
    </row>
    <row r="140" spans="1:5" x14ac:dyDescent="0.25">
      <c r="A140" s="14"/>
      <c r="B140" s="72" t="s">
        <v>55</v>
      </c>
      <c r="C140" s="8">
        <v>-3.8727859620309384</v>
      </c>
      <c r="D140" s="8">
        <v>-4.1055479439080607</v>
      </c>
      <c r="E140" s="8">
        <v>-3.4087484585032848</v>
      </c>
    </row>
    <row r="141" spans="1:5" x14ac:dyDescent="0.25">
      <c r="A141" s="14"/>
      <c r="B141" s="72" t="s">
        <v>62</v>
      </c>
      <c r="C141" s="8">
        <v>-4.5021590962959461</v>
      </c>
      <c r="D141" s="8">
        <v>-4.7489822155639354</v>
      </c>
      <c r="E141" s="8">
        <v>-4.1327174286476538</v>
      </c>
    </row>
    <row r="142" spans="1:5" x14ac:dyDescent="0.25">
      <c r="A142" s="14"/>
      <c r="B142" s="72" t="s">
        <v>68</v>
      </c>
      <c r="C142" s="8">
        <v>-1.0964004112024588</v>
      </c>
      <c r="D142" s="8">
        <v>-1.2719887008636459</v>
      </c>
      <c r="E142" s="8">
        <v>-0.79515558616545778</v>
      </c>
    </row>
    <row r="143" spans="1:5" x14ac:dyDescent="0.25">
      <c r="A143" s="14"/>
      <c r="B143" s="72" t="s">
        <v>69</v>
      </c>
      <c r="C143" s="8">
        <v>-1.1958626674802844</v>
      </c>
      <c r="D143" s="8">
        <v>-1.7154896184941322</v>
      </c>
      <c r="E143" s="8">
        <v>-0.50397110183470772</v>
      </c>
    </row>
    <row r="144" spans="1:5" x14ac:dyDescent="0.25">
      <c r="A144" s="14"/>
      <c r="B144" s="72" t="s">
        <v>61</v>
      </c>
      <c r="C144" s="8">
        <v>-0.89063048366341757</v>
      </c>
      <c r="D144" s="8">
        <v>-1.4956801573798988</v>
      </c>
      <c r="E144" s="8">
        <v>-8.3814869314478888E-2</v>
      </c>
    </row>
    <row r="145" spans="1:8" x14ac:dyDescent="0.25">
      <c r="A145" s="14"/>
      <c r="B145" s="72" t="s">
        <v>70</v>
      </c>
      <c r="C145" s="8">
        <v>-1.1458733500277913</v>
      </c>
      <c r="D145" s="8">
        <v>-1.977759406197797</v>
      </c>
      <c r="E145" s="8">
        <v>-3.2250295217789944E-2</v>
      </c>
    </row>
    <row r="146" spans="1:8" x14ac:dyDescent="0.25">
      <c r="A146" s="14"/>
      <c r="B146" s="72" t="s">
        <v>71</v>
      </c>
      <c r="C146" s="8">
        <v>-0.89251471263491322</v>
      </c>
      <c r="D146" s="8">
        <v>-1.6998043906722671</v>
      </c>
      <c r="E146" s="8">
        <v>0.18393997866767603</v>
      </c>
    </row>
    <row r="147" spans="1:8" x14ac:dyDescent="0.25">
      <c r="A147" s="14"/>
      <c r="B147" s="72" t="s">
        <v>60</v>
      </c>
      <c r="C147" s="8">
        <v>-1.3312655438254635</v>
      </c>
      <c r="D147" s="8">
        <v>-2.0440471055419849</v>
      </c>
      <c r="E147" s="8">
        <v>-0.38413230483918803</v>
      </c>
    </row>
    <row r="148" spans="1:8" x14ac:dyDescent="0.25">
      <c r="A148" s="128">
        <v>2021</v>
      </c>
      <c r="B148" s="128"/>
      <c r="C148" s="8"/>
      <c r="D148" s="8"/>
      <c r="E148" s="8"/>
    </row>
    <row r="149" spans="1:8" x14ac:dyDescent="0.25">
      <c r="A149" s="14"/>
      <c r="B149" s="72" t="s">
        <v>65</v>
      </c>
      <c r="C149" s="8">
        <v>-0.94722761134691835</v>
      </c>
      <c r="D149" s="8">
        <v>-1.6286433560834965</v>
      </c>
      <c r="E149" s="8">
        <v>-4.1081873394551875E-2</v>
      </c>
      <c r="H149" s="1"/>
    </row>
    <row r="150" spans="1:8" x14ac:dyDescent="0.25">
      <c r="A150" s="14"/>
      <c r="B150" s="72" t="s">
        <v>66</v>
      </c>
      <c r="C150" s="8">
        <v>-0.99896242031595284</v>
      </c>
      <c r="D150" s="8">
        <v>-1.7540341607088616</v>
      </c>
      <c r="E150" s="8">
        <v>6.5938728360821919E-3</v>
      </c>
      <c r="H150" s="1"/>
    </row>
    <row r="151" spans="1:8" x14ac:dyDescent="0.25">
      <c r="A151" s="14"/>
      <c r="B151" s="72" t="s">
        <v>63</v>
      </c>
      <c r="C151" s="8">
        <v>-8.0320405753280005E-2</v>
      </c>
      <c r="D151" s="8">
        <v>-0.92022789899823176</v>
      </c>
      <c r="E151" s="8">
        <v>1.0392652265307061</v>
      </c>
      <c r="H151" s="1"/>
    </row>
    <row r="152" spans="1:8" x14ac:dyDescent="0.25">
      <c r="A152" s="14"/>
      <c r="B152" s="72" t="s">
        <v>67</v>
      </c>
      <c r="C152" s="8">
        <v>3.3461106897759372</v>
      </c>
      <c r="D152" s="8">
        <v>3.090742322387324</v>
      </c>
      <c r="E152" s="8">
        <v>3.6820556314820236</v>
      </c>
      <c r="H152" s="1"/>
    </row>
    <row r="153" spans="1:8" x14ac:dyDescent="0.25">
      <c r="A153" s="14"/>
      <c r="B153" s="72" t="s">
        <v>55</v>
      </c>
      <c r="C153" s="8">
        <v>2.7378242696687449</v>
      </c>
      <c r="D153" s="8">
        <v>2.6868407178352682</v>
      </c>
      <c r="E153" s="8">
        <v>2.8047184022521368</v>
      </c>
      <c r="H153" s="1"/>
    </row>
    <row r="154" spans="1:8" x14ac:dyDescent="0.25">
      <c r="A154" s="14"/>
      <c r="B154" s="72" t="s">
        <v>62</v>
      </c>
      <c r="C154" s="8">
        <v>0.92948587517582593</v>
      </c>
      <c r="D154" s="8">
        <v>0.65598438995828046</v>
      </c>
      <c r="E154" s="8">
        <v>1.2905982673781731</v>
      </c>
      <c r="H154" s="1"/>
    </row>
    <row r="155" spans="1:8" x14ac:dyDescent="0.25">
      <c r="A155" s="14"/>
      <c r="B155" s="72" t="s">
        <v>68</v>
      </c>
      <c r="C155" s="8">
        <v>0.91254679249867821</v>
      </c>
      <c r="D155" s="8">
        <v>0.52096709890523851</v>
      </c>
      <c r="E155" s="8">
        <v>1.4297992512080113</v>
      </c>
      <c r="H155" s="1"/>
    </row>
    <row r="156" spans="1:8" x14ac:dyDescent="0.25">
      <c r="A156" s="14"/>
      <c r="B156" s="72" t="s">
        <v>69</v>
      </c>
      <c r="C156" s="8">
        <v>0.44971466413567363</v>
      </c>
      <c r="D156" s="8">
        <v>0.36585107333108946</v>
      </c>
      <c r="E156" s="8">
        <v>0.56002066844186749</v>
      </c>
      <c r="H156" s="1"/>
    </row>
    <row r="157" spans="1:8" x14ac:dyDescent="0.25">
      <c r="A157" s="14"/>
      <c r="B157" s="72" t="s">
        <v>61</v>
      </c>
      <c r="C157" s="8">
        <v>7.78181842492255E-2</v>
      </c>
      <c r="D157" s="8">
        <v>-0.24085107170463346</v>
      </c>
      <c r="E157" s="8">
        <v>0.49674953537819871</v>
      </c>
      <c r="H157" s="1"/>
    </row>
    <row r="158" spans="1:8" x14ac:dyDescent="0.25">
      <c r="A158" s="14"/>
      <c r="B158" s="72" t="s">
        <v>70</v>
      </c>
      <c r="C158" s="8">
        <v>0.14165234742897911</v>
      </c>
      <c r="D158" s="8">
        <v>-0.18197510265899494</v>
      </c>
      <c r="E158" s="8">
        <v>0.5664522702049325</v>
      </c>
      <c r="H158" s="1"/>
    </row>
    <row r="159" spans="1:8" x14ac:dyDescent="0.25">
      <c r="A159" s="14"/>
      <c r="B159" s="72" t="s">
        <v>71</v>
      </c>
      <c r="C159" s="8">
        <v>0.13269628640185488</v>
      </c>
      <c r="D159" s="8">
        <v>5.9544033662446552E-2</v>
      </c>
      <c r="E159" s="8">
        <v>0.22840474781441281</v>
      </c>
      <c r="H159" s="1"/>
    </row>
    <row r="160" spans="1:8" x14ac:dyDescent="0.25">
      <c r="A160" s="14"/>
      <c r="B160" s="72" t="s">
        <v>60</v>
      </c>
      <c r="C160" s="8">
        <v>2.4784192391455444E-2</v>
      </c>
      <c r="D160" s="8">
        <v>0.15998378286607751</v>
      </c>
      <c r="E160" s="8">
        <v>-0.15187340067689808</v>
      </c>
      <c r="H160" s="1"/>
    </row>
    <row r="161" spans="1:8" x14ac:dyDescent="0.25">
      <c r="A161" s="128">
        <v>2022</v>
      </c>
      <c r="B161" s="128"/>
      <c r="C161" s="8"/>
      <c r="D161" s="8"/>
      <c r="E161" s="8"/>
    </row>
    <row r="162" spans="1:8" x14ac:dyDescent="0.25">
      <c r="A162" s="14"/>
      <c r="B162" s="72" t="s">
        <v>65</v>
      </c>
      <c r="C162" s="8">
        <v>0.17288877426586313</v>
      </c>
      <c r="D162" s="8">
        <v>0.56062683622135634</v>
      </c>
      <c r="E162" s="8">
        <v>-0.33453573100914991</v>
      </c>
      <c r="G162" s="1"/>
      <c r="H162" s="1"/>
    </row>
    <row r="163" spans="1:8" x14ac:dyDescent="0.25">
      <c r="A163" s="14"/>
      <c r="B163" s="72" t="s">
        <v>66</v>
      </c>
      <c r="C163" s="8">
        <v>0.56340738356098008</v>
      </c>
      <c r="D163" s="8">
        <v>1.0417144513828789</v>
      </c>
      <c r="E163" s="8">
        <v>-6.235731684908196E-2</v>
      </c>
      <c r="G163" s="1"/>
      <c r="H163" s="1"/>
    </row>
    <row r="164" spans="1:8" x14ac:dyDescent="0.25">
      <c r="A164" s="14"/>
      <c r="B164" s="72" t="s">
        <v>63</v>
      </c>
      <c r="C164" s="8">
        <v>1.0532867315757963</v>
      </c>
      <c r="D164" s="8">
        <v>1.47440217168921</v>
      </c>
      <c r="E164" s="8">
        <v>0.50283170063005922</v>
      </c>
      <c r="G164" s="1"/>
      <c r="H164" s="1"/>
    </row>
    <row r="165" spans="1:8" x14ac:dyDescent="0.25">
      <c r="A165" s="14"/>
      <c r="B165" s="72" t="s">
        <v>67</v>
      </c>
      <c r="C165" s="8">
        <v>1.2355233301134279</v>
      </c>
      <c r="D165" s="8">
        <v>1.4088012629717475</v>
      </c>
      <c r="E165" s="8">
        <v>1.0088709247043726</v>
      </c>
      <c r="G165" s="1"/>
      <c r="H165" s="1"/>
    </row>
    <row r="166" spans="1:8" x14ac:dyDescent="0.25">
      <c r="A166" s="14"/>
      <c r="B166" s="72" t="s">
        <v>55</v>
      </c>
      <c r="C166" s="8">
        <v>2.4569499468976286</v>
      </c>
      <c r="D166" s="8">
        <v>2.7559162392039536</v>
      </c>
      <c r="E166" s="8">
        <v>2.0651341794481288</v>
      </c>
      <c r="G166" s="1"/>
      <c r="H166" s="1"/>
    </row>
    <row r="167" spans="1:8" x14ac:dyDescent="0.25">
      <c r="A167" s="14"/>
      <c r="B167" s="72" t="s">
        <v>62</v>
      </c>
      <c r="C167" s="8">
        <v>5.1931352746937485</v>
      </c>
      <c r="D167" s="8">
        <v>5.3295986760371266</v>
      </c>
      <c r="E167" s="8">
        <v>5.0140873220926512</v>
      </c>
      <c r="G167" s="1"/>
      <c r="H167" s="1"/>
    </row>
    <row r="168" spans="1:8" x14ac:dyDescent="0.25">
      <c r="A168" s="14"/>
      <c r="B168" s="72" t="s">
        <v>68</v>
      </c>
      <c r="C168" s="8">
        <v>2.4823173873081066</v>
      </c>
      <c r="D168" s="8">
        <v>2.7279898004226903</v>
      </c>
      <c r="E168" s="8">
        <v>2.1607071344497761</v>
      </c>
      <c r="G168" s="1"/>
      <c r="H168" s="1"/>
    </row>
    <row r="169" spans="1:8" x14ac:dyDescent="0.25">
      <c r="A169" s="14"/>
      <c r="B169" s="72" t="s">
        <v>69</v>
      </c>
      <c r="C169" s="8">
        <v>2.6315896111020698</v>
      </c>
      <c r="D169" s="8">
        <v>2.7479488852439373</v>
      </c>
      <c r="E169" s="8">
        <v>2.4788374650404834</v>
      </c>
      <c r="G169" s="1"/>
      <c r="H169" s="1"/>
    </row>
    <row r="170" spans="1:8" x14ac:dyDescent="0.25">
      <c r="A170" s="14"/>
      <c r="B170" s="72" t="s">
        <v>61</v>
      </c>
      <c r="C170" s="8">
        <v>3.0982446106424479</v>
      </c>
      <c r="D170" s="8">
        <v>3.5075240744791674</v>
      </c>
      <c r="E170" s="8">
        <v>2.5641436363845704</v>
      </c>
      <c r="G170" s="1"/>
      <c r="H170" s="1"/>
    </row>
    <row r="171" spans="1:8" x14ac:dyDescent="0.25">
      <c r="A171" s="14"/>
      <c r="B171" s="72" t="s">
        <v>70</v>
      </c>
      <c r="C171" s="8">
        <v>2.9382005642291755</v>
      </c>
      <c r="D171" s="8">
        <v>3.3415695731692687</v>
      </c>
      <c r="E171" s="8">
        <v>2.4122662942095117</v>
      </c>
      <c r="G171" s="1"/>
      <c r="H171" s="1"/>
    </row>
    <row r="172" spans="1:8" x14ac:dyDescent="0.25">
      <c r="A172" s="14"/>
      <c r="B172" s="72" t="s">
        <v>71</v>
      </c>
      <c r="C172" s="8">
        <v>2.8381704090456705</v>
      </c>
      <c r="D172" s="8">
        <v>3.0359403712683042</v>
      </c>
      <c r="E172" s="8">
        <v>2.5798547928535918</v>
      </c>
      <c r="G172" s="1"/>
      <c r="H172" s="1"/>
    </row>
    <row r="173" spans="1:8" x14ac:dyDescent="0.25">
      <c r="A173" s="14"/>
      <c r="B173" s="72" t="s">
        <v>60</v>
      </c>
      <c r="C173" s="8">
        <v>3.3871697755149746</v>
      </c>
      <c r="D173" s="8">
        <v>3.3797600706144864</v>
      </c>
      <c r="E173" s="8">
        <v>3.4060307940482031</v>
      </c>
      <c r="G173" s="1"/>
      <c r="H173" s="1"/>
    </row>
    <row r="174" spans="1:8" x14ac:dyDescent="0.25">
      <c r="A174" s="104">
        <v>2023</v>
      </c>
      <c r="B174" s="72"/>
      <c r="C174" s="8"/>
      <c r="D174" s="8"/>
      <c r="E174" s="8"/>
    </row>
    <row r="175" spans="1:8" x14ac:dyDescent="0.25">
      <c r="A175" s="14"/>
      <c r="B175" s="72" t="s">
        <v>65</v>
      </c>
      <c r="C175" s="8">
        <v>3.9624254768818354</v>
      </c>
      <c r="D175" s="8">
        <v>3.7532737463940244</v>
      </c>
      <c r="E175" s="8">
        <v>4.2236571126004998</v>
      </c>
      <c r="G175" s="1"/>
      <c r="H175" s="1"/>
    </row>
    <row r="176" spans="1:8" x14ac:dyDescent="0.25">
      <c r="A176" s="14"/>
      <c r="B176" s="72" t="s">
        <v>66</v>
      </c>
      <c r="C176" s="8">
        <v>3.8494856827385786</v>
      </c>
      <c r="D176" s="8">
        <v>3.4674362184330523</v>
      </c>
      <c r="E176" s="8">
        <v>4.3561452206590143</v>
      </c>
      <c r="G176" s="1"/>
      <c r="H176" s="1"/>
    </row>
    <row r="177" spans="1:8" x14ac:dyDescent="0.25">
      <c r="A177" s="14"/>
      <c r="B177" s="72" t="s">
        <v>63</v>
      </c>
      <c r="C177" s="8">
        <v>3.9481612382454934</v>
      </c>
      <c r="D177" s="8">
        <v>3.5752483192964069</v>
      </c>
      <c r="E177" s="8">
        <v>4.4602423881886173</v>
      </c>
      <c r="G177" s="1"/>
      <c r="H177" s="1"/>
    </row>
    <row r="178" spans="1:8" x14ac:dyDescent="0.25">
      <c r="A178" s="14"/>
      <c r="B178" s="72" t="s">
        <v>67</v>
      </c>
      <c r="C178" s="8">
        <v>3.8977470722720966</v>
      </c>
      <c r="D178" s="8">
        <v>3.853818862679693</v>
      </c>
      <c r="E178" s="8">
        <v>3.9555978448609022</v>
      </c>
      <c r="G178" s="1"/>
      <c r="H178" s="1"/>
    </row>
    <row r="179" spans="1:8" x14ac:dyDescent="0.25">
      <c r="A179" s="14"/>
      <c r="B179" s="72" t="s">
        <v>55</v>
      </c>
      <c r="C179" s="8">
        <v>2.7882201362996808</v>
      </c>
      <c r="D179" s="8">
        <v>2.5217240548301221</v>
      </c>
      <c r="E179" s="8">
        <v>3.1424917093508911</v>
      </c>
      <c r="G179" s="1"/>
      <c r="H179" s="1"/>
    </row>
    <row r="180" spans="1:8" x14ac:dyDescent="0.25">
      <c r="A180" s="14"/>
      <c r="B180" s="72" t="s">
        <v>62</v>
      </c>
      <c r="C180" s="8">
        <v>2.4399439336086819</v>
      </c>
      <c r="D180" s="8">
        <v>2.2016489563687496</v>
      </c>
      <c r="E180" s="8">
        <v>2.7725605733891543</v>
      </c>
      <c r="G180" s="1"/>
      <c r="H180" s="1"/>
    </row>
    <row r="181" spans="1:8" x14ac:dyDescent="0.25">
      <c r="A181" s="14"/>
      <c r="B181" s="72" t="s">
        <v>68</v>
      </c>
      <c r="C181" s="8">
        <v>2.3483299988139459</v>
      </c>
      <c r="D181" s="8">
        <v>1.8229050879407616</v>
      </c>
      <c r="E181" s="8">
        <v>3.1103267727109007</v>
      </c>
      <c r="G181" s="1"/>
      <c r="H181" s="1"/>
    </row>
    <row r="182" spans="1:8" x14ac:dyDescent="0.25">
      <c r="A182" s="14"/>
      <c r="B182" s="72" t="s">
        <v>69</v>
      </c>
      <c r="C182" s="8">
        <v>2.3207617564483294</v>
      </c>
      <c r="D182" s="8">
        <v>2.1724593799249168</v>
      </c>
      <c r="E182" s="8">
        <v>2.5168962058665709</v>
      </c>
      <c r="G182" s="1"/>
      <c r="H182" s="1"/>
    </row>
    <row r="183" spans="1:8" x14ac:dyDescent="0.25">
      <c r="A183" s="14"/>
      <c r="B183" s="72" t="s">
        <v>61</v>
      </c>
      <c r="C183" s="8">
        <v>2.6233435516590098</v>
      </c>
      <c r="D183" s="8">
        <v>2.2390018894518584</v>
      </c>
      <c r="E183" s="8">
        <v>3.1696270157443398</v>
      </c>
      <c r="G183" s="1"/>
      <c r="H183" s="1"/>
    </row>
    <row r="184" spans="1:8" x14ac:dyDescent="0.25">
      <c r="A184" s="14"/>
      <c r="B184" s="72" t="s">
        <v>70</v>
      </c>
      <c r="C184" s="8">
        <v>2.6254231053193982</v>
      </c>
      <c r="D184" s="8">
        <v>2.3422450201061813</v>
      </c>
      <c r="E184" s="8">
        <v>3.0338008952400295</v>
      </c>
      <c r="G184" s="1"/>
      <c r="H184" s="1"/>
    </row>
    <row r="185" spans="1:8" x14ac:dyDescent="0.25">
      <c r="A185" s="14"/>
      <c r="B185" s="72" t="s">
        <v>71</v>
      </c>
      <c r="C185" s="8">
        <v>2.0974997092058629</v>
      </c>
      <c r="D185" s="8">
        <v>1.8198226124401771</v>
      </c>
      <c r="E185" s="8">
        <v>2.5134741421557436</v>
      </c>
      <c r="G185" s="1"/>
      <c r="H185" s="1"/>
    </row>
    <row r="186" spans="1:8" x14ac:dyDescent="0.25">
      <c r="A186" s="14"/>
      <c r="B186" s="72" t="s">
        <v>60</v>
      </c>
      <c r="C186" s="8">
        <v>2.0224321696368199</v>
      </c>
      <c r="D186" s="8">
        <v>1.9183762316334989</v>
      </c>
      <c r="E186" s="8">
        <v>2.1781281376008317</v>
      </c>
      <c r="G186" s="1"/>
      <c r="H186" s="1"/>
    </row>
    <row r="187" spans="1:8" x14ac:dyDescent="0.25">
      <c r="A187" s="104">
        <v>2024</v>
      </c>
      <c r="B187" s="72"/>
      <c r="C187" s="8"/>
      <c r="D187" s="8"/>
      <c r="E187" s="8"/>
    </row>
    <row r="188" spans="1:8" x14ac:dyDescent="0.25">
      <c r="A188" s="71"/>
      <c r="B188" s="72" t="s">
        <v>65</v>
      </c>
      <c r="C188" s="96">
        <v>0.8795032774808248</v>
      </c>
      <c r="D188" s="96">
        <v>0.60877938188373171</v>
      </c>
      <c r="E188" s="96">
        <v>1.2858417644255919</v>
      </c>
      <c r="H188" s="1"/>
    </row>
    <row r="189" spans="1:8" x14ac:dyDescent="0.25">
      <c r="A189" s="104"/>
      <c r="B189" s="72" t="s">
        <v>66</v>
      </c>
      <c r="C189" s="96">
        <v>1.1057893429129158</v>
      </c>
      <c r="D189" s="96">
        <v>1.0668108078357819</v>
      </c>
      <c r="E189" s="96">
        <v>1.1641593826107661</v>
      </c>
      <c r="H189" s="1"/>
    </row>
    <row r="190" spans="1:8" x14ac:dyDescent="0.25">
      <c r="A190" s="104"/>
      <c r="B190" s="72" t="s">
        <v>63</v>
      </c>
      <c r="C190" s="96">
        <v>-0.15783924016653639</v>
      </c>
      <c r="D190" s="96">
        <v>-5.0166549699113994E-2</v>
      </c>
      <c r="E190" s="96">
        <v>-0.31872551293875245</v>
      </c>
      <c r="H190" s="1"/>
    </row>
    <row r="191" spans="1:8" x14ac:dyDescent="0.25">
      <c r="A191" s="104"/>
      <c r="B191" s="72" t="s">
        <v>67</v>
      </c>
      <c r="C191" s="96">
        <v>-1.1124468340237832</v>
      </c>
      <c r="D191" s="96">
        <v>-1.1120209757374835</v>
      </c>
      <c r="E191" s="96">
        <v>-1.1130847779210207</v>
      </c>
      <c r="H191" s="1"/>
    </row>
    <row r="192" spans="1:8" x14ac:dyDescent="0.25">
      <c r="A192" s="104"/>
      <c r="B192" s="72" t="s">
        <v>55</v>
      </c>
      <c r="C192" s="96">
        <v>0.79638052698233208</v>
      </c>
      <c r="D192" s="96">
        <v>1.2166969387881195</v>
      </c>
      <c r="E192" s="96">
        <v>0.16694199305420959</v>
      </c>
      <c r="H192" s="1"/>
    </row>
    <row r="193" spans="1:11" x14ac:dyDescent="0.25">
      <c r="A193" s="104"/>
      <c r="B193" s="72" t="s">
        <v>62</v>
      </c>
      <c r="C193" s="96">
        <v>1.4152070008225783</v>
      </c>
      <c r="D193" s="96">
        <v>1.4535121351175799</v>
      </c>
      <c r="E193" s="96">
        <v>1.3579665114836801</v>
      </c>
      <c r="H193" s="1"/>
    </row>
    <row r="194" spans="1:11" x14ac:dyDescent="0.25">
      <c r="A194" s="104"/>
      <c r="B194" s="72" t="s">
        <v>68</v>
      </c>
      <c r="C194" s="96">
        <v>1.4513980528154535</v>
      </c>
      <c r="D194" s="96">
        <v>1.7028190351488621</v>
      </c>
      <c r="E194" s="96">
        <v>1.078205627118956</v>
      </c>
      <c r="H194" s="1"/>
    </row>
    <row r="195" spans="1:11" x14ac:dyDescent="0.25">
      <c r="A195" s="104"/>
      <c r="B195" s="72" t="s">
        <v>69</v>
      </c>
      <c r="C195" s="96">
        <v>1.4390691406487426</v>
      </c>
      <c r="D195" s="96">
        <v>1.585027522360859</v>
      </c>
      <c r="E195" s="96">
        <v>1.2204428864192127</v>
      </c>
      <c r="H195" s="1"/>
    </row>
    <row r="196" spans="1:11" x14ac:dyDescent="0.25">
      <c r="A196" s="104"/>
      <c r="B196" s="72" t="s">
        <v>61</v>
      </c>
      <c r="C196" s="96">
        <v>1.1523936704105457</v>
      </c>
      <c r="D196" s="96">
        <v>1.4729433566515306</v>
      </c>
      <c r="E196" s="96">
        <v>0.67470002597124512</v>
      </c>
      <c r="H196" s="1"/>
    </row>
    <row r="197" spans="1:11" x14ac:dyDescent="0.25">
      <c r="A197" s="104"/>
      <c r="B197" s="72" t="s">
        <v>70</v>
      </c>
      <c r="C197" s="96">
        <v>1.058934668472852</v>
      </c>
      <c r="D197" s="96">
        <v>1.2315674135767858</v>
      </c>
      <c r="E197" s="96">
        <v>0.80152433333477613</v>
      </c>
      <c r="H197" s="1"/>
    </row>
    <row r="198" spans="1:11" x14ac:dyDescent="0.25">
      <c r="A198" s="104"/>
      <c r="B198" s="72" t="s">
        <v>71</v>
      </c>
      <c r="C198" s="96">
        <v>4.0703678431247416</v>
      </c>
      <c r="D198" s="96">
        <v>3.861550786950569</v>
      </c>
      <c r="E198" s="96">
        <v>4.3810697592775583</v>
      </c>
      <c r="H198" s="1"/>
    </row>
    <row r="199" spans="1:11" x14ac:dyDescent="0.25">
      <c r="A199" s="104"/>
      <c r="B199" s="72" t="s">
        <v>60</v>
      </c>
      <c r="C199" s="96">
        <v>4.8195308418019254</v>
      </c>
      <c r="D199" s="96">
        <v>4.2869932017858794</v>
      </c>
      <c r="E199" s="96">
        <v>5.6143262698682479</v>
      </c>
      <c r="H199" s="1"/>
    </row>
    <row r="200" spans="1:11" x14ac:dyDescent="0.25">
      <c r="A200" s="104">
        <v>2025</v>
      </c>
      <c r="B200" s="72"/>
      <c r="C200" s="96"/>
      <c r="D200" s="96"/>
      <c r="E200" s="96"/>
    </row>
    <row r="201" spans="1:11" x14ac:dyDescent="0.25">
      <c r="A201" s="71"/>
      <c r="B201" s="72" t="s">
        <v>65</v>
      </c>
      <c r="C201" s="96">
        <v>5.6027785905020799</v>
      </c>
      <c r="D201" s="96">
        <v>5.1252132462049769</v>
      </c>
      <c r="E201" s="96">
        <v>6.3147807490622254</v>
      </c>
      <c r="H201" s="1"/>
      <c r="K201" s="1"/>
    </row>
    <row r="202" spans="1:11" x14ac:dyDescent="0.25">
      <c r="A202" s="71"/>
      <c r="B202" s="72" t="s">
        <v>66</v>
      </c>
      <c r="C202" s="96">
        <v>5.4200136706023034</v>
      </c>
      <c r="D202" s="96">
        <v>4.7308536143103082</v>
      </c>
      <c r="E202" s="96">
        <v>6.4510321701530744</v>
      </c>
      <c r="H202" s="1"/>
      <c r="K202" s="1"/>
    </row>
    <row r="203" spans="1:11" x14ac:dyDescent="0.25">
      <c r="A203" s="71"/>
      <c r="B203" s="72" t="s">
        <v>63</v>
      </c>
      <c r="C203" s="96">
        <v>5.6107382331087052</v>
      </c>
      <c r="D203" s="96">
        <v>4.93811861074244</v>
      </c>
      <c r="E203" s="96">
        <v>6.6184850870564969</v>
      </c>
      <c r="H203" s="1"/>
      <c r="K203" s="1"/>
    </row>
    <row r="204" spans="1:11" x14ac:dyDescent="0.25">
      <c r="A204" s="71"/>
      <c r="B204" s="72" t="s">
        <v>67</v>
      </c>
      <c r="C204" s="96">
        <v>5.8694786707322928</v>
      </c>
      <c r="D204" s="96">
        <v>5.1649976879103239</v>
      </c>
      <c r="E204" s="96">
        <v>6.9248160751738066</v>
      </c>
      <c r="H204" s="1"/>
      <c r="K204" s="1"/>
    </row>
    <row r="205" spans="1:11" x14ac:dyDescent="0.25">
      <c r="A205" s="71"/>
      <c r="B205" s="72" t="s">
        <v>55</v>
      </c>
      <c r="C205" s="96">
        <v>4.5168572635281752</v>
      </c>
      <c r="D205" s="96">
        <v>3.5509033069131655</v>
      </c>
      <c r="E205" s="96">
        <v>5.9785670334719851</v>
      </c>
      <c r="H205" s="1"/>
      <c r="K205" s="1"/>
    </row>
    <row r="206" spans="1:11" x14ac:dyDescent="0.25">
      <c r="A206" s="71"/>
      <c r="B206" s="72" t="s">
        <v>62</v>
      </c>
      <c r="C206" s="96">
        <v>4.0091332443029719</v>
      </c>
      <c r="D206" s="96">
        <v>3.3814319280710361</v>
      </c>
      <c r="E206" s="96">
        <v>4.9480099954450552</v>
      </c>
      <c r="H206" s="1"/>
      <c r="K206" s="1"/>
    </row>
    <row r="207" spans="1:11" x14ac:dyDescent="0.25">
      <c r="A207" s="71"/>
      <c r="B207" s="72" t="s">
        <v>68</v>
      </c>
      <c r="C207" s="96">
        <v>3.9146574720037788</v>
      </c>
      <c r="D207" s="96">
        <v>3.3384000549779009</v>
      </c>
      <c r="E207" s="96">
        <v>4.7753009807756142</v>
      </c>
      <c r="H207" s="1"/>
      <c r="K207" s="1"/>
    </row>
    <row r="208" spans="1:11" x14ac:dyDescent="0.25">
      <c r="A208" s="71"/>
      <c r="B208" s="72" t="s">
        <v>69</v>
      </c>
      <c r="C208" s="96">
        <v>4.1110022806056978</v>
      </c>
      <c r="D208" s="96">
        <v>3.1041433320135754</v>
      </c>
      <c r="E208" s="96">
        <v>5.6245753020359599</v>
      </c>
      <c r="H208" s="1"/>
      <c r="K208" s="1"/>
    </row>
    <row r="209" spans="1:11" x14ac:dyDescent="0.25">
      <c r="A209" s="71"/>
      <c r="B209" s="72" t="s">
        <v>61</v>
      </c>
      <c r="C209" s="96">
        <v>3.8140648277101201</v>
      </c>
      <c r="D209" s="96">
        <v>3.1248517870375085</v>
      </c>
      <c r="E209" s="96">
        <v>4.8492963958957276</v>
      </c>
      <c r="H209" s="1"/>
      <c r="K209" s="1"/>
    </row>
    <row r="210" spans="1:11" x14ac:dyDescent="0.25">
      <c r="A210" s="71"/>
      <c r="B210" s="72" t="s">
        <v>70</v>
      </c>
      <c r="C210" s="96">
        <v>3.8175847194576868</v>
      </c>
      <c r="D210" s="96">
        <v>3.3969219116184122</v>
      </c>
      <c r="E210" s="96">
        <v>4.4475052765683722</v>
      </c>
      <c r="H210" s="1"/>
      <c r="K210" s="1"/>
    </row>
    <row r="211" spans="1:11" x14ac:dyDescent="0.25">
      <c r="A211" s="71"/>
      <c r="B211" s="72" t="s">
        <v>71</v>
      </c>
      <c r="C211" s="96">
        <v>1.3235853716168653</v>
      </c>
      <c r="D211" s="96">
        <v>1.0676129844018956</v>
      </c>
      <c r="E211" s="96">
        <v>1.7025547687373748</v>
      </c>
      <c r="H211" s="1"/>
      <c r="K211" s="1"/>
    </row>
    <row r="212" spans="1:11" x14ac:dyDescent="0.25">
      <c r="A212" s="71"/>
      <c r="B212" s="72" t="s">
        <v>60</v>
      </c>
      <c r="C212" s="96">
        <v>0.36989735074234142</v>
      </c>
      <c r="D212" s="96">
        <v>0.18643769172804556</v>
      </c>
      <c r="E212" s="96">
        <v>0.64026389247583559</v>
      </c>
      <c r="H212" s="1"/>
      <c r="K212" s="1"/>
    </row>
    <row r="213" spans="1:11" x14ac:dyDescent="0.25">
      <c r="A213" s="128">
        <v>2026</v>
      </c>
      <c r="B213" s="128"/>
      <c r="C213" s="8"/>
      <c r="D213" s="8"/>
      <c r="E213" s="122"/>
    </row>
    <row r="214" spans="1:11" x14ac:dyDescent="0.25">
      <c r="A214" s="71"/>
      <c r="B214" s="72" t="s">
        <v>65</v>
      </c>
      <c r="C214" s="8">
        <f>'[1]Chnages in rep.'!$FJ$22</f>
        <v>-0.35046540499198925</v>
      </c>
      <c r="D214" s="8">
        <f>'[1]Change in Male'!$FJ$22</f>
        <v>-0.4224487559038736</v>
      </c>
      <c r="E214" s="96">
        <f>'[1]Atolls new change'!$FJ$22</f>
        <v>-0.24434624385408413</v>
      </c>
      <c r="H214" s="1"/>
      <c r="K214" s="1"/>
    </row>
    <row r="215" spans="1:11" x14ac:dyDescent="0.25">
      <c r="A215" s="71"/>
      <c r="B215" s="72" t="s">
        <v>66</v>
      </c>
      <c r="C215" s="8">
        <f>'[1]Chnages in rep.'!$FK$22</f>
        <v>3.9009359612849515E-2</v>
      </c>
      <c r="D215" s="8">
        <f>'[1]Change in Male'!$FK$22</f>
        <v>-0.14817450803445248</v>
      </c>
      <c r="E215" s="96">
        <f>'[1]Atolls new change'!$FK$22</f>
        <v>0.31452074026937948</v>
      </c>
      <c r="H215" s="1"/>
      <c r="K215" s="1"/>
    </row>
    <row r="216" spans="1:11" x14ac:dyDescent="0.25">
      <c r="A216" s="71"/>
      <c r="B216" s="72" t="s">
        <v>63</v>
      </c>
      <c r="C216" s="8">
        <v>-1.7170833766421949</v>
      </c>
      <c r="D216" s="8">
        <v>-1.8408501576365095</v>
      </c>
      <c r="E216" s="96">
        <v>-1.5345733283405421</v>
      </c>
      <c r="H216" s="1"/>
      <c r="K216" s="1"/>
    </row>
    <row r="217" spans="1:11" x14ac:dyDescent="0.25">
      <c r="A217" s="71"/>
      <c r="B217" s="72" t="s">
        <v>67</v>
      </c>
      <c r="C217" s="8">
        <v>2.54942575432394</v>
      </c>
      <c r="D217" s="8">
        <v>1.8805118256705988</v>
      </c>
      <c r="E217" s="96">
        <v>3.5349901393432486</v>
      </c>
      <c r="H217" s="1"/>
      <c r="K217" s="1"/>
    </row>
    <row r="218" spans="1:11" x14ac:dyDescent="0.25">
      <c r="A218" s="71"/>
      <c r="B218" s="72" t="s">
        <v>55</v>
      </c>
      <c r="C218" s="8">
        <v>2.538650484420669</v>
      </c>
      <c r="D218" s="8">
        <v>1.8304013173772911</v>
      </c>
      <c r="E218" s="96">
        <v>3.5858432787413101</v>
      </c>
      <c r="H218" s="1"/>
      <c r="K218" s="1"/>
    </row>
    <row r="219" spans="1:11" x14ac:dyDescent="0.25">
      <c r="A219" s="71"/>
      <c r="B219" s="72" t="s">
        <v>62</v>
      </c>
      <c r="C219" s="8">
        <v>2.5624458508972605</v>
      </c>
      <c r="D219" s="8">
        <v>1.930200729288569</v>
      </c>
      <c r="E219" s="96">
        <v>3.4940027101155344</v>
      </c>
      <c r="H219" s="1"/>
      <c r="K219" s="1"/>
    </row>
    <row r="220" spans="1:11" x14ac:dyDescent="0.25">
      <c r="A220" s="71"/>
      <c r="B220" s="72" t="s">
        <v>68</v>
      </c>
      <c r="C220" s="8">
        <v>2.3131093612745874</v>
      </c>
      <c r="D220" s="8">
        <v>1.8513649918358719</v>
      </c>
      <c r="E220" s="96">
        <v>2.9932695275154115</v>
      </c>
      <c r="H220" s="1"/>
      <c r="K220" s="1"/>
    </row>
    <row r="221" spans="1:11" x14ac:dyDescent="0.25">
      <c r="A221" s="71"/>
      <c r="B221" s="72" t="s">
        <v>69</v>
      </c>
      <c r="C221" s="8">
        <v>0.76373094699390465</v>
      </c>
      <c r="D221" s="8">
        <v>3.8776656701962668E-2</v>
      </c>
      <c r="E221" s="96">
        <v>1.8275224340568057</v>
      </c>
      <c r="H221" s="1"/>
      <c r="K221" s="1"/>
    </row>
    <row r="222" spans="1:11" ht="12.75" customHeight="1" x14ac:dyDescent="0.25">
      <c r="A222" s="105"/>
      <c r="B222" s="44"/>
      <c r="C222" s="44"/>
      <c r="D222" s="44"/>
      <c r="E222" s="105"/>
    </row>
    <row r="223" spans="1:11" ht="18.75" customHeight="1" x14ac:dyDescent="0.25">
      <c r="A223" s="148" t="s">
        <v>73</v>
      </c>
      <c r="B223" s="149"/>
      <c r="C223" s="149"/>
      <c r="D223" s="149"/>
      <c r="E223" s="149"/>
    </row>
    <row r="224" spans="1:11" x14ac:dyDescent="0.25">
      <c r="A224" s="128">
        <v>2010</v>
      </c>
      <c r="B224" s="128"/>
      <c r="C224" s="2"/>
      <c r="D224" s="2"/>
      <c r="E224" s="2"/>
    </row>
    <row r="225" spans="1:5" x14ac:dyDescent="0.25">
      <c r="A225" s="14"/>
      <c r="B225" s="72" t="s">
        <v>65</v>
      </c>
      <c r="C225" s="8">
        <v>-0.26114093647123565</v>
      </c>
      <c r="D225" s="8">
        <v>-0.26114093647124287</v>
      </c>
      <c r="E225" s="8" t="s">
        <v>1</v>
      </c>
    </row>
    <row r="226" spans="1:5" x14ac:dyDescent="0.25">
      <c r="A226" s="14"/>
      <c r="B226" s="72" t="s">
        <v>66</v>
      </c>
      <c r="C226" s="8">
        <v>0.93642240242963504</v>
      </c>
      <c r="D226" s="8">
        <v>0.93642240242964436</v>
      </c>
      <c r="E226" s="8" t="s">
        <v>1</v>
      </c>
    </row>
    <row r="227" spans="1:5" x14ac:dyDescent="0.25">
      <c r="A227" s="14"/>
      <c r="B227" s="72" t="s">
        <v>63</v>
      </c>
      <c r="C227" s="8">
        <v>0.880348169231018</v>
      </c>
      <c r="D227" s="8">
        <v>0.88034816923102266</v>
      </c>
      <c r="E227" s="8" t="s">
        <v>1</v>
      </c>
    </row>
    <row r="228" spans="1:5" x14ac:dyDescent="0.25">
      <c r="A228" s="14"/>
      <c r="B228" s="72" t="s">
        <v>67</v>
      </c>
      <c r="C228" s="8">
        <v>0.87747395207254042</v>
      </c>
      <c r="D228" s="8">
        <v>0.87747395207253431</v>
      </c>
      <c r="E228" s="8" t="s">
        <v>1</v>
      </c>
    </row>
    <row r="229" spans="1:5" x14ac:dyDescent="0.25">
      <c r="A229" s="14"/>
      <c r="B229" s="72" t="s">
        <v>55</v>
      </c>
      <c r="C229" s="8">
        <v>0.12502777376498564</v>
      </c>
      <c r="D229" s="8">
        <v>0.12502777376499688</v>
      </c>
      <c r="E229" s="8" t="s">
        <v>1</v>
      </c>
    </row>
    <row r="230" spans="1:5" x14ac:dyDescent="0.25">
      <c r="A230" s="14"/>
      <c r="B230" s="72" t="s">
        <v>62</v>
      </c>
      <c r="C230" s="8">
        <v>1.0846622459905737</v>
      </c>
      <c r="D230" s="8">
        <v>1.0846622459905617</v>
      </c>
      <c r="E230" s="8" t="s">
        <v>1</v>
      </c>
    </row>
    <row r="231" spans="1:5" x14ac:dyDescent="0.25">
      <c r="A231" s="14"/>
      <c r="B231" s="72" t="s">
        <v>68</v>
      </c>
      <c r="C231" s="8">
        <v>2.1903881432707424</v>
      </c>
      <c r="D231" s="8">
        <v>2.1903881432707335</v>
      </c>
      <c r="E231" s="8" t="s">
        <v>1</v>
      </c>
    </row>
    <row r="232" spans="1:5" x14ac:dyDescent="0.25">
      <c r="A232" s="14"/>
      <c r="B232" s="72" t="s">
        <v>69</v>
      </c>
      <c r="C232" s="8">
        <v>0.63207046859003946</v>
      </c>
      <c r="D232" s="8">
        <v>0.63207046859005511</v>
      </c>
      <c r="E232" s="8" t="s">
        <v>1</v>
      </c>
    </row>
    <row r="233" spans="1:5" x14ac:dyDescent="0.25">
      <c r="A233" s="14"/>
      <c r="B233" s="72" t="s">
        <v>61</v>
      </c>
      <c r="C233" s="8">
        <v>-1.2857212304991441</v>
      </c>
      <c r="D233" s="8">
        <v>-1.2857212304991306</v>
      </c>
      <c r="E233" s="8" t="s">
        <v>1</v>
      </c>
    </row>
    <row r="234" spans="1:5" x14ac:dyDescent="0.25">
      <c r="A234" s="14"/>
      <c r="B234" s="72" t="s">
        <v>70</v>
      </c>
      <c r="C234" s="8">
        <v>-0.22603507219276608</v>
      </c>
      <c r="D234" s="8">
        <v>-0.22603507219277241</v>
      </c>
      <c r="E234" s="8" t="s">
        <v>1</v>
      </c>
    </row>
    <row r="235" spans="1:5" x14ac:dyDescent="0.25">
      <c r="A235" s="14"/>
      <c r="B235" s="72" t="s">
        <v>71</v>
      </c>
      <c r="C235" s="8">
        <v>0.47362446108319878</v>
      </c>
      <c r="D235" s="8">
        <v>0.47362446108319778</v>
      </c>
      <c r="E235" s="8" t="s">
        <v>1</v>
      </c>
    </row>
    <row r="236" spans="1:5" x14ac:dyDescent="0.25">
      <c r="A236" s="14"/>
      <c r="B236" s="72" t="s">
        <v>60</v>
      </c>
      <c r="C236" s="8">
        <v>1.3414839053257928</v>
      </c>
      <c r="D236" s="8">
        <v>1.3414839053257819</v>
      </c>
      <c r="E236" s="8" t="s">
        <v>1</v>
      </c>
    </row>
    <row r="237" spans="1:5" x14ac:dyDescent="0.25">
      <c r="A237" s="128">
        <v>2011</v>
      </c>
      <c r="B237" s="128"/>
      <c r="C237" s="8"/>
      <c r="D237" s="2"/>
      <c r="E237" s="8"/>
    </row>
    <row r="238" spans="1:5" x14ac:dyDescent="0.25">
      <c r="A238" s="14"/>
      <c r="B238" s="72" t="s">
        <v>65</v>
      </c>
      <c r="C238" s="8">
        <v>0.54095598866379957</v>
      </c>
      <c r="D238" s="8">
        <v>0.540955988663813</v>
      </c>
      <c r="E238" s="8" t="s">
        <v>1</v>
      </c>
    </row>
    <row r="239" spans="1:5" x14ac:dyDescent="0.25">
      <c r="A239" s="14"/>
      <c r="B239" s="72" t="s">
        <v>66</v>
      </c>
      <c r="C239" s="8">
        <v>-0.79050748162609297</v>
      </c>
      <c r="D239" s="8">
        <v>-0.79050748162611284</v>
      </c>
      <c r="E239" s="8" t="s">
        <v>1</v>
      </c>
    </row>
    <row r="240" spans="1:5" x14ac:dyDescent="0.25">
      <c r="A240" s="14"/>
      <c r="B240" s="72" t="s">
        <v>63</v>
      </c>
      <c r="C240" s="8">
        <v>0.63178223867842997</v>
      </c>
      <c r="D240" s="8">
        <v>0.63178223867843142</v>
      </c>
      <c r="E240" s="8" t="s">
        <v>1</v>
      </c>
    </row>
    <row r="241" spans="1:5" x14ac:dyDescent="0.25">
      <c r="A241" s="14"/>
      <c r="B241" s="72" t="s">
        <v>67</v>
      </c>
      <c r="C241" s="8">
        <v>4.4171076658620336</v>
      </c>
      <c r="D241" s="8">
        <v>4.4171076658620292</v>
      </c>
      <c r="E241" s="8" t="s">
        <v>1</v>
      </c>
    </row>
    <row r="242" spans="1:5" x14ac:dyDescent="0.25">
      <c r="A242" s="14"/>
      <c r="B242" s="72" t="s">
        <v>55</v>
      </c>
      <c r="C242" s="8">
        <v>3.313820948565994</v>
      </c>
      <c r="D242" s="8">
        <v>3.3138209485660193</v>
      </c>
      <c r="E242" s="8" t="s">
        <v>1</v>
      </c>
    </row>
    <row r="243" spans="1:5" x14ac:dyDescent="0.25">
      <c r="A243" s="14"/>
      <c r="B243" s="72" t="s">
        <v>62</v>
      </c>
      <c r="C243" s="8">
        <v>0.90877181827678655</v>
      </c>
      <c r="D243" s="8">
        <v>0.90877181827676901</v>
      </c>
      <c r="E243" s="8" t="s">
        <v>1</v>
      </c>
    </row>
    <row r="244" spans="1:5" x14ac:dyDescent="0.25">
      <c r="A244" s="14"/>
      <c r="B244" s="72" t="s">
        <v>68</v>
      </c>
      <c r="C244" s="8">
        <v>6.0116323478547354E-2</v>
      </c>
      <c r="D244" s="8">
        <v>6.0116323478543808E-2</v>
      </c>
      <c r="E244" s="8" t="s">
        <v>1</v>
      </c>
    </row>
    <row r="245" spans="1:5" x14ac:dyDescent="0.25">
      <c r="A245" s="14"/>
      <c r="B245" s="72" t="s">
        <v>69</v>
      </c>
      <c r="C245" s="8">
        <v>0.31530862912392238</v>
      </c>
      <c r="D245" s="8">
        <v>0.31530862912393842</v>
      </c>
      <c r="E245" s="8" t="s">
        <v>1</v>
      </c>
    </row>
    <row r="246" spans="1:5" x14ac:dyDescent="0.25">
      <c r="A246" s="14"/>
      <c r="B246" s="72" t="s">
        <v>61</v>
      </c>
      <c r="C246" s="8">
        <v>1.301660303876595</v>
      </c>
      <c r="D246" s="8">
        <v>1.3016603038766006</v>
      </c>
      <c r="E246" s="8" t="s">
        <v>1</v>
      </c>
    </row>
    <row r="247" spans="1:5" x14ac:dyDescent="0.25">
      <c r="A247" s="14"/>
      <c r="B247" s="72" t="s">
        <v>70</v>
      </c>
      <c r="C247" s="8">
        <v>0.33278932848386311</v>
      </c>
      <c r="D247" s="8">
        <v>0.3327893284838373</v>
      </c>
      <c r="E247" s="8" t="s">
        <v>1</v>
      </c>
    </row>
    <row r="248" spans="1:5" x14ac:dyDescent="0.25">
      <c r="A248" s="14"/>
      <c r="B248" s="72" t="s">
        <v>71</v>
      </c>
      <c r="C248" s="8">
        <v>3.4231104702459922</v>
      </c>
      <c r="D248" s="8">
        <v>3.4231104702460011</v>
      </c>
      <c r="E248" s="8" t="s">
        <v>1</v>
      </c>
    </row>
    <row r="249" spans="1:5" x14ac:dyDescent="0.25">
      <c r="A249" s="14"/>
      <c r="B249" s="72" t="s">
        <v>60</v>
      </c>
      <c r="C249" s="8">
        <v>1.1857736202019333</v>
      </c>
      <c r="D249" s="8">
        <v>1.1857736202019431</v>
      </c>
      <c r="E249" s="8" t="s">
        <v>1</v>
      </c>
    </row>
    <row r="250" spans="1:5" x14ac:dyDescent="0.25">
      <c r="A250" s="128">
        <v>2012</v>
      </c>
      <c r="B250" s="128"/>
      <c r="C250" s="8"/>
      <c r="D250" s="2"/>
      <c r="E250" s="8"/>
    </row>
    <row r="251" spans="1:5" x14ac:dyDescent="0.25">
      <c r="A251" s="14"/>
      <c r="B251" s="72" t="s">
        <v>65</v>
      </c>
      <c r="C251" s="8">
        <v>0.82878178572962546</v>
      </c>
      <c r="D251" s="8">
        <v>0.82878178572962335</v>
      </c>
      <c r="E251" s="8" t="s">
        <v>1</v>
      </c>
    </row>
    <row r="252" spans="1:5" x14ac:dyDescent="0.25">
      <c r="A252" s="14"/>
      <c r="B252" s="72" t="s">
        <v>66</v>
      </c>
      <c r="C252" s="8">
        <v>-0.30293155218395862</v>
      </c>
      <c r="D252" s="8">
        <v>-0.30293155218395246</v>
      </c>
      <c r="E252" s="8" t="s">
        <v>1</v>
      </c>
    </row>
    <row r="253" spans="1:5" x14ac:dyDescent="0.25">
      <c r="A253" s="14"/>
      <c r="B253" s="72" t="s">
        <v>63</v>
      </c>
      <c r="C253" s="8">
        <v>0.75965858228270078</v>
      </c>
      <c r="D253" s="8">
        <v>0.75965858228270178</v>
      </c>
      <c r="E253" s="8" t="s">
        <v>1</v>
      </c>
    </row>
    <row r="254" spans="1:5" x14ac:dyDescent="0.25">
      <c r="A254" s="14"/>
      <c r="B254" s="72" t="s">
        <v>67</v>
      </c>
      <c r="C254" s="8">
        <v>-9.0943691034126944E-2</v>
      </c>
      <c r="D254" s="8">
        <v>-9.0943691034140309E-2</v>
      </c>
      <c r="E254" s="8" t="s">
        <v>1</v>
      </c>
    </row>
    <row r="255" spans="1:5" x14ac:dyDescent="0.25">
      <c r="A255" s="14"/>
      <c r="B255" s="72" t="s">
        <v>55</v>
      </c>
      <c r="C255" s="8">
        <v>-1.9861394321378494</v>
      </c>
      <c r="D255" s="8">
        <v>-1.9861394321378512</v>
      </c>
      <c r="E255" s="8" t="s">
        <v>1</v>
      </c>
    </row>
    <row r="256" spans="1:5" x14ac:dyDescent="0.25">
      <c r="A256" s="14"/>
      <c r="B256" s="72" t="s">
        <v>62</v>
      </c>
      <c r="C256" s="8">
        <v>4.1585646905071085</v>
      </c>
      <c r="D256" s="8">
        <v>4.1585646905070988</v>
      </c>
      <c r="E256" s="8" t="s">
        <v>1</v>
      </c>
    </row>
    <row r="257" spans="1:5" x14ac:dyDescent="0.25">
      <c r="A257" s="14"/>
      <c r="B257" s="72" t="s">
        <v>68</v>
      </c>
      <c r="C257" s="8">
        <v>0.24448657012601499</v>
      </c>
      <c r="D257" s="8">
        <v>0.16971494476737384</v>
      </c>
      <c r="E257" s="8">
        <v>0.30844071858455557</v>
      </c>
    </row>
    <row r="258" spans="1:5" x14ac:dyDescent="0.25">
      <c r="A258" s="14"/>
      <c r="B258" s="72" t="s">
        <v>69</v>
      </c>
      <c r="C258" s="8">
        <v>0.64743245120538928</v>
      </c>
      <c r="D258" s="8">
        <v>0.58385391142401111</v>
      </c>
      <c r="E258" s="8">
        <v>0.70173764990701348</v>
      </c>
    </row>
    <row r="259" spans="1:5" x14ac:dyDescent="0.25">
      <c r="A259" s="14"/>
      <c r="B259" s="72" t="s">
        <v>61</v>
      </c>
      <c r="C259" s="8">
        <v>1.9931364460514526E-2</v>
      </c>
      <c r="D259" s="8">
        <v>7.8683065291762055E-2</v>
      </c>
      <c r="E259" s="8">
        <v>-3.0192276319891902E-2</v>
      </c>
    </row>
    <row r="260" spans="1:5" x14ac:dyDescent="0.25">
      <c r="A260" s="14"/>
      <c r="B260" s="72" t="s">
        <v>70</v>
      </c>
      <c r="C260" s="8">
        <v>4.2662910903111487E-2</v>
      </c>
      <c r="D260" s="8">
        <v>5.9933326212120122E-2</v>
      </c>
      <c r="E260" s="8">
        <v>2.7912718968431654E-2</v>
      </c>
    </row>
    <row r="261" spans="1:5" x14ac:dyDescent="0.25">
      <c r="A261" s="14"/>
      <c r="B261" s="72" t="s">
        <v>71</v>
      </c>
      <c r="C261" s="8">
        <v>0.34249409289469956</v>
      </c>
      <c r="D261" s="8">
        <v>0.47401072984864662</v>
      </c>
      <c r="E261" s="8">
        <v>0.23013335367777338</v>
      </c>
    </row>
    <row r="262" spans="1:5" x14ac:dyDescent="0.25">
      <c r="A262" s="14"/>
      <c r="B262" s="72" t="s">
        <v>60</v>
      </c>
      <c r="C262" s="8">
        <v>0.3934394342562802</v>
      </c>
      <c r="D262" s="8">
        <v>0.67097201094535397</v>
      </c>
      <c r="E262" s="8">
        <v>0.15575360429839788</v>
      </c>
    </row>
    <row r="263" spans="1:5" x14ac:dyDescent="0.25">
      <c r="A263" s="128">
        <v>2013</v>
      </c>
      <c r="B263" s="128"/>
      <c r="C263" s="8"/>
      <c r="D263" s="8"/>
      <c r="E263" s="8"/>
    </row>
    <row r="264" spans="1:5" x14ac:dyDescent="0.25">
      <c r="A264" s="14"/>
      <c r="B264" s="72" t="s">
        <v>65</v>
      </c>
      <c r="C264" s="8">
        <v>0.1202171476324131</v>
      </c>
      <c r="D264" s="8">
        <v>0.14340192540028765</v>
      </c>
      <c r="E264" s="8">
        <v>0.10025898212730718</v>
      </c>
    </row>
    <row r="265" spans="1:5" x14ac:dyDescent="0.25">
      <c r="A265" s="14"/>
      <c r="B265" s="72" t="s">
        <v>66</v>
      </c>
      <c r="C265" s="8">
        <v>-0.20260748766020126</v>
      </c>
      <c r="D265" s="8">
        <v>-0.26772351866401256</v>
      </c>
      <c r="E265" s="8">
        <v>-0.14652945838415676</v>
      </c>
    </row>
    <row r="266" spans="1:5" ht="14.25" customHeight="1" x14ac:dyDescent="0.25">
      <c r="A266" s="14"/>
      <c r="B266" s="72" t="s">
        <v>63</v>
      </c>
      <c r="C266" s="8">
        <v>0.50061454169003372</v>
      </c>
      <c r="D266" s="8">
        <v>0.57671257944425691</v>
      </c>
      <c r="E266" s="8">
        <v>0.43515833275592142</v>
      </c>
    </row>
    <row r="267" spans="1:5" ht="14.25" customHeight="1" x14ac:dyDescent="0.25">
      <c r="A267" s="14"/>
      <c r="B267" s="72" t="s">
        <v>67</v>
      </c>
      <c r="C267" s="8">
        <v>0.11512300390782688</v>
      </c>
      <c r="D267" s="8">
        <v>3.9643343257568849E-3</v>
      </c>
      <c r="E267" s="8">
        <v>0.21087159629621899</v>
      </c>
    </row>
    <row r="268" spans="1:5" ht="14.25" customHeight="1" x14ac:dyDescent="0.25">
      <c r="A268" s="14"/>
      <c r="B268" s="72" t="s">
        <v>55</v>
      </c>
      <c r="C268" s="8">
        <v>9.5682352882613605E-2</v>
      </c>
      <c r="D268" s="8">
        <v>0.23643869294275971</v>
      </c>
      <c r="E268" s="8">
        <v>-2.5310411872150607E-2</v>
      </c>
    </row>
    <row r="269" spans="1:5" ht="14.25" customHeight="1" x14ac:dyDescent="0.25">
      <c r="A269" s="14"/>
      <c r="B269" s="72" t="s">
        <v>62</v>
      </c>
      <c r="C269" s="8">
        <v>-0.26760942495945156</v>
      </c>
      <c r="D269" s="8">
        <v>-0.30627613149380639</v>
      </c>
      <c r="E269" s="8">
        <v>-0.23428488359795882</v>
      </c>
    </row>
    <row r="270" spans="1:5" ht="14.25" customHeight="1" x14ac:dyDescent="0.25">
      <c r="A270" s="14"/>
      <c r="B270" s="72" t="s">
        <v>68</v>
      </c>
      <c r="C270" s="8">
        <v>1.1650679035972877</v>
      </c>
      <c r="D270" s="8">
        <v>1.2614902964104777</v>
      </c>
      <c r="E270" s="8">
        <v>1.0820271269930941</v>
      </c>
    </row>
    <row r="271" spans="1:5" ht="14.25" customHeight="1" x14ac:dyDescent="0.25">
      <c r="A271" s="14"/>
      <c r="B271" s="72" t="s">
        <v>69</v>
      </c>
      <c r="C271" s="8">
        <v>0.16901141883517926</v>
      </c>
      <c r="D271" s="8">
        <v>-0.25283811141194562</v>
      </c>
      <c r="E271" s="8">
        <v>0.53296118036079787</v>
      </c>
    </row>
    <row r="272" spans="1:5" ht="14.25" customHeight="1" x14ac:dyDescent="0.25">
      <c r="A272" s="14"/>
      <c r="B272" s="72" t="s">
        <v>61</v>
      </c>
      <c r="C272" s="8">
        <v>0.88457747659021657</v>
      </c>
      <c r="D272" s="8">
        <v>0.76568029413165029</v>
      </c>
      <c r="E272" s="8">
        <v>0.98635397503571975</v>
      </c>
    </row>
    <row r="273" spans="1:5" ht="14.25" customHeight="1" x14ac:dyDescent="0.25">
      <c r="A273" s="14"/>
      <c r="B273" s="72" t="s">
        <v>70</v>
      </c>
      <c r="C273" s="8">
        <v>0.57515947673210821</v>
      </c>
      <c r="D273" s="8">
        <v>0.3195258836498801</v>
      </c>
      <c r="E273" s="8">
        <v>0.79350476016584182</v>
      </c>
    </row>
    <row r="274" spans="1:5" ht="14.25" customHeight="1" x14ac:dyDescent="0.25">
      <c r="A274" s="14"/>
      <c r="B274" s="72" t="s">
        <v>71</v>
      </c>
      <c r="C274" s="8">
        <v>0.12186960602403663</v>
      </c>
      <c r="D274" s="8">
        <v>0.42426871286125351</v>
      </c>
      <c r="E274" s="8">
        <v>-0.13520508300082165</v>
      </c>
    </row>
    <row r="275" spans="1:5" ht="14.25" customHeight="1" x14ac:dyDescent="0.25">
      <c r="A275" s="14"/>
      <c r="B275" s="72" t="s">
        <v>60</v>
      </c>
      <c r="C275" s="8">
        <v>-2.8801755478075421E-2</v>
      </c>
      <c r="D275" s="8">
        <v>0.13243235338341641</v>
      </c>
      <c r="E275" s="8">
        <v>-0.16663754557983806</v>
      </c>
    </row>
    <row r="276" spans="1:5" x14ac:dyDescent="0.25">
      <c r="A276" s="128">
        <v>2014</v>
      </c>
      <c r="B276" s="128"/>
      <c r="C276" s="8"/>
      <c r="D276" s="8"/>
      <c r="E276" s="8"/>
    </row>
    <row r="277" spans="1:5" x14ac:dyDescent="0.25">
      <c r="A277" s="14"/>
      <c r="B277" s="72" t="s">
        <v>65</v>
      </c>
      <c r="C277" s="8">
        <v>0.1098546049749359</v>
      </c>
      <c r="D277" s="8">
        <v>-0.322309548511998</v>
      </c>
      <c r="E277" s="8">
        <v>0.48040978311347082</v>
      </c>
    </row>
    <row r="278" spans="1:5" x14ac:dyDescent="0.25">
      <c r="A278" s="14"/>
      <c r="B278" s="72" t="s">
        <v>66</v>
      </c>
      <c r="C278" s="8">
        <v>-0.13828396030899293</v>
      </c>
      <c r="D278" s="8">
        <v>0.522482781245874</v>
      </c>
      <c r="E278" s="8">
        <v>-0.7003261153462248</v>
      </c>
    </row>
    <row r="279" spans="1:5" x14ac:dyDescent="0.25">
      <c r="A279" s="14"/>
      <c r="B279" s="72" t="s">
        <v>63</v>
      </c>
      <c r="C279" s="8">
        <v>-0.58614791407885636</v>
      </c>
      <c r="D279" s="8">
        <v>-0.53851180450933112</v>
      </c>
      <c r="E279" s="8">
        <v>-0.62716571611890259</v>
      </c>
    </row>
    <row r="280" spans="1:5" x14ac:dyDescent="0.25">
      <c r="A280" s="14"/>
      <c r="B280" s="72" t="s">
        <v>67</v>
      </c>
      <c r="C280" s="8">
        <v>0.18673105824223252</v>
      </c>
      <c r="D280" s="8">
        <v>0.32199239951796077</v>
      </c>
      <c r="E280" s="8">
        <v>7.0158301967065725E-2</v>
      </c>
    </row>
    <row r="281" spans="1:5" x14ac:dyDescent="0.25">
      <c r="A281" s="14"/>
      <c r="B281" s="72" t="s">
        <v>55</v>
      </c>
      <c r="C281" s="8">
        <v>0.97001097738139441</v>
      </c>
      <c r="D281" s="8">
        <v>0.89869928347351868</v>
      </c>
      <c r="E281" s="8">
        <v>1.031624450439488</v>
      </c>
    </row>
    <row r="282" spans="1:5" x14ac:dyDescent="0.25">
      <c r="A282" s="14"/>
      <c r="B282" s="72" t="s">
        <v>62</v>
      </c>
      <c r="C282" s="8">
        <v>-0.14460149368363998</v>
      </c>
      <c r="D282" s="8">
        <v>-4.5955229748971385E-2</v>
      </c>
      <c r="E282" s="8">
        <v>-0.22971996412189596</v>
      </c>
    </row>
    <row r="283" spans="1:5" x14ac:dyDescent="0.25">
      <c r="A283" s="14"/>
      <c r="B283" s="72" t="s">
        <v>68</v>
      </c>
      <c r="C283" s="8">
        <v>0.41291245719951358</v>
      </c>
      <c r="D283" s="8">
        <v>0.13941288871808247</v>
      </c>
      <c r="E283" s="8">
        <v>0.64934050512805597</v>
      </c>
    </row>
    <row r="284" spans="1:5" x14ac:dyDescent="0.25">
      <c r="A284" s="14"/>
      <c r="B284" s="72" t="s">
        <v>69</v>
      </c>
      <c r="C284" s="8">
        <v>-0.14107212527697646</v>
      </c>
      <c r="D284" s="8">
        <v>0.28714601491433511</v>
      </c>
      <c r="E284" s="8">
        <v>-0.50937195599416263</v>
      </c>
    </row>
    <row r="285" spans="1:5" x14ac:dyDescent="0.25">
      <c r="A285" s="14"/>
      <c r="B285" s="72" t="s">
        <v>61</v>
      </c>
      <c r="C285" s="8">
        <v>6.4484604583957231E-2</v>
      </c>
      <c r="D285" s="8">
        <v>-2.1414341687532111E-2</v>
      </c>
      <c r="E285" s="8">
        <v>0.13895564040605674</v>
      </c>
    </row>
    <row r="286" spans="1:5" x14ac:dyDescent="0.25">
      <c r="A286" s="14"/>
      <c r="B286" s="72" t="s">
        <v>70</v>
      </c>
      <c r="C286" s="8">
        <v>4.2981421583679479E-2</v>
      </c>
      <c r="D286" s="8">
        <v>0.37288472331134875</v>
      </c>
      <c r="E286" s="8">
        <v>-0.24257382973337954</v>
      </c>
    </row>
    <row r="287" spans="1:5" x14ac:dyDescent="0.25">
      <c r="A287" s="14"/>
      <c r="B287" s="72" t="s">
        <v>71</v>
      </c>
      <c r="C287" s="8">
        <v>-0.38784469039811098</v>
      </c>
      <c r="D287" s="8">
        <v>-0.69024000023220455</v>
      </c>
      <c r="E287" s="8">
        <v>-0.12448475280248811</v>
      </c>
    </row>
    <row r="288" spans="1:5" x14ac:dyDescent="0.25">
      <c r="A288" s="14"/>
      <c r="B288" s="72" t="s">
        <v>60</v>
      </c>
      <c r="C288" s="8">
        <v>0.14936355181003261</v>
      </c>
      <c r="D288" s="8">
        <v>0.25350557458408324</v>
      </c>
      <c r="E288" s="8">
        <v>5.917870580753206E-2</v>
      </c>
    </row>
    <row r="289" spans="1:5" x14ac:dyDescent="0.25">
      <c r="A289" s="128">
        <v>2015</v>
      </c>
      <c r="B289" s="128"/>
      <c r="C289" s="8"/>
      <c r="D289" s="8"/>
      <c r="E289" s="8"/>
    </row>
    <row r="290" spans="1:5" x14ac:dyDescent="0.25">
      <c r="A290" s="14"/>
      <c r="B290" s="72" t="s">
        <v>65</v>
      </c>
      <c r="C290" s="8">
        <v>-0.2809381134105049</v>
      </c>
      <c r="D290" s="8">
        <v>-5.7684909932524911E-2</v>
      </c>
      <c r="E290" s="8">
        <v>-0.47464626289253542</v>
      </c>
    </row>
    <row r="291" spans="1:5" x14ac:dyDescent="0.25">
      <c r="A291" s="14"/>
      <c r="B291" s="72" t="s">
        <v>66</v>
      </c>
      <c r="C291" s="8">
        <v>0.12095527637096383</v>
      </c>
      <c r="D291" s="8">
        <v>2.8613455304698415E-2</v>
      </c>
      <c r="E291" s="8">
        <v>0.20141236315060806</v>
      </c>
    </row>
    <row r="292" spans="1:5" x14ac:dyDescent="0.25">
      <c r="A292" s="14"/>
      <c r="B292" s="72" t="s">
        <v>63</v>
      </c>
      <c r="C292" s="8">
        <v>-7.076595906956476E-2</v>
      </c>
      <c r="D292" s="8">
        <v>-0.41575915809420327</v>
      </c>
      <c r="E292" s="8">
        <v>0.22930696342132337</v>
      </c>
    </row>
    <row r="293" spans="1:5" x14ac:dyDescent="0.25">
      <c r="A293" s="14"/>
      <c r="B293" s="72" t="s">
        <v>67</v>
      </c>
      <c r="C293" s="8">
        <v>0.67040139146683142</v>
      </c>
      <c r="D293" s="8">
        <v>0.99498081691289986</v>
      </c>
      <c r="E293" s="8">
        <v>0.38990120716618021</v>
      </c>
    </row>
    <row r="294" spans="1:5" x14ac:dyDescent="0.25">
      <c r="A294" s="14"/>
      <c r="B294" s="72" t="s">
        <v>55</v>
      </c>
      <c r="C294" s="8">
        <v>3.5257826396308367E-2</v>
      </c>
      <c r="D294" s="8">
        <v>-0.16239700982367164</v>
      </c>
      <c r="E294" s="8">
        <v>0.20709984795216743</v>
      </c>
    </row>
    <row r="295" spans="1:5" x14ac:dyDescent="0.25">
      <c r="A295" s="14"/>
      <c r="B295" s="72" t="s">
        <v>62</v>
      </c>
      <c r="C295" s="8">
        <v>0.83493462014281905</v>
      </c>
      <c r="D295" s="8">
        <v>1.0712107400230999</v>
      </c>
      <c r="E295" s="8">
        <v>0.63027252743543749</v>
      </c>
    </row>
    <row r="296" spans="1:5" x14ac:dyDescent="0.25">
      <c r="A296" s="14"/>
      <c r="B296" s="72" t="s">
        <v>68</v>
      </c>
      <c r="C296" s="8">
        <v>-0.12204801538238151</v>
      </c>
      <c r="D296" s="8">
        <v>1.0962867477583713E-2</v>
      </c>
      <c r="E296" s="8">
        <v>-0.23776672327809806</v>
      </c>
    </row>
    <row r="297" spans="1:5" x14ac:dyDescent="0.25">
      <c r="A297" s="14"/>
      <c r="B297" s="72" t="s">
        <v>69</v>
      </c>
      <c r="C297" s="8">
        <v>0.15264849210853906</v>
      </c>
      <c r="D297" s="8">
        <v>0.12369978831365182</v>
      </c>
      <c r="E297" s="8">
        <v>0.17789649132188726</v>
      </c>
    </row>
    <row r="298" spans="1:5" x14ac:dyDescent="0.25">
      <c r="A298" s="14"/>
      <c r="B298" s="72" t="s">
        <v>61</v>
      </c>
      <c r="C298" s="8">
        <v>-4.1223543857863698E-2</v>
      </c>
      <c r="D298" s="8">
        <v>-0.16318989846204934</v>
      </c>
      <c r="E298" s="8">
        <v>6.5093494509661995E-2</v>
      </c>
    </row>
    <row r="299" spans="1:5" x14ac:dyDescent="0.25">
      <c r="A299" s="14"/>
      <c r="B299" s="72" t="s">
        <v>70</v>
      </c>
      <c r="C299" s="8">
        <v>-2.0867598648453934E-2</v>
      </c>
      <c r="D299" s="8">
        <v>0.12817958206755323</v>
      </c>
      <c r="E299" s="8">
        <v>-0.15049436371591429</v>
      </c>
    </row>
    <row r="300" spans="1:5" x14ac:dyDescent="0.25">
      <c r="A300" s="14"/>
      <c r="B300" s="72" t="s">
        <v>71</v>
      </c>
      <c r="C300" s="8">
        <v>0.1043846851855426</v>
      </c>
      <c r="D300" s="8">
        <v>0.15574977254748443</v>
      </c>
      <c r="E300" s="8">
        <v>5.9587641953779476E-2</v>
      </c>
    </row>
    <row r="301" spans="1:5" x14ac:dyDescent="0.25">
      <c r="A301" s="14"/>
      <c r="B301" s="72" t="s">
        <v>60</v>
      </c>
      <c r="C301" s="8">
        <v>-0.52474466393056451</v>
      </c>
      <c r="D301" s="8">
        <v>-0.54907255143328448</v>
      </c>
      <c r="E301" s="8">
        <v>-0.50350718820964468</v>
      </c>
    </row>
    <row r="302" spans="1:5" x14ac:dyDescent="0.25">
      <c r="A302" s="128">
        <v>2016</v>
      </c>
      <c r="B302" s="128"/>
      <c r="C302" s="8"/>
      <c r="D302" s="8"/>
      <c r="E302" s="8"/>
    </row>
    <row r="303" spans="1:5" x14ac:dyDescent="0.25">
      <c r="A303" s="14"/>
      <c r="B303" s="72" t="s">
        <v>65</v>
      </c>
      <c r="C303" s="8">
        <v>-9.6110738358116468E-2</v>
      </c>
      <c r="D303" s="8">
        <v>0.14665453235282017</v>
      </c>
      <c r="E303" s="8">
        <v>-0.30794008155211339</v>
      </c>
    </row>
    <row r="304" spans="1:5" x14ac:dyDescent="0.25">
      <c r="A304" s="14"/>
      <c r="B304" s="72" t="s">
        <v>66</v>
      </c>
      <c r="C304" s="8">
        <v>0.21585252732159149</v>
      </c>
      <c r="D304" s="8">
        <v>1.3255168985110135E-2</v>
      </c>
      <c r="E304" s="8">
        <v>0.39343872807148206</v>
      </c>
    </row>
    <row r="305" spans="1:5" x14ac:dyDescent="0.25">
      <c r="A305" s="14"/>
      <c r="B305" s="72" t="s">
        <v>63</v>
      </c>
      <c r="C305" s="8">
        <v>-0.53265775688317496</v>
      </c>
      <c r="D305" s="8">
        <v>-0.32744384220367095</v>
      </c>
      <c r="E305" s="8">
        <v>-0.71185630035361624</v>
      </c>
    </row>
    <row r="306" spans="1:5" x14ac:dyDescent="0.25">
      <c r="A306" s="14"/>
      <c r="B306" s="72" t="s">
        <v>67</v>
      </c>
      <c r="C306" s="8">
        <v>-0.18242178801292599</v>
      </c>
      <c r="D306" s="8">
        <v>0.16072487746065309</v>
      </c>
      <c r="E306" s="8">
        <v>-0.4832272087162256</v>
      </c>
    </row>
    <row r="307" spans="1:5" x14ac:dyDescent="0.25">
      <c r="A307" s="14"/>
      <c r="B307" s="72" t="s">
        <v>55</v>
      </c>
      <c r="C307" s="8">
        <v>6.330535849645838E-2</v>
      </c>
      <c r="D307" s="8">
        <v>5.6333098875849884E-2</v>
      </c>
      <c r="E307" s="8">
        <v>6.9456852436110814E-2</v>
      </c>
    </row>
    <row r="308" spans="1:5" x14ac:dyDescent="0.25">
      <c r="A308" s="14"/>
      <c r="B308" s="72" t="s">
        <v>62</v>
      </c>
      <c r="C308" s="8">
        <v>0.21785551394536201</v>
      </c>
      <c r="D308" s="8">
        <v>7.6068886805407271E-2</v>
      </c>
      <c r="E308" s="8">
        <v>0.34293479084417189</v>
      </c>
    </row>
    <row r="309" spans="1:5" x14ac:dyDescent="0.25">
      <c r="A309" s="14"/>
      <c r="B309" s="72" t="s">
        <v>68</v>
      </c>
      <c r="C309" s="8">
        <v>0.26335609952137851</v>
      </c>
      <c r="D309" s="8">
        <v>0.27430892293894493</v>
      </c>
      <c r="E309" s="8">
        <v>0.25371959310806591</v>
      </c>
    </row>
    <row r="310" spans="1:5" x14ac:dyDescent="0.25">
      <c r="A310" s="14"/>
      <c r="B310" s="72" t="s">
        <v>69</v>
      </c>
      <c r="C310" s="8">
        <v>-9.3782010366236901E-2</v>
      </c>
      <c r="D310" s="8">
        <v>-0.3358610619379736</v>
      </c>
      <c r="E310" s="8">
        <v>0.11924757439219064</v>
      </c>
    </row>
    <row r="311" spans="1:5" x14ac:dyDescent="0.25">
      <c r="A311" s="14"/>
      <c r="B311" s="72" t="s">
        <v>61</v>
      </c>
      <c r="C311" s="8">
        <v>0.37975926538358801</v>
      </c>
      <c r="D311" s="8">
        <v>0.59601507895375305</v>
      </c>
      <c r="E311" s="8">
        <v>0.19031919566282707</v>
      </c>
    </row>
    <row r="312" spans="1:5" x14ac:dyDescent="0.25">
      <c r="A312" s="14"/>
      <c r="B312" s="72" t="s">
        <v>70</v>
      </c>
      <c r="C312" s="8">
        <v>1.9061743557722406</v>
      </c>
      <c r="D312" s="8">
        <v>0.93823043145353935</v>
      </c>
      <c r="E312" s="8">
        <v>2.7575265677516363</v>
      </c>
    </row>
    <row r="313" spans="1:5" x14ac:dyDescent="0.25">
      <c r="A313" s="14"/>
      <c r="B313" s="72" t="s">
        <v>71</v>
      </c>
      <c r="C313" s="8">
        <v>-0.10593028067286928</v>
      </c>
      <c r="D313" s="8">
        <v>5.0582922237085944E-2</v>
      </c>
      <c r="E313" s="8">
        <v>-0.24115375630325911</v>
      </c>
    </row>
    <row r="314" spans="1:5" x14ac:dyDescent="0.25">
      <c r="A314" s="14"/>
      <c r="B314" s="72" t="s">
        <v>60</v>
      </c>
      <c r="C314" s="8">
        <v>0.27748623236054404</v>
      </c>
      <c r="D314" s="8">
        <v>0.16810830566624271</v>
      </c>
      <c r="E314" s="8">
        <v>0.37226237036813514</v>
      </c>
    </row>
    <row r="315" spans="1:5" x14ac:dyDescent="0.25">
      <c r="A315" s="128">
        <v>2017</v>
      </c>
      <c r="B315" s="128"/>
      <c r="C315" s="8"/>
      <c r="D315" s="8"/>
      <c r="E315" s="102"/>
    </row>
    <row r="316" spans="1:5" x14ac:dyDescent="0.25">
      <c r="A316" s="72"/>
      <c r="B316" s="72" t="s">
        <v>65</v>
      </c>
      <c r="C316" s="8">
        <v>0.48479237246647472</v>
      </c>
      <c r="D316" s="8">
        <v>0.35188437044950854</v>
      </c>
      <c r="E316" s="8">
        <v>0.59972311413484425</v>
      </c>
    </row>
    <row r="317" spans="1:5" x14ac:dyDescent="0.25">
      <c r="A317" s="72"/>
      <c r="B317" s="72" t="s">
        <v>66</v>
      </c>
      <c r="C317" s="8">
        <v>0.35246837457076347</v>
      </c>
      <c r="D317" s="8">
        <v>0.17672790636551972</v>
      </c>
      <c r="E317" s="8">
        <v>0.5040636287521274</v>
      </c>
    </row>
    <row r="318" spans="1:5" x14ac:dyDescent="0.25">
      <c r="A318" s="72"/>
      <c r="B318" s="72" t="s">
        <v>63</v>
      </c>
      <c r="C318" s="8">
        <v>0.6529235635912225</v>
      </c>
      <c r="D318" s="8">
        <v>0.215210431706923</v>
      </c>
      <c r="E318" s="8">
        <v>1.0292689730255762</v>
      </c>
    </row>
    <row r="319" spans="1:5" x14ac:dyDescent="0.25">
      <c r="A319" s="72"/>
      <c r="B319" s="72" t="s">
        <v>67</v>
      </c>
      <c r="C319" s="8">
        <v>-1.0200791735793859E-2</v>
      </c>
      <c r="D319" s="8">
        <v>3.9859078576021681E-2</v>
      </c>
      <c r="E319" s="8">
        <v>-5.2895416328960686E-2</v>
      </c>
    </row>
    <row r="320" spans="1:5" x14ac:dyDescent="0.25">
      <c r="A320" s="72"/>
      <c r="B320" s="72" t="s">
        <v>55</v>
      </c>
      <c r="C320" s="8">
        <v>0.23515733499571106</v>
      </c>
      <c r="D320" s="8">
        <v>0.26077567612001096</v>
      </c>
      <c r="E320" s="8">
        <v>0.2132879113691438</v>
      </c>
    </row>
    <row r="321" spans="1:5" x14ac:dyDescent="0.25">
      <c r="A321" s="72"/>
      <c r="B321" s="72" t="s">
        <v>62</v>
      </c>
      <c r="C321" s="8">
        <v>-0.9959295888492804</v>
      </c>
      <c r="D321" s="8">
        <v>-0.57432052121553956</v>
      </c>
      <c r="E321" s="8">
        <v>-1.3560120968450522</v>
      </c>
    </row>
    <row r="322" spans="1:5" x14ac:dyDescent="0.25">
      <c r="A322" s="72"/>
      <c r="B322" s="72" t="s">
        <v>68</v>
      </c>
      <c r="C322" s="8">
        <v>-7.3890722250672752E-2</v>
      </c>
      <c r="D322" s="8">
        <v>0.46786658683360932</v>
      </c>
      <c r="E322" s="8">
        <v>-0.54025449583256413</v>
      </c>
    </row>
    <row r="323" spans="1:5" x14ac:dyDescent="0.25">
      <c r="A323" s="72"/>
      <c r="B323" s="72" t="s">
        <v>69</v>
      </c>
      <c r="C323" s="8">
        <v>-0.3619046848432998</v>
      </c>
      <c r="D323" s="8">
        <v>-0.24914166258011827</v>
      </c>
      <c r="E323" s="8">
        <v>-0.45995896873412001</v>
      </c>
    </row>
    <row r="324" spans="1:5" x14ac:dyDescent="0.25">
      <c r="A324" s="72"/>
      <c r="B324" s="72" t="s">
        <v>61</v>
      </c>
      <c r="C324" s="8">
        <v>0.51673997172639852</v>
      </c>
      <c r="D324" s="8">
        <v>0.60591660832167826</v>
      </c>
      <c r="E324" s="8">
        <v>0.43903124744032246</v>
      </c>
    </row>
    <row r="325" spans="1:5" x14ac:dyDescent="0.25">
      <c r="A325" s="72"/>
      <c r="B325" s="72" t="s">
        <v>70</v>
      </c>
      <c r="C325" s="8">
        <v>-0.26933733711968183</v>
      </c>
      <c r="D325" s="8">
        <v>2.7822214281966188E-2</v>
      </c>
      <c r="E325" s="8">
        <v>-0.5287131003854415</v>
      </c>
    </row>
    <row r="326" spans="1:5" x14ac:dyDescent="0.25">
      <c r="A326" s="72"/>
      <c r="B326" s="72" t="s">
        <v>71</v>
      </c>
      <c r="C326" s="8">
        <v>-0.18144419231107392</v>
      </c>
      <c r="D326" s="8">
        <v>6.383052356280175E-2</v>
      </c>
      <c r="E326" s="8">
        <v>-0.39673007708083036</v>
      </c>
    </row>
    <row r="327" spans="1:5" x14ac:dyDescent="0.25">
      <c r="A327" s="72"/>
      <c r="B327" s="72" t="s">
        <v>60</v>
      </c>
      <c r="C327" s="8">
        <v>0.92632738176344953</v>
      </c>
      <c r="D327" s="8">
        <v>0.83243747424787895</v>
      </c>
      <c r="E327" s="8">
        <v>1.0091187793447844</v>
      </c>
    </row>
    <row r="328" spans="1:5" x14ac:dyDescent="0.25">
      <c r="A328" s="128">
        <v>2018</v>
      </c>
      <c r="B328" s="128"/>
      <c r="C328" s="8"/>
      <c r="D328" s="8"/>
      <c r="E328" s="102"/>
    </row>
    <row r="329" spans="1:5" x14ac:dyDescent="0.25">
      <c r="A329" s="72"/>
      <c r="B329" s="72" t="s">
        <v>65</v>
      </c>
      <c r="C329" s="8">
        <v>0.30861939236332514</v>
      </c>
      <c r="D329" s="8">
        <v>0.22943066852413896</v>
      </c>
      <c r="E329" s="8">
        <v>0.37832525887290691</v>
      </c>
    </row>
    <row r="330" spans="1:5" x14ac:dyDescent="0.25">
      <c r="A330" s="72"/>
      <c r="B330" s="72" t="s">
        <v>66</v>
      </c>
      <c r="C330" s="8">
        <v>0.28003995737236803</v>
      </c>
      <c r="D330" s="8">
        <v>0.46673732084232361</v>
      </c>
      <c r="E330" s="8">
        <v>0.11594339283413513</v>
      </c>
    </row>
    <row r="331" spans="1:5" x14ac:dyDescent="0.25">
      <c r="A331" s="72"/>
      <c r="B331" s="72" t="s">
        <v>63</v>
      </c>
      <c r="C331" s="8">
        <v>-0.21850844761599264</v>
      </c>
      <c r="D331" s="8">
        <v>-0.33214147640956732</v>
      </c>
      <c r="E331" s="8">
        <v>-0.1182813991546984</v>
      </c>
    </row>
    <row r="332" spans="1:5" x14ac:dyDescent="0.25">
      <c r="A332" s="72"/>
      <c r="B332" s="72" t="s">
        <v>67</v>
      </c>
      <c r="C332" s="8">
        <v>-1.6869532579859543</v>
      </c>
      <c r="D332" s="8">
        <v>-1.2768450958284776</v>
      </c>
      <c r="E332" s="8">
        <v>-2.0479039611598511</v>
      </c>
    </row>
    <row r="333" spans="1:5" x14ac:dyDescent="0.25">
      <c r="A333" s="72"/>
      <c r="B333" s="72" t="s">
        <v>55</v>
      </c>
      <c r="C333" s="8">
        <v>-0.34696571272942089</v>
      </c>
      <c r="D333" s="8">
        <v>9.9636073847917186E-2</v>
      </c>
      <c r="E333" s="8">
        <v>-0.74312991280689522</v>
      </c>
    </row>
    <row r="334" spans="1:5" x14ac:dyDescent="0.25">
      <c r="A334" s="72"/>
      <c r="B334" s="72" t="s">
        <v>62</v>
      </c>
      <c r="C334" s="8">
        <v>0.19669087658598011</v>
      </c>
      <c r="D334" s="8">
        <v>0.23506979189841462</v>
      </c>
      <c r="E334" s="8">
        <v>0.16235727289378366</v>
      </c>
    </row>
    <row r="335" spans="1:5" x14ac:dyDescent="0.25">
      <c r="A335" s="72"/>
      <c r="B335" s="72" t="s">
        <v>68</v>
      </c>
      <c r="C335" s="8">
        <v>0.54470116253076406</v>
      </c>
      <c r="D335" s="8">
        <v>9.9533695082933207E-2</v>
      </c>
      <c r="E335" s="8">
        <v>0.94323506570205706</v>
      </c>
    </row>
    <row r="336" spans="1:5" x14ac:dyDescent="0.25">
      <c r="A336" s="72"/>
      <c r="B336" s="72" t="s">
        <v>69</v>
      </c>
      <c r="C336" s="8">
        <v>1.3757398286098901</v>
      </c>
      <c r="D336" s="8">
        <v>1.5227327420289454</v>
      </c>
      <c r="E336" s="8">
        <v>1.2452450644499657</v>
      </c>
    </row>
    <row r="337" spans="1:5" x14ac:dyDescent="0.25">
      <c r="A337" s="72"/>
      <c r="B337" s="72" t="s">
        <v>61</v>
      </c>
      <c r="C337" s="8">
        <v>-0.67684823269291883</v>
      </c>
      <c r="D337" s="8">
        <v>-0.49912586682043453</v>
      </c>
      <c r="E337" s="8">
        <v>-0.83505586772674045</v>
      </c>
    </row>
    <row r="338" spans="1:5" x14ac:dyDescent="0.25">
      <c r="A338" s="72"/>
      <c r="B338" s="72" t="s">
        <v>70</v>
      </c>
      <c r="C338" s="8">
        <v>-0.4509665378276132</v>
      </c>
      <c r="D338" s="8">
        <v>-1.2760440173497676E-2</v>
      </c>
      <c r="E338" s="8">
        <v>-0.84237705738656521</v>
      </c>
    </row>
    <row r="339" spans="1:5" x14ac:dyDescent="0.25">
      <c r="A339" s="72"/>
      <c r="B339" s="72" t="s">
        <v>71</v>
      </c>
      <c r="C339" s="8">
        <v>7.6159131046836651E-2</v>
      </c>
      <c r="D339" s="8">
        <v>-6.3251639242504057E-2</v>
      </c>
      <c r="E339" s="8">
        <v>0.20172421038855132</v>
      </c>
    </row>
    <row r="340" spans="1:5" x14ac:dyDescent="0.25">
      <c r="A340" s="72"/>
      <c r="B340" s="72" t="s">
        <v>60</v>
      </c>
      <c r="C340" s="8">
        <v>-0.2619685689956629</v>
      </c>
      <c r="D340" s="8">
        <v>9.2745488679523924E-2</v>
      </c>
      <c r="E340" s="8">
        <v>-0.58060906465188444</v>
      </c>
    </row>
    <row r="341" spans="1:5" x14ac:dyDescent="0.25">
      <c r="A341" s="128">
        <v>2019</v>
      </c>
      <c r="B341" s="128"/>
      <c r="C341" s="8"/>
      <c r="D341" s="8"/>
      <c r="E341" s="8"/>
    </row>
    <row r="342" spans="1:5" x14ac:dyDescent="0.25">
      <c r="A342" s="72"/>
      <c r="B342" s="72" t="s">
        <v>65</v>
      </c>
      <c r="C342" s="8">
        <v>-8.892197521852277E-2</v>
      </c>
      <c r="D342" s="8">
        <v>-0.12358636997398503</v>
      </c>
      <c r="E342" s="8">
        <v>-5.7571964472726521E-2</v>
      </c>
    </row>
    <row r="343" spans="1:5" x14ac:dyDescent="0.25">
      <c r="A343" s="72"/>
      <c r="B343" s="72" t="s">
        <v>66</v>
      </c>
      <c r="C343" s="8">
        <v>0.32381810957027407</v>
      </c>
      <c r="D343" s="8">
        <v>0.16169770041925333</v>
      </c>
      <c r="E343" s="8">
        <v>0.47034077368686528</v>
      </c>
    </row>
    <row r="344" spans="1:5" x14ac:dyDescent="0.25">
      <c r="A344" s="72"/>
      <c r="B344" s="72" t="s">
        <v>63</v>
      </c>
      <c r="C344" s="8">
        <v>-0.21349530164084637</v>
      </c>
      <c r="D344" s="8">
        <v>4.6867035745404642E-2</v>
      </c>
      <c r="E344" s="8">
        <v>-0.44808507673773895</v>
      </c>
    </row>
    <row r="345" spans="1:5" x14ac:dyDescent="0.25">
      <c r="A345" s="72"/>
      <c r="B345" s="72" t="s">
        <v>67</v>
      </c>
      <c r="C345" s="8">
        <v>0.40454342925017073</v>
      </c>
      <c r="D345" s="8">
        <v>0.55105372183520707</v>
      </c>
      <c r="E345" s="8">
        <v>0.27187947810470031</v>
      </c>
    </row>
    <row r="346" spans="1:5" x14ac:dyDescent="0.25">
      <c r="A346" s="72"/>
      <c r="B346" s="72" t="s">
        <v>55</v>
      </c>
      <c r="C346" s="8">
        <v>0.31511810998320294</v>
      </c>
      <c r="D346" s="8">
        <v>0.22165772167798414</v>
      </c>
      <c r="E346" s="8">
        <v>0.39998139596075521</v>
      </c>
    </row>
    <row r="347" spans="1:5" x14ac:dyDescent="0.25">
      <c r="A347" s="72"/>
      <c r="B347" s="72" t="s">
        <v>62</v>
      </c>
      <c r="C347" s="8">
        <v>0.24327075309440235</v>
      </c>
      <c r="D347" s="8">
        <v>0.5316196164181235</v>
      </c>
      <c r="E347" s="8">
        <v>-1.808884659283988E-2</v>
      </c>
    </row>
    <row r="348" spans="1:5" x14ac:dyDescent="0.25">
      <c r="A348" s="72"/>
      <c r="B348" s="72" t="s">
        <v>68</v>
      </c>
      <c r="C348" s="8">
        <v>-0.72578325030112611</v>
      </c>
      <c r="D348" s="8">
        <v>-0.78660668125348843</v>
      </c>
      <c r="E348" s="8">
        <v>-0.67034974112184831</v>
      </c>
    </row>
    <row r="349" spans="1:5" x14ac:dyDescent="0.25">
      <c r="A349" s="72"/>
      <c r="B349" s="72" t="s">
        <v>69</v>
      </c>
      <c r="C349" s="8">
        <v>0.64022048479637284</v>
      </c>
      <c r="D349" s="8">
        <v>0.8066006765292254</v>
      </c>
      <c r="E349" s="8">
        <v>0.48876169733575753</v>
      </c>
    </row>
    <row r="350" spans="1:5" x14ac:dyDescent="0.25">
      <c r="A350" s="72"/>
      <c r="B350" s="72" t="s">
        <v>61</v>
      </c>
      <c r="C350" s="8">
        <v>-0.23344279938388013</v>
      </c>
      <c r="D350" s="8">
        <v>-0.17069696888347607</v>
      </c>
      <c r="E350" s="8">
        <v>-0.31698987256392286</v>
      </c>
    </row>
    <row r="351" spans="1:5" ht="14.25" customHeight="1" x14ac:dyDescent="0.25">
      <c r="A351" s="72"/>
      <c r="B351" s="72" t="s">
        <v>70</v>
      </c>
      <c r="C351" s="8">
        <v>0.27689114355538069</v>
      </c>
      <c r="D351" s="8">
        <v>0.44417866078585416</v>
      </c>
      <c r="E351" s="8">
        <v>5.3818250782475874E-2</v>
      </c>
    </row>
    <row r="352" spans="1:5" ht="14.25" customHeight="1" x14ac:dyDescent="0.25">
      <c r="A352" s="72"/>
      <c r="B352" s="72" t="s">
        <v>71</v>
      </c>
      <c r="C352" s="8">
        <v>-0.13098204676495409</v>
      </c>
      <c r="D352" s="8">
        <v>-0.29897514439899542</v>
      </c>
      <c r="E352" s="8">
        <v>9.3905707016552556E-2</v>
      </c>
    </row>
    <row r="353" spans="1:5" ht="14.25" customHeight="1" x14ac:dyDescent="0.25">
      <c r="A353" s="72"/>
      <c r="B353" s="72" t="s">
        <v>60</v>
      </c>
      <c r="C353" s="8">
        <v>0.4789233515735597</v>
      </c>
      <c r="D353" s="8">
        <v>0.32899595441697221</v>
      </c>
      <c r="E353" s="8">
        <v>0.67883926083721025</v>
      </c>
    </row>
    <row r="354" spans="1:5" ht="14.25" customHeight="1" x14ac:dyDescent="0.25">
      <c r="A354" s="128">
        <v>2020</v>
      </c>
      <c r="B354" s="128"/>
      <c r="C354" s="8"/>
      <c r="D354" s="8"/>
      <c r="E354" s="8"/>
    </row>
    <row r="355" spans="1:5" x14ac:dyDescent="0.25">
      <c r="A355" s="72"/>
      <c r="B355" s="72" t="s">
        <v>65</v>
      </c>
      <c r="C355" s="8">
        <v>-0.13774456172119384</v>
      </c>
      <c r="D355" s="8">
        <v>-0.10503746345285968</v>
      </c>
      <c r="E355" s="8">
        <v>-0.181205253726334</v>
      </c>
    </row>
    <row r="356" spans="1:5" x14ac:dyDescent="0.25">
      <c r="A356" s="72"/>
      <c r="B356" s="72" t="s">
        <v>66</v>
      </c>
      <c r="C356" s="8">
        <v>1.0706320213543969E-3</v>
      </c>
      <c r="D356" s="8">
        <v>6.3554688981576637E-2</v>
      </c>
      <c r="E356" s="8">
        <v>-8.2020582617950352E-2</v>
      </c>
    </row>
    <row r="357" spans="1:5" x14ac:dyDescent="0.25">
      <c r="A357" s="72"/>
      <c r="B357" s="72" t="s">
        <v>63</v>
      </c>
      <c r="C357" s="8">
        <v>-1.1158711678374167</v>
      </c>
      <c r="D357" s="8">
        <v>-1.0760638732088788</v>
      </c>
      <c r="E357" s="8">
        <v>-1.1688839790522103</v>
      </c>
    </row>
    <row r="358" spans="1:5" x14ac:dyDescent="0.25">
      <c r="A358" s="72"/>
      <c r="B358" s="72" t="s">
        <v>67</v>
      </c>
      <c r="C358" s="8">
        <v>-3.2334997714336162</v>
      </c>
      <c r="D358" s="8">
        <v>-3.7807618099540559</v>
      </c>
      <c r="E358" s="8">
        <v>-2.5040066780278614</v>
      </c>
    </row>
    <row r="359" spans="1:5" x14ac:dyDescent="0.25">
      <c r="A359" s="72"/>
      <c r="B359" s="72" t="s">
        <v>55</v>
      </c>
      <c r="C359" s="8">
        <v>5.3856613505830819E-2</v>
      </c>
      <c r="D359" s="8">
        <v>-5.9892632156639328E-2</v>
      </c>
      <c r="E359" s="8">
        <v>0.20349724477880904</v>
      </c>
    </row>
    <row r="360" spans="1:5" x14ac:dyDescent="0.25">
      <c r="A360" s="72"/>
      <c r="B360" s="72" t="s">
        <v>62</v>
      </c>
      <c r="C360" s="8">
        <v>-0.41305141471471463</v>
      </c>
      <c r="D360" s="8">
        <v>-0.14292920324079367</v>
      </c>
      <c r="E360" s="8">
        <v>-0.76747142623258147</v>
      </c>
    </row>
    <row r="361" spans="1:5" x14ac:dyDescent="0.25">
      <c r="A361" s="72"/>
      <c r="B361" s="72" t="s">
        <v>68</v>
      </c>
      <c r="C361" s="8">
        <v>2.8146530852393807</v>
      </c>
      <c r="D361" s="8">
        <v>2.8350273250243698</v>
      </c>
      <c r="E361" s="8">
        <v>2.7877523520963443</v>
      </c>
    </row>
    <row r="362" spans="1:5" x14ac:dyDescent="0.25">
      <c r="A362" s="72"/>
      <c r="B362" s="72" t="s">
        <v>69</v>
      </c>
      <c r="C362" s="8">
        <v>0.53901179832456658</v>
      </c>
      <c r="D362" s="8">
        <v>0.35376242611830255</v>
      </c>
      <c r="E362" s="8">
        <v>0.78371471529335435</v>
      </c>
    </row>
    <row r="363" spans="1:5" x14ac:dyDescent="0.25">
      <c r="A363" s="72"/>
      <c r="B363" s="72" t="s">
        <v>61</v>
      </c>
      <c r="C363" s="8">
        <v>7.476255464648858E-2</v>
      </c>
      <c r="D363" s="8">
        <v>5.2567360536313251E-2</v>
      </c>
      <c r="E363" s="8">
        <v>0.10395595256329154</v>
      </c>
    </row>
    <row r="364" spans="1:5" x14ac:dyDescent="0.25">
      <c r="A364" s="72"/>
      <c r="B364" s="72" t="s">
        <v>70</v>
      </c>
      <c r="C364" s="8">
        <v>1.8641482090523562E-2</v>
      </c>
      <c r="D364" s="8">
        <v>-4.7394239512184383E-2</v>
      </c>
      <c r="E364" s="8">
        <v>0.10545385434461244</v>
      </c>
    </row>
    <row r="365" spans="1:5" x14ac:dyDescent="0.25">
      <c r="A365" s="72"/>
      <c r="B365" s="72" t="s">
        <v>71</v>
      </c>
      <c r="C365" s="8">
        <v>0.12497771094945613</v>
      </c>
      <c r="D365" s="8">
        <v>-1.6259714270355701E-2</v>
      </c>
      <c r="E365" s="8">
        <v>0.31036880589563776</v>
      </c>
    </row>
    <row r="366" spans="1:5" x14ac:dyDescent="0.25">
      <c r="A366" s="72"/>
      <c r="B366" s="72" t="s">
        <v>60</v>
      </c>
      <c r="C366" s="8">
        <v>3.4101136482458307E-2</v>
      </c>
      <c r="D366" s="8">
        <v>-2.2351524938645156E-2</v>
      </c>
      <c r="E366" s="8">
        <v>0.10796075344468334</v>
      </c>
    </row>
    <row r="367" spans="1:5" x14ac:dyDescent="0.25">
      <c r="A367" s="128">
        <v>2021</v>
      </c>
      <c r="B367" s="128"/>
      <c r="C367" s="8"/>
      <c r="D367" s="8"/>
      <c r="E367" s="8"/>
    </row>
    <row r="368" spans="1:5" x14ac:dyDescent="0.25">
      <c r="A368" s="72"/>
      <c r="B368" s="72" t="s">
        <v>65</v>
      </c>
      <c r="C368" s="8">
        <v>0.25093878688499666</v>
      </c>
      <c r="D368" s="8">
        <v>0.31858908259694796</v>
      </c>
      <c r="E368" s="8">
        <v>0.16254400426116858</v>
      </c>
    </row>
    <row r="369" spans="1:8" x14ac:dyDescent="0.25">
      <c r="A369" s="72"/>
      <c r="B369" s="72" t="s">
        <v>66</v>
      </c>
      <c r="C369" s="8">
        <v>-5.1159468773271995E-2</v>
      </c>
      <c r="D369" s="8">
        <v>-6.3993106069611783E-2</v>
      </c>
      <c r="E369" s="8">
        <v>-3.4364362244023457E-2</v>
      </c>
    </row>
    <row r="370" spans="1:8" x14ac:dyDescent="0.25">
      <c r="A370" s="72"/>
      <c r="B370" s="72" t="s">
        <v>63</v>
      </c>
      <c r="C370" s="8">
        <v>-0.19831396298955789</v>
      </c>
      <c r="D370" s="8">
        <v>-0.23650372770116809</v>
      </c>
      <c r="E370" s="8">
        <v>-0.14835064803728118</v>
      </c>
    </row>
    <row r="371" spans="1:8" x14ac:dyDescent="0.25">
      <c r="A371" s="72"/>
      <c r="B371" s="72" t="s">
        <v>67</v>
      </c>
      <c r="C371" s="8">
        <v>8.4802956668667009E-2</v>
      </c>
      <c r="D371" s="8">
        <v>0.11440761687162504</v>
      </c>
      <c r="E371" s="8">
        <v>4.610564805474552E-2</v>
      </c>
    </row>
    <row r="372" spans="1:8" x14ac:dyDescent="0.25">
      <c r="A372" s="72"/>
      <c r="B372" s="72" t="s">
        <v>55</v>
      </c>
      <c r="C372" s="8">
        <v>-0.53505187904539209</v>
      </c>
      <c r="D372" s="8">
        <v>-0.45145029112414842</v>
      </c>
      <c r="E372" s="8">
        <v>-0.644405105309099</v>
      </c>
    </row>
    <row r="373" spans="1:8" x14ac:dyDescent="0.25">
      <c r="A373" s="72"/>
      <c r="B373" s="72" t="s">
        <v>62</v>
      </c>
      <c r="C373" s="8">
        <v>-2.1659297143803489</v>
      </c>
      <c r="D373" s="8">
        <v>-2.1178206566462352</v>
      </c>
      <c r="E373" s="8">
        <v>-2.2289799239272332</v>
      </c>
    </row>
    <row r="374" spans="1:8" x14ac:dyDescent="0.25">
      <c r="A374" s="72"/>
      <c r="B374" s="72" t="s">
        <v>68</v>
      </c>
      <c r="C374" s="8">
        <v>2.7973976133232052</v>
      </c>
      <c r="D374" s="8">
        <v>2.6970871230687723</v>
      </c>
      <c r="E374" s="8">
        <v>2.9290108350929609</v>
      </c>
    </row>
    <row r="375" spans="1:8" x14ac:dyDescent="0.25">
      <c r="A375" s="72"/>
      <c r="B375" s="72" t="s">
        <v>69</v>
      </c>
      <c r="C375" s="8">
        <v>7.7892876117454227E-2</v>
      </c>
      <c r="D375" s="8">
        <v>0.19890441760316793</v>
      </c>
      <c r="E375" s="8">
        <v>-8.0523577576294525E-2</v>
      </c>
    </row>
    <row r="376" spans="1:8" x14ac:dyDescent="0.25">
      <c r="A376" s="72"/>
      <c r="B376" s="72" t="s">
        <v>61</v>
      </c>
      <c r="C376" s="8">
        <v>-0.29574573444109797</v>
      </c>
      <c r="D376" s="8">
        <v>-0.55224101387399571</v>
      </c>
      <c r="E376" s="8">
        <v>4.0971769831695044E-2</v>
      </c>
    </row>
    <row r="377" spans="1:8" x14ac:dyDescent="0.25">
      <c r="A377" s="72"/>
      <c r="B377" s="72" t="s">
        <v>70</v>
      </c>
      <c r="C377" s="8">
        <v>8.2437899690581545E-2</v>
      </c>
      <c r="D377" s="8">
        <v>1.1595904108780723E-2</v>
      </c>
      <c r="E377" s="8">
        <v>0.17488519353695972</v>
      </c>
    </row>
    <row r="378" spans="1:8" x14ac:dyDescent="0.25">
      <c r="A378" s="72"/>
      <c r="B378" s="72" t="s">
        <v>71</v>
      </c>
      <c r="C378" s="8">
        <v>0.11602314120052047</v>
      </c>
      <c r="D378" s="8">
        <v>0.22566038608057806</v>
      </c>
      <c r="E378" s="8">
        <v>-2.6817908753525504E-2</v>
      </c>
    </row>
    <row r="379" spans="1:8" x14ac:dyDescent="0.25">
      <c r="A379" s="72"/>
      <c r="B379" s="72" t="s">
        <v>60</v>
      </c>
      <c r="C379" s="8">
        <v>-7.3704702433634667E-2</v>
      </c>
      <c r="D379" s="8">
        <v>7.8006017520529533E-2</v>
      </c>
      <c r="E379" s="8">
        <v>-0.27186041661530302</v>
      </c>
    </row>
    <row r="380" spans="1:8" x14ac:dyDescent="0.25">
      <c r="A380" s="106">
        <v>2022</v>
      </c>
      <c r="B380" s="72"/>
      <c r="C380" s="8"/>
      <c r="D380" s="8"/>
      <c r="E380" s="8"/>
    </row>
    <row r="381" spans="1:8" x14ac:dyDescent="0.25">
      <c r="A381" s="106"/>
      <c r="B381" s="72" t="s">
        <v>65</v>
      </c>
      <c r="C381" s="8">
        <v>0.3993782310830491</v>
      </c>
      <c r="D381" s="8">
        <v>0.71986656208891209</v>
      </c>
      <c r="E381" s="8">
        <v>-2.0693521799226167E-2</v>
      </c>
      <c r="H381" s="1"/>
    </row>
    <row r="382" spans="1:8" x14ac:dyDescent="0.25">
      <c r="A382" s="106"/>
      <c r="B382" s="72" t="s">
        <v>66</v>
      </c>
      <c r="C382" s="8">
        <v>0.33848570051869309</v>
      </c>
      <c r="D382" s="8">
        <v>0.41410629265102167</v>
      </c>
      <c r="E382" s="8">
        <v>0.23863379592392112</v>
      </c>
      <c r="H382" s="1"/>
    </row>
    <row r="383" spans="1:8" x14ac:dyDescent="0.25">
      <c r="A383" s="106"/>
      <c r="B383" s="72" t="s">
        <v>63</v>
      </c>
      <c r="C383" s="8">
        <v>0.28785477530819764</v>
      </c>
      <c r="D383" s="8">
        <v>0.19071031954880008</v>
      </c>
      <c r="E383" s="8">
        <v>0.41635204131705006</v>
      </c>
      <c r="H383" s="1"/>
    </row>
    <row r="384" spans="1:8" x14ac:dyDescent="0.25">
      <c r="A384" s="106"/>
      <c r="B384" s="72" t="s">
        <v>67</v>
      </c>
      <c r="C384" s="8">
        <v>0.26529301934799671</v>
      </c>
      <c r="D384" s="8">
        <v>4.9685913911813859E-2</v>
      </c>
      <c r="E384" s="8">
        <v>0.54984522252368073</v>
      </c>
      <c r="H384" s="1"/>
    </row>
    <row r="385" spans="1:8" x14ac:dyDescent="0.25">
      <c r="A385" s="106"/>
      <c r="B385" s="72" t="s">
        <v>55</v>
      </c>
      <c r="C385" s="8">
        <v>0.6650123975607134</v>
      </c>
      <c r="D385" s="8">
        <v>0.87095309502051699</v>
      </c>
      <c r="E385" s="8">
        <v>0.39456962116515887</v>
      </c>
      <c r="H385" s="1"/>
    </row>
    <row r="386" spans="1:8" x14ac:dyDescent="0.25">
      <c r="A386" s="106"/>
      <c r="B386" s="72" t="s">
        <v>62</v>
      </c>
      <c r="C386" s="8">
        <v>0.4467983417722971</v>
      </c>
      <c r="D386" s="8">
        <v>0.33379142638467157</v>
      </c>
      <c r="E386" s="8">
        <v>0.59590400172337576</v>
      </c>
      <c r="H386" s="1"/>
    </row>
    <row r="387" spans="1:8" x14ac:dyDescent="0.25">
      <c r="A387" s="106"/>
      <c r="B387" s="72" t="s">
        <v>68</v>
      </c>
      <c r="C387" s="8">
        <v>0.14831767574738461</v>
      </c>
      <c r="D387" s="8">
        <v>0.16050047774332443</v>
      </c>
      <c r="E387" s="8">
        <v>0.13228510295639245</v>
      </c>
      <c r="H387" s="1"/>
    </row>
    <row r="388" spans="1:8" x14ac:dyDescent="0.25">
      <c r="A388" s="106"/>
      <c r="B388" s="72" t="s">
        <v>69</v>
      </c>
      <c r="C388" s="8">
        <v>0.22366289774735931</v>
      </c>
      <c r="D388" s="8">
        <v>0.21837212485756105</v>
      </c>
      <c r="E388" s="8">
        <v>0.23062751914508817</v>
      </c>
      <c r="H388" s="1"/>
    </row>
    <row r="389" spans="1:8" x14ac:dyDescent="0.25">
      <c r="A389" s="106"/>
      <c r="B389" s="72" t="s">
        <v>61</v>
      </c>
      <c r="C389" s="8">
        <v>0.15759898042471268</v>
      </c>
      <c r="D389" s="8">
        <v>0.18293716895545414</v>
      </c>
      <c r="E389" s="8">
        <v>0.1242485954703304</v>
      </c>
      <c r="H389" s="1"/>
    </row>
    <row r="390" spans="1:8" x14ac:dyDescent="0.25">
      <c r="A390" s="106"/>
      <c r="B390" s="72" t="s">
        <v>70</v>
      </c>
      <c r="C390" s="8">
        <v>-7.2924574198905953E-2</v>
      </c>
      <c r="D390" s="8">
        <v>-0.14875354557500178</v>
      </c>
      <c r="E390" s="8">
        <v>2.6545873610255861E-2</v>
      </c>
      <c r="H390" s="1"/>
    </row>
    <row r="391" spans="1:8" x14ac:dyDescent="0.25">
      <c r="A391" s="106"/>
      <c r="B391" s="72" t="s">
        <v>71</v>
      </c>
      <c r="C391" s="8">
        <v>1.8735435797897718E-2</v>
      </c>
      <c r="D391" s="8">
        <v>-7.0753619631878747E-2</v>
      </c>
      <c r="E391" s="8">
        <v>0.13677924711072162</v>
      </c>
      <c r="H391" s="1"/>
    </row>
    <row r="392" spans="1:8" x14ac:dyDescent="0.25">
      <c r="A392" s="106"/>
      <c r="B392" s="72" t="s">
        <v>60</v>
      </c>
      <c r="C392" s="8">
        <v>0.45974968122352777</v>
      </c>
      <c r="D392" s="8">
        <v>0.41195541242220202</v>
      </c>
      <c r="E392" s="8">
        <v>0.53134793003286518</v>
      </c>
      <c r="H392" s="1"/>
    </row>
    <row r="393" spans="1:8" x14ac:dyDescent="0.25">
      <c r="A393" s="106">
        <v>2023</v>
      </c>
      <c r="B393" s="72"/>
      <c r="C393" s="8"/>
      <c r="D393" s="8"/>
      <c r="E393" s="8"/>
    </row>
    <row r="394" spans="1:8" x14ac:dyDescent="0.25">
      <c r="A394" s="106"/>
      <c r="B394" s="72" t="s">
        <v>65</v>
      </c>
      <c r="C394" s="8">
        <v>0.95800958608119025</v>
      </c>
      <c r="D394" s="8">
        <v>1.0837699756578161</v>
      </c>
      <c r="E394" s="8">
        <v>0.76983785881237332</v>
      </c>
      <c r="G394" s="1"/>
    </row>
    <row r="395" spans="1:8" x14ac:dyDescent="0.25">
      <c r="A395" s="106"/>
      <c r="B395" s="72" t="s">
        <v>66</v>
      </c>
      <c r="C395" s="8">
        <v>0.22948278078416465</v>
      </c>
      <c r="D395" s="8">
        <v>0.13746808280272482</v>
      </c>
      <c r="E395" s="8">
        <v>0.36759069723531401</v>
      </c>
      <c r="G395" s="1"/>
    </row>
    <row r="396" spans="1:8" x14ac:dyDescent="0.25">
      <c r="A396" s="106"/>
      <c r="B396" s="72" t="s">
        <v>63</v>
      </c>
      <c r="C396" s="8">
        <v>0.38314614546272668</v>
      </c>
      <c r="D396" s="8">
        <v>0.29510810267101034</v>
      </c>
      <c r="E396" s="8">
        <v>0.51498239950629798</v>
      </c>
      <c r="G396" s="1"/>
    </row>
    <row r="397" spans="1:8" x14ac:dyDescent="0.25">
      <c r="A397" s="106"/>
      <c r="B397" s="72" t="s">
        <v>67</v>
      </c>
      <c r="C397" s="8">
        <v>0.21666501993525314</v>
      </c>
      <c r="D397" s="8">
        <v>0.3187742899729325</v>
      </c>
      <c r="E397" s="8">
        <v>6.4091699806128194E-2</v>
      </c>
      <c r="G397" s="1"/>
    </row>
    <row r="398" spans="1:8" x14ac:dyDescent="0.25">
      <c r="A398" s="106"/>
      <c r="B398" s="72" t="s">
        <v>55</v>
      </c>
      <c r="C398" s="8">
        <v>-0.40999207474413318</v>
      </c>
      <c r="D398" s="8">
        <v>-0.42288158869376224</v>
      </c>
      <c r="E398" s="8">
        <v>-0.39068333512757447</v>
      </c>
      <c r="G398" s="1"/>
    </row>
    <row r="399" spans="1:8" x14ac:dyDescent="0.25">
      <c r="A399" s="106"/>
      <c r="B399" s="72" t="s">
        <v>62</v>
      </c>
      <c r="C399" s="8">
        <v>0.10645555295318845</v>
      </c>
      <c r="D399" s="8">
        <v>2.0547102160977864E-2</v>
      </c>
      <c r="E399" s="8">
        <v>0.23510646402841745</v>
      </c>
      <c r="G399" s="1"/>
    </row>
    <row r="400" spans="1:8" x14ac:dyDescent="0.25">
      <c r="A400" s="106"/>
      <c r="B400" s="72" t="s">
        <v>68</v>
      </c>
      <c r="C400" s="8">
        <v>5.8753184660823771E-2</v>
      </c>
      <c r="D400" s="8">
        <v>-0.21067920283911346</v>
      </c>
      <c r="E400" s="8">
        <v>0.46137392958415757</v>
      </c>
      <c r="G400" s="1"/>
    </row>
    <row r="401" spans="1:8" x14ac:dyDescent="0.25">
      <c r="A401" s="106"/>
      <c r="B401" s="72" t="s">
        <v>69</v>
      </c>
      <c r="C401" s="8">
        <v>0.19666694940539473</v>
      </c>
      <c r="D401" s="8">
        <v>0.56241811413329157</v>
      </c>
      <c r="E401" s="8">
        <v>-0.34622952287518283</v>
      </c>
      <c r="G401" s="1"/>
    </row>
    <row r="402" spans="1:8" x14ac:dyDescent="0.25">
      <c r="A402" s="106"/>
      <c r="B402" s="72" t="s">
        <v>61</v>
      </c>
      <c r="C402" s="8">
        <v>0.4537838952284598</v>
      </c>
      <c r="D402" s="8">
        <v>0.24818394965799573</v>
      </c>
      <c r="E402" s="8">
        <v>0.76174528423941734</v>
      </c>
      <c r="G402" s="1"/>
    </row>
    <row r="403" spans="1:8" x14ac:dyDescent="0.25">
      <c r="A403" s="106"/>
      <c r="B403" s="72" t="s">
        <v>70</v>
      </c>
      <c r="C403" s="8">
        <v>-7.0899657564134161E-2</v>
      </c>
      <c r="D403" s="8">
        <v>-4.7921621424979383E-2</v>
      </c>
      <c r="E403" s="8">
        <v>-0.10514227983616088</v>
      </c>
      <c r="G403" s="1"/>
    </row>
    <row r="404" spans="1:8" x14ac:dyDescent="0.25">
      <c r="A404" s="106"/>
      <c r="B404" s="72" t="s">
        <v>71</v>
      </c>
      <c r="C404" s="8">
        <v>-0.49577869616391951</v>
      </c>
      <c r="D404" s="8">
        <v>-0.5808584886429603</v>
      </c>
      <c r="E404" s="8">
        <v>-0.36891737630069421</v>
      </c>
      <c r="G404" s="1"/>
    </row>
    <row r="405" spans="1:8" x14ac:dyDescent="0.25">
      <c r="A405" s="106"/>
      <c r="B405" s="72" t="s">
        <v>60</v>
      </c>
      <c r="C405" s="8">
        <v>0.38588630302356763</v>
      </c>
      <c r="D405" s="8">
        <v>0.50914632635494328</v>
      </c>
      <c r="E405" s="8">
        <v>0.20248593269087098</v>
      </c>
      <c r="G405" s="1"/>
    </row>
    <row r="406" spans="1:8" x14ac:dyDescent="0.25">
      <c r="A406" s="106">
        <v>2024</v>
      </c>
      <c r="B406" s="72"/>
      <c r="C406" s="8"/>
      <c r="D406" s="8"/>
      <c r="E406" s="8"/>
    </row>
    <row r="407" spans="1:8" x14ac:dyDescent="0.25">
      <c r="A407" s="71"/>
      <c r="B407" s="72" t="s">
        <v>65</v>
      </c>
      <c r="C407" s="8">
        <v>-0.17299487633580179</v>
      </c>
      <c r="D407" s="96">
        <v>-0.21510262823933746</v>
      </c>
      <c r="E407" s="8">
        <v>-0.1101504007827678</v>
      </c>
      <c r="G407" s="1"/>
      <c r="H407" s="1"/>
    </row>
    <row r="408" spans="1:8" x14ac:dyDescent="0.25">
      <c r="A408" s="106"/>
      <c r="B408" s="72" t="s">
        <v>66</v>
      </c>
      <c r="C408" s="8">
        <v>0.45431076428812484</v>
      </c>
      <c r="D408" s="96">
        <v>0.59335381741738202</v>
      </c>
      <c r="E408" s="8">
        <v>0.24701148023615502</v>
      </c>
      <c r="G408" s="1"/>
      <c r="H408" s="1"/>
    </row>
    <row r="409" spans="1:8" x14ac:dyDescent="0.25">
      <c r="A409" s="106"/>
      <c r="B409" s="72" t="s">
        <v>63</v>
      </c>
      <c r="C409" s="8">
        <v>-0.87145078269764942</v>
      </c>
      <c r="D409" s="96">
        <v>-0.81334049609997838</v>
      </c>
      <c r="E409" s="8">
        <v>-0.95838672732968655</v>
      </c>
      <c r="G409" s="1"/>
      <c r="H409" s="1"/>
    </row>
    <row r="410" spans="1:8" x14ac:dyDescent="0.25">
      <c r="A410" s="106"/>
      <c r="B410" s="72" t="s">
        <v>67</v>
      </c>
      <c r="C410" s="8">
        <v>-0.74152327177452715</v>
      </c>
      <c r="D410" s="96">
        <v>-0.74699971701948509</v>
      </c>
      <c r="E410" s="8">
        <v>-0.73331823242837357</v>
      </c>
      <c r="G410" s="1"/>
      <c r="H410" s="1"/>
    </row>
    <row r="411" spans="1:8" x14ac:dyDescent="0.25">
      <c r="A411" s="106"/>
      <c r="B411" s="72" t="s">
        <v>55</v>
      </c>
      <c r="C411" s="8">
        <v>1.5123947770315778</v>
      </c>
      <c r="D411" s="96">
        <v>1.9220649033803834</v>
      </c>
      <c r="E411" s="8">
        <v>0.89869445245172386</v>
      </c>
      <c r="G411" s="1"/>
      <c r="H411" s="1"/>
    </row>
    <row r="412" spans="1:8" x14ac:dyDescent="0.25">
      <c r="A412" s="106"/>
      <c r="B412" s="72" t="s">
        <v>62</v>
      </c>
      <c r="C412" s="8">
        <v>0.7210463207426755</v>
      </c>
      <c r="D412" s="96">
        <v>0.25456368455649819</v>
      </c>
      <c r="E412" s="8">
        <v>1.4269414849510327</v>
      </c>
      <c r="G412" s="1"/>
      <c r="H412" s="1"/>
    </row>
    <row r="413" spans="1:8" x14ac:dyDescent="0.25">
      <c r="A413" s="106"/>
      <c r="B413" s="72" t="s">
        <v>68</v>
      </c>
      <c r="C413" s="8">
        <v>9.4460172261006323E-2</v>
      </c>
      <c r="D413" s="96">
        <v>3.4538194770879029E-2</v>
      </c>
      <c r="E413" s="8">
        <v>0.18408775482796372</v>
      </c>
      <c r="G413" s="1"/>
      <c r="H413" s="1"/>
    </row>
    <row r="414" spans="1:8" x14ac:dyDescent="0.25">
      <c r="A414" s="106"/>
      <c r="B414" s="72" t="s">
        <v>69</v>
      </c>
      <c r="C414" s="8">
        <v>0.18449051881965442</v>
      </c>
      <c r="D414" s="96">
        <v>0.44594740593011373</v>
      </c>
      <c r="E414" s="8">
        <v>-0.20599672883555345</v>
      </c>
      <c r="G414" s="1"/>
      <c r="H414" s="1"/>
    </row>
    <row r="415" spans="1:8" x14ac:dyDescent="0.25">
      <c r="A415" s="106"/>
      <c r="B415" s="72" t="s">
        <v>61</v>
      </c>
      <c r="C415" s="8">
        <v>0.16989292521727101</v>
      </c>
      <c r="D415" s="96">
        <v>0.1375747945893574</v>
      </c>
      <c r="E415" s="8">
        <v>0.21847555011213884</v>
      </c>
      <c r="G415" s="1"/>
      <c r="H415" s="1"/>
    </row>
    <row r="416" spans="1:8" x14ac:dyDescent="0.25">
      <c r="A416" s="106"/>
      <c r="B416" s="72" t="s">
        <v>70</v>
      </c>
      <c r="C416" s="8">
        <v>-0.16322840672815586</v>
      </c>
      <c r="D416" s="96">
        <v>-0.2856798492129774</v>
      </c>
      <c r="E416" s="8">
        <v>2.0699626186603301E-2</v>
      </c>
      <c r="G416" s="1"/>
      <c r="H416" s="1"/>
    </row>
    <row r="417" spans="1:8" x14ac:dyDescent="0.25">
      <c r="A417" s="106"/>
      <c r="B417" s="72" t="s">
        <v>71</v>
      </c>
      <c r="C417" s="8">
        <v>2.469325913688619</v>
      </c>
      <c r="D417" s="96">
        <v>2.0020382880288676</v>
      </c>
      <c r="E417" s="8">
        <v>3.169064697343924</v>
      </c>
      <c r="G417" s="1"/>
      <c r="H417" s="1"/>
    </row>
    <row r="418" spans="1:8" x14ac:dyDescent="0.25">
      <c r="A418" s="106"/>
      <c r="B418" s="72" t="s">
        <v>60</v>
      </c>
      <c r="C418" s="8">
        <v>1.1085261203537433</v>
      </c>
      <c r="D418" s="96">
        <v>0.92085646934938692</v>
      </c>
      <c r="E418" s="8">
        <v>1.3863727087016091</v>
      </c>
      <c r="G418" s="1"/>
      <c r="H418" s="1"/>
    </row>
    <row r="419" spans="1:8" x14ac:dyDescent="0.25">
      <c r="A419" s="106">
        <v>2025</v>
      </c>
      <c r="B419" s="73"/>
      <c r="C419" s="8"/>
      <c r="D419" s="8"/>
      <c r="E419" s="8"/>
    </row>
    <row r="420" spans="1:8" x14ac:dyDescent="0.25">
      <c r="A420" s="106"/>
      <c r="B420" s="72" t="s">
        <v>65</v>
      </c>
      <c r="C420" s="8">
        <v>0.57294699532354942</v>
      </c>
      <c r="D420" s="8">
        <v>0.58693124520328055</v>
      </c>
      <c r="E420" s="8">
        <v>0.55233825060530006</v>
      </c>
      <c r="G420" s="1"/>
      <c r="H420" s="1"/>
    </row>
    <row r="421" spans="1:8" x14ac:dyDescent="0.25">
      <c r="A421" s="106"/>
      <c r="B421" s="72" t="s">
        <v>66</v>
      </c>
      <c r="C421" s="8">
        <v>0.28045620946040134</v>
      </c>
      <c r="D421" s="8">
        <v>0.21599469720728326</v>
      </c>
      <c r="E421" s="8">
        <v>0.37548653965928586</v>
      </c>
      <c r="G421" s="1"/>
      <c r="H421" s="1"/>
    </row>
    <row r="422" spans="1:8" x14ac:dyDescent="0.25">
      <c r="A422" s="106"/>
      <c r="B422" s="72" t="s">
        <v>63</v>
      </c>
      <c r="C422" s="8">
        <v>-0.69210865853098791</v>
      </c>
      <c r="D422" s="8">
        <v>-0.61704759941550114</v>
      </c>
      <c r="E422" s="8">
        <v>-0.80258920522750554</v>
      </c>
      <c r="G422" s="1"/>
      <c r="H422" s="1"/>
    </row>
    <row r="423" spans="1:8" x14ac:dyDescent="0.25">
      <c r="A423" s="106"/>
      <c r="B423" s="72" t="s">
        <v>67</v>
      </c>
      <c r="C423" s="8">
        <v>-0.49834552170686952</v>
      </c>
      <c r="D423" s="8">
        <v>-0.53241202087566353</v>
      </c>
      <c r="E423" s="8">
        <v>-0.44811008406500696</v>
      </c>
      <c r="G423" s="1"/>
      <c r="H423" s="1"/>
    </row>
    <row r="424" spans="1:8" x14ac:dyDescent="0.25">
      <c r="A424" s="106"/>
      <c r="B424" s="72" t="s">
        <v>55</v>
      </c>
      <c r="C424" s="8">
        <v>0.21544082962419134</v>
      </c>
      <c r="D424" s="8">
        <v>0.35774373305732166</v>
      </c>
      <c r="E424" s="8">
        <v>5.7745818440152483E-3</v>
      </c>
      <c r="G424" s="1"/>
      <c r="H424" s="1"/>
    </row>
    <row r="425" spans="1:8" x14ac:dyDescent="0.25">
      <c r="A425" s="106"/>
      <c r="B425" s="72" t="s">
        <v>62</v>
      </c>
      <c r="C425" s="8">
        <v>0.2317616656406275</v>
      </c>
      <c r="D425" s="8">
        <v>9.0487094200925822E-2</v>
      </c>
      <c r="E425" s="8">
        <v>0.44064537509847529</v>
      </c>
      <c r="G425" s="1"/>
      <c r="H425" s="1"/>
    </row>
    <row r="426" spans="1:8" x14ac:dyDescent="0.25">
      <c r="A426" s="106"/>
      <c r="B426" s="72" t="s">
        <v>68</v>
      </c>
      <c r="C426" s="8">
        <v>3.5402584738853595E-3</v>
      </c>
      <c r="D426" s="8">
        <v>-7.1005547825494456E-3</v>
      </c>
      <c r="E426" s="8">
        <v>1.9218548804484377E-2</v>
      </c>
      <c r="G426" s="1"/>
      <c r="H426" s="1"/>
    </row>
    <row r="427" spans="1:8" x14ac:dyDescent="0.25">
      <c r="A427" s="106"/>
      <c r="B427" s="72" t="s">
        <v>69</v>
      </c>
      <c r="C427" s="8">
        <v>0.37378724648387246</v>
      </c>
      <c r="D427" s="8">
        <v>0.21824755319539255</v>
      </c>
      <c r="E427" s="8">
        <v>0.60290082240623688</v>
      </c>
      <c r="G427" s="1"/>
      <c r="H427" s="1"/>
    </row>
    <row r="428" spans="1:8" x14ac:dyDescent="0.25">
      <c r="A428" s="106"/>
      <c r="B428" s="72" t="s">
        <v>61</v>
      </c>
      <c r="C428" s="8">
        <v>-0.11580399643821909</v>
      </c>
      <c r="D428" s="8">
        <v>0.15768741467254663</v>
      </c>
      <c r="E428" s="8">
        <v>-0.51712286415230069</v>
      </c>
      <c r="G428" s="1"/>
      <c r="H428" s="1"/>
    </row>
    <row r="429" spans="1:8" x14ac:dyDescent="0.25">
      <c r="A429" s="106"/>
      <c r="B429" s="72" t="s">
        <v>70</v>
      </c>
      <c r="C429" s="8">
        <v>-0.15984336801477814</v>
      </c>
      <c r="D429" s="8">
        <v>-2.2607592275830313E-2</v>
      </c>
      <c r="E429" s="8">
        <v>-0.36258791355013298</v>
      </c>
      <c r="G429" s="1"/>
      <c r="H429" s="1"/>
    </row>
    <row r="430" spans="1:8" x14ac:dyDescent="0.25">
      <c r="A430" s="106"/>
      <c r="B430" s="72" t="s">
        <v>71</v>
      </c>
      <c r="C430" s="8">
        <v>7.7156509088221375E-3</v>
      </c>
      <c r="D430" s="8">
        <v>-0.29584692930552592</v>
      </c>
      <c r="E430" s="8">
        <v>0.45771246558358708</v>
      </c>
      <c r="G430" s="1"/>
      <c r="H430" s="1"/>
    </row>
    <row r="431" spans="1:8" x14ac:dyDescent="0.25">
      <c r="A431" s="106"/>
      <c r="B431" s="72" t="s">
        <v>60</v>
      </c>
      <c r="C431" s="8">
        <v>0.15686230175113539</v>
      </c>
      <c r="D431" s="8">
        <v>4.0960698485586471E-2</v>
      </c>
      <c r="E431" s="8">
        <v>0.3273843779697998</v>
      </c>
      <c r="G431" s="1"/>
      <c r="H431" s="1"/>
    </row>
    <row r="432" spans="1:8" x14ac:dyDescent="0.25">
      <c r="A432" s="106">
        <v>2026</v>
      </c>
      <c r="B432" s="72"/>
      <c r="C432" s="8"/>
      <c r="D432" s="8"/>
      <c r="E432" s="8"/>
    </row>
    <row r="433" spans="1:8" x14ac:dyDescent="0.25">
      <c r="A433" s="106"/>
      <c r="B433" s="72" t="s">
        <v>65</v>
      </c>
      <c r="C433" s="8">
        <f>'[1]Chnages in rep.'!$FJ$42</f>
        <v>-0.14887306389899999</v>
      </c>
      <c r="D433" s="8">
        <f>'[1]Change in Male'!$FJ$42</f>
        <v>-2.4389215481636386E-2</v>
      </c>
      <c r="E433" s="8">
        <f>'[1]Atolls new change'!$FJ$42</f>
        <v>-0.33149903486916993</v>
      </c>
      <c r="G433" s="1"/>
      <c r="H433" s="1"/>
    </row>
    <row r="434" spans="1:8" x14ac:dyDescent="0.25">
      <c r="A434" s="106"/>
      <c r="B434" s="72" t="s">
        <v>66</v>
      </c>
      <c r="C434" s="8">
        <f>'[1]Chnages in rep.'!$FK$42</f>
        <v>0.67239689674387204</v>
      </c>
      <c r="D434" s="8">
        <f>'[1]Change in Male'!$FK$42</f>
        <v>0.4920274598797042</v>
      </c>
      <c r="E434" s="8">
        <f>'[1]Atolls new change'!$FK$42</f>
        <v>0.93782604955286542</v>
      </c>
      <c r="G434" s="1"/>
      <c r="H434" s="1"/>
    </row>
    <row r="435" spans="1:8" x14ac:dyDescent="0.25">
      <c r="A435" s="106"/>
      <c r="B435" s="72" t="s">
        <v>63</v>
      </c>
      <c r="C435" s="8">
        <v>-2.4353672908777031</v>
      </c>
      <c r="D435" s="8">
        <v>-2.30177497105044</v>
      </c>
      <c r="E435" s="8">
        <v>-2.6310916251014307</v>
      </c>
      <c r="G435" s="1"/>
      <c r="H435" s="1"/>
    </row>
    <row r="436" spans="1:8" x14ac:dyDescent="0.25">
      <c r="A436" s="106"/>
      <c r="B436" s="72" t="s">
        <v>67</v>
      </c>
      <c r="C436" s="8">
        <v>3.8210696112887161</v>
      </c>
      <c r="D436" s="8">
        <v>3.238554833169125</v>
      </c>
      <c r="E436" s="8">
        <v>4.6773907268908221</v>
      </c>
      <c r="G436" s="1"/>
      <c r="H436" s="1"/>
    </row>
    <row r="437" spans="1:8" x14ac:dyDescent="0.25">
      <c r="A437" s="106"/>
      <c r="B437" s="72" t="s">
        <v>55</v>
      </c>
      <c r="C437" s="8">
        <v>0.20491080066038728</v>
      </c>
      <c r="D437" s="8">
        <v>0.30838220689775359</v>
      </c>
      <c r="E437" s="8">
        <v>5.4894281267149091E-2</v>
      </c>
      <c r="G437" s="1"/>
      <c r="H437" s="1"/>
    </row>
    <row r="438" spans="1:8" x14ac:dyDescent="0.25">
      <c r="A438" s="106"/>
      <c r="B438" s="72" t="s">
        <v>62</v>
      </c>
      <c r="C438" s="8">
        <v>0.25502168993547286</v>
      </c>
      <c r="D438" s="8">
        <v>0.18858129417153913</v>
      </c>
      <c r="E438" s="8">
        <v>0.35159338022726111</v>
      </c>
      <c r="G438" s="1"/>
      <c r="H438" s="1"/>
    </row>
    <row r="439" spans="1:8" x14ac:dyDescent="0.25">
      <c r="A439" s="106"/>
      <c r="B439" s="72" t="s">
        <v>68</v>
      </c>
      <c r="C439" s="8">
        <v>-0.23957535242073724</v>
      </c>
      <c r="D439" s="8">
        <v>-8.4437927920205033E-2</v>
      </c>
      <c r="E439" s="8">
        <v>-0.46470264772514819</v>
      </c>
      <c r="G439" s="1"/>
      <c r="H439" s="1"/>
    </row>
    <row r="440" spans="1:8" x14ac:dyDescent="0.25">
      <c r="A440" s="106"/>
      <c r="B440" s="72" t="s">
        <v>69</v>
      </c>
      <c r="C440" s="8">
        <v>-1.1462230463336656</v>
      </c>
      <c r="D440" s="8">
        <v>-1.5652771594782697</v>
      </c>
      <c r="E440" s="8">
        <v>-0.53579047038637562</v>
      </c>
      <c r="G440" s="1"/>
      <c r="H440" s="1"/>
    </row>
    <row r="441" spans="1:8" s="112" customFormat="1" ht="14.25" customHeight="1" x14ac:dyDescent="0.25">
      <c r="A441" s="110"/>
      <c r="B441" s="75"/>
      <c r="C441" s="111"/>
      <c r="D441" s="111"/>
      <c r="E441" s="111"/>
    </row>
    <row r="442" spans="1:8" x14ac:dyDescent="0.25">
      <c r="A442" s="150" t="s">
        <v>80</v>
      </c>
      <c r="B442" s="151"/>
      <c r="C442" s="151"/>
      <c r="D442" s="151"/>
      <c r="E442" s="152"/>
    </row>
    <row r="443" spans="1:8" x14ac:dyDescent="0.25">
      <c r="A443" s="140" t="s">
        <v>270</v>
      </c>
      <c r="B443" s="141"/>
      <c r="C443" s="141"/>
      <c r="D443" s="141"/>
      <c r="E443" s="142"/>
    </row>
    <row r="444" spans="1:8" x14ac:dyDescent="0.25">
      <c r="A444" s="143"/>
      <c r="B444" s="130"/>
      <c r="C444" s="130"/>
      <c r="D444" s="130"/>
      <c r="E444" s="144"/>
    </row>
    <row r="445" spans="1:8" x14ac:dyDescent="0.25">
      <c r="A445" s="145"/>
      <c r="B445" s="146"/>
      <c r="C445" s="146"/>
      <c r="D445" s="146"/>
      <c r="E445" s="147"/>
    </row>
    <row r="446" spans="1:8" x14ac:dyDescent="0.25">
      <c r="A446" s="123" t="s">
        <v>282</v>
      </c>
    </row>
  </sheetData>
  <mergeCells count="29">
    <mergeCell ref="A213:B213"/>
    <mergeCell ref="A161:B161"/>
    <mergeCell ref="A5:B5"/>
    <mergeCell ref="A18:B18"/>
    <mergeCell ref="A31:B31"/>
    <mergeCell ref="A44:B44"/>
    <mergeCell ref="A57:B57"/>
    <mergeCell ref="A135:B135"/>
    <mergeCell ref="A148:B148"/>
    <mergeCell ref="A70:B70"/>
    <mergeCell ref="A83:B83"/>
    <mergeCell ref="A96:B96"/>
    <mergeCell ref="A109:B109"/>
    <mergeCell ref="A122:B122"/>
    <mergeCell ref="A443:E445"/>
    <mergeCell ref="A223:E223"/>
    <mergeCell ref="A224:B224"/>
    <mergeCell ref="A237:B237"/>
    <mergeCell ref="A250:B250"/>
    <mergeCell ref="A263:B263"/>
    <mergeCell ref="A276:B276"/>
    <mergeCell ref="A289:B289"/>
    <mergeCell ref="A302:B302"/>
    <mergeCell ref="A315:B315"/>
    <mergeCell ref="A328:B328"/>
    <mergeCell ref="A341:B341"/>
    <mergeCell ref="A354:B354"/>
    <mergeCell ref="A367:B367"/>
    <mergeCell ref="A442:E442"/>
  </mergeCells>
  <phoneticPr fontId="13" type="noConversion"/>
  <pageMargins left="0.7" right="0.7" top="0.75" bottom="0.75" header="0.3" footer="0.3"/>
  <pageSetup orientation="portrait" r:id="rId1"/>
  <rowBreaks count="1" manualBreakCount="1">
    <brk id="1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table 1</vt:lpstr>
      <vt:lpstr>Table 2</vt:lpstr>
      <vt:lpstr>Table 3</vt:lpstr>
      <vt:lpstr>table 4</vt:lpstr>
      <vt:lpstr>table 5</vt:lpstr>
      <vt:lpstr>table 6</vt:lpstr>
      <vt:lpstr>table 7</vt:lpstr>
      <vt:lpstr>table 8</vt:lpstr>
      <vt:lpstr>table 9</vt:lpstr>
      <vt:lpstr>'table 1'!Print_Area</vt:lpstr>
      <vt:lpstr>'Table 2'!Print_Area</vt:lpstr>
      <vt:lpstr>'Table 3'!Print_Area</vt:lpstr>
      <vt:lpstr>'table 4'!Print_Area</vt:lpstr>
      <vt:lpstr>'table 5'!Print_Area</vt:lpstr>
      <vt:lpstr>'table 6'!Print_Area</vt:lpstr>
      <vt:lpstr>'table 7'!Print_Area</vt:lpstr>
      <vt:lpstr>'table 8'!Print_Area</vt:lpstr>
      <vt:lpstr>'table 4'!Print_Titles</vt:lpstr>
      <vt:lpstr>'table 5'!Print_Titles</vt:lpstr>
      <vt:lpstr>'table 6'!Print_Titles</vt:lpstr>
      <vt:lpstr>'table 7'!Print_Titles</vt:lpstr>
      <vt:lpstr>'table 8'!Print_Titles</vt:lpstr>
    </vt:vector>
  </TitlesOfParts>
  <Company>Min. of Planning and National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prima</dc:creator>
  <cp:lastModifiedBy>Azmeela Hassan</cp:lastModifiedBy>
  <cp:lastPrinted>2019-04-23T04:44:39Z</cp:lastPrinted>
  <dcterms:created xsi:type="dcterms:W3CDTF">2012-11-24T10:19:41Z</dcterms:created>
  <dcterms:modified xsi:type="dcterms:W3CDTF">2026-09-28T08:18:47Z</dcterms:modified>
</cp:coreProperties>
</file>