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fileserver\ST2\PES\STI\CPI (consumer price index)\Census Server CPI\Rebasing 2022\Documentaion\Writeup\Tables\2026\April\"/>
    </mc:Choice>
  </mc:AlternateContent>
  <xr:revisionPtr revIDLastSave="0" documentId="13_ncr:1_{7EE50F8A-73D3-4A14-BB7B-23FC86B8DC45}" xr6:coauthVersionLast="47" xr6:coauthVersionMax="47" xr10:uidLastSave="{00000000-0000-0000-0000-000000000000}"/>
  <bookViews>
    <workbookView xWindow="28680" yWindow="-120" windowWidth="29040" windowHeight="15720" activeTab="6" xr2:uid="{00000000-000D-0000-FFFF-FFFF00000000}"/>
  </bookViews>
  <sheets>
    <sheet name="table 1" sheetId="30" r:id="rId1"/>
    <sheet name="Table 2" sheetId="43" r:id="rId2"/>
    <sheet name="Table 3" sheetId="44" r:id="rId3"/>
    <sheet name="table 4" sheetId="24" r:id="rId4"/>
    <sheet name="table 5" sheetId="45" r:id="rId5"/>
    <sheet name="table 6" sheetId="46" r:id="rId6"/>
    <sheet name="table 7" sheetId="28" r:id="rId7"/>
    <sheet name="table 8" sheetId="12" r:id="rId8"/>
    <sheet name="table 9" sheetId="13" r:id="rId9"/>
  </sheets>
  <externalReferences>
    <externalReference r:id="rId10"/>
    <externalReference r:id="rId11"/>
  </externalReferences>
  <definedNames>
    <definedName name="_xlnm._FilterDatabase" localSheetId="0" hidden="1">'table 1'!$A$7:$CY$137</definedName>
    <definedName name="_xlnm._FilterDatabase" localSheetId="1" hidden="1">'Table 2'!$A$5:$CY$5</definedName>
    <definedName name="_xlnm._FilterDatabase" localSheetId="2" hidden="1">'Table 3'!$A$7:$CY$137</definedName>
    <definedName name="_xlnm._FilterDatabase" localSheetId="3" hidden="1">'table 4'!$A$4:$H$263</definedName>
    <definedName name="_xlnm._FilterDatabase" localSheetId="4" hidden="1">'table 5'!$A$4:$H$263</definedName>
    <definedName name="_xlnm._FilterDatabase" localSheetId="5" hidden="1">'table 6'!$A$4:$H$263</definedName>
    <definedName name="_xlnm.Print_Area" localSheetId="0">'table 1'!$A$1:$J$139</definedName>
    <definedName name="_xlnm.Print_Area" localSheetId="1">'Table 2'!$A$1:$J$139</definedName>
    <definedName name="_xlnm.Print_Area" localSheetId="2">'Table 3'!$A$1:$J$139</definedName>
    <definedName name="_xlnm.Print_Area" localSheetId="3">'table 4'!$A$1:$J$264</definedName>
    <definedName name="_xlnm.Print_Area" localSheetId="4">'table 5'!$A$1:$J$264</definedName>
    <definedName name="_xlnm.Print_Area" localSheetId="5">'table 6'!$A$1:$J$264</definedName>
    <definedName name="_xlnm.Print_Area" localSheetId="6">'table 7'!$A$1:$H$63</definedName>
    <definedName name="_xlnm.Print_Area" localSheetId="7">'table 8'!$A$1:$E$302</definedName>
    <definedName name="_xlnm.Print_Titles" localSheetId="3">'table 4'!$3:$4</definedName>
    <definedName name="_xlnm.Print_Titles" localSheetId="4">'table 5'!$3:$4</definedName>
    <definedName name="_xlnm.Print_Titles" localSheetId="5">'table 6'!$3:$4</definedName>
    <definedName name="_xlnm.Print_Titles" localSheetId="6">'table 7'!$3:$4</definedName>
    <definedName name="_xlnm.Print_Titles" localSheetId="7">'table 8'!$3:$3</definedName>
    <definedName name="_xlnm.Print_Titles" localSheetId="8">'table 9'!#REF!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5" i="28" l="1"/>
  <c r="J55" i="28" s="1"/>
  <c r="E55" i="28"/>
  <c r="I54" i="28"/>
  <c r="J54" i="28" s="1"/>
  <c r="E54" i="28"/>
  <c r="I53" i="28"/>
  <c r="J53" i="28" s="1"/>
  <c r="E53" i="28"/>
  <c r="I52" i="28"/>
  <c r="J52" i="28" s="1"/>
  <c r="E52" i="28"/>
  <c r="I51" i="28"/>
  <c r="J51" i="28" s="1"/>
  <c r="E51" i="28"/>
  <c r="I50" i="28"/>
  <c r="J50" i="28" s="1"/>
  <c r="E50" i="28"/>
  <c r="I49" i="28"/>
  <c r="J49" i="28" s="1"/>
  <c r="E49" i="28"/>
  <c r="I48" i="28"/>
  <c r="J48" i="28" s="1"/>
  <c r="E48" i="28"/>
  <c r="I47" i="28"/>
  <c r="J47" i="28" s="1"/>
  <c r="E47" i="28"/>
  <c r="I46" i="28"/>
  <c r="J46" i="28" s="1"/>
  <c r="E46" i="28"/>
  <c r="I45" i="28"/>
  <c r="J45" i="28" s="1"/>
  <c r="E45" i="28"/>
  <c r="I44" i="28"/>
  <c r="J44" i="28" s="1"/>
  <c r="E44" i="28"/>
  <c r="I43" i="28"/>
  <c r="J43" i="28" s="1"/>
  <c r="E43" i="28"/>
  <c r="I42" i="28"/>
  <c r="J42" i="28" s="1"/>
  <c r="E42" i="28"/>
  <c r="I41" i="28"/>
  <c r="J41" i="28" s="1"/>
  <c r="E41" i="28"/>
  <c r="I40" i="28"/>
  <c r="J40" i="28" s="1"/>
  <c r="E40" i="28"/>
  <c r="I38" i="28"/>
  <c r="J38" i="28" s="1"/>
  <c r="E38" i="28"/>
  <c r="I37" i="28"/>
  <c r="J37" i="28" s="1"/>
  <c r="E37" i="28"/>
  <c r="I36" i="28"/>
  <c r="J36" i="28" s="1"/>
  <c r="E36" i="28"/>
  <c r="I35" i="28"/>
  <c r="J35" i="28" s="1"/>
  <c r="E35" i="28"/>
  <c r="I34" i="28"/>
  <c r="J34" i="28" s="1"/>
  <c r="E34" i="28"/>
  <c r="I33" i="28"/>
  <c r="J33" i="28" s="1"/>
  <c r="E33" i="28"/>
  <c r="I32" i="28"/>
  <c r="J32" i="28" s="1"/>
  <c r="E32" i="28"/>
  <c r="I31" i="28"/>
  <c r="J31" i="28" s="1"/>
  <c r="E31" i="28"/>
  <c r="I30" i="28"/>
  <c r="J30" i="28" s="1"/>
  <c r="E30" i="28"/>
  <c r="I29" i="28"/>
  <c r="J29" i="28" s="1"/>
  <c r="E29" i="28"/>
  <c r="I28" i="28"/>
  <c r="J28" i="28" s="1"/>
  <c r="E28" i="28"/>
  <c r="I27" i="28"/>
  <c r="J27" i="28" s="1"/>
  <c r="E27" i="28"/>
  <c r="I26" i="28"/>
  <c r="J26" i="28" s="1"/>
  <c r="E26" i="28"/>
  <c r="I25" i="28"/>
  <c r="J25" i="28" s="1"/>
  <c r="E25" i="28"/>
  <c r="I24" i="28"/>
  <c r="J24" i="28" s="1"/>
  <c r="E24" i="28"/>
  <c r="I23" i="28"/>
  <c r="J23" i="28" s="1"/>
  <c r="E23" i="28"/>
  <c r="I21" i="28"/>
  <c r="J21" i="28" s="1"/>
  <c r="E21" i="28"/>
  <c r="I20" i="28"/>
  <c r="J20" i="28" s="1"/>
  <c r="E20" i="28"/>
  <c r="I19" i="28"/>
  <c r="J19" i="28" s="1"/>
  <c r="E19" i="28"/>
  <c r="I18" i="28"/>
  <c r="J18" i="28" s="1"/>
  <c r="E18" i="28"/>
  <c r="I17" i="28"/>
  <c r="J17" i="28" s="1"/>
  <c r="E17" i="28"/>
  <c r="I16" i="28"/>
  <c r="J16" i="28" s="1"/>
  <c r="E16" i="28"/>
  <c r="I15" i="28"/>
  <c r="J15" i="28" s="1"/>
  <c r="E15" i="28"/>
  <c r="I14" i="28"/>
  <c r="J14" i="28" s="1"/>
  <c r="E14" i="28"/>
  <c r="I13" i="28"/>
  <c r="J13" i="28" s="1"/>
  <c r="E13" i="28"/>
  <c r="I12" i="28"/>
  <c r="J12" i="28" s="1"/>
  <c r="E12" i="28"/>
  <c r="I11" i="28"/>
  <c r="J11" i="28" s="1"/>
  <c r="E11" i="28"/>
  <c r="I10" i="28"/>
  <c r="J10" i="28" s="1"/>
  <c r="E10" i="28"/>
  <c r="I9" i="28"/>
  <c r="J9" i="28" s="1"/>
  <c r="E9" i="28"/>
  <c r="I8" i="28"/>
  <c r="J8" i="28" s="1"/>
  <c r="E8" i="28"/>
  <c r="I7" i="28"/>
  <c r="J7" i="28" s="1"/>
  <c r="E7" i="28"/>
  <c r="I6" i="28"/>
  <c r="J6" i="28" s="1"/>
  <c r="E6" i="28"/>
  <c r="J262" i="46"/>
  <c r="K262" i="46" s="1"/>
  <c r="E262" i="46"/>
  <c r="J261" i="46"/>
  <c r="K261" i="46" s="1"/>
  <c r="E261" i="46"/>
  <c r="J260" i="46"/>
  <c r="K260" i="46" s="1"/>
  <c r="E260" i="46"/>
  <c r="J259" i="46"/>
  <c r="K259" i="46" s="1"/>
  <c r="E259" i="46"/>
  <c r="J258" i="46"/>
  <c r="K258" i="46" s="1"/>
  <c r="E258" i="46"/>
  <c r="J257" i="46"/>
  <c r="K257" i="46" s="1"/>
  <c r="E257" i="46"/>
  <c r="J256" i="46"/>
  <c r="K256" i="46" s="1"/>
  <c r="E256" i="46"/>
  <c r="J255" i="46"/>
  <c r="K255" i="46" s="1"/>
  <c r="E255" i="46"/>
  <c r="J254" i="46"/>
  <c r="K254" i="46" s="1"/>
  <c r="E254" i="46"/>
  <c r="J253" i="46"/>
  <c r="K253" i="46" s="1"/>
  <c r="E253" i="46"/>
  <c r="J252" i="46"/>
  <c r="K252" i="46" s="1"/>
  <c r="E252" i="46"/>
  <c r="J251" i="46"/>
  <c r="K251" i="46" s="1"/>
  <c r="E251" i="46"/>
  <c r="J250" i="46"/>
  <c r="K250" i="46" s="1"/>
  <c r="E250" i="46"/>
  <c r="J249" i="46"/>
  <c r="K249" i="46" s="1"/>
  <c r="E249" i="46"/>
  <c r="J248" i="46"/>
  <c r="K248" i="46" s="1"/>
  <c r="E248" i="46"/>
  <c r="J247" i="46"/>
  <c r="K247" i="46" s="1"/>
  <c r="E247" i="46"/>
  <c r="J246" i="46"/>
  <c r="K246" i="46" s="1"/>
  <c r="E246" i="46"/>
  <c r="K245" i="46"/>
  <c r="J245" i="46"/>
  <c r="E245" i="46"/>
  <c r="J244" i="46"/>
  <c r="K244" i="46" s="1"/>
  <c r="E244" i="46"/>
  <c r="J243" i="46"/>
  <c r="K243" i="46" s="1"/>
  <c r="E243" i="46"/>
  <c r="J242" i="46"/>
  <c r="K242" i="46" s="1"/>
  <c r="E242" i="46"/>
  <c r="J241" i="46"/>
  <c r="K241" i="46" s="1"/>
  <c r="E241" i="46"/>
  <c r="J240" i="46"/>
  <c r="K240" i="46" s="1"/>
  <c r="E240" i="46"/>
  <c r="J239" i="46"/>
  <c r="K239" i="46" s="1"/>
  <c r="E239" i="46"/>
  <c r="J238" i="46"/>
  <c r="K238" i="46" s="1"/>
  <c r="E238" i="46"/>
  <c r="J237" i="46"/>
  <c r="K237" i="46" s="1"/>
  <c r="E237" i="46"/>
  <c r="J236" i="46"/>
  <c r="K236" i="46" s="1"/>
  <c r="E236" i="46"/>
  <c r="J235" i="46"/>
  <c r="K235" i="46" s="1"/>
  <c r="E235" i="46"/>
  <c r="J234" i="46"/>
  <c r="K234" i="46" s="1"/>
  <c r="E234" i="46"/>
  <c r="J233" i="46"/>
  <c r="K233" i="46" s="1"/>
  <c r="E233" i="46"/>
  <c r="J232" i="46"/>
  <c r="K232" i="46" s="1"/>
  <c r="E232" i="46"/>
  <c r="J231" i="46"/>
  <c r="K231" i="46" s="1"/>
  <c r="E231" i="46"/>
  <c r="J230" i="46"/>
  <c r="K230" i="46" s="1"/>
  <c r="E230" i="46"/>
  <c r="J229" i="46"/>
  <c r="K229" i="46" s="1"/>
  <c r="E229" i="46"/>
  <c r="J228" i="46"/>
  <c r="K228" i="46" s="1"/>
  <c r="E228" i="46"/>
  <c r="J227" i="46"/>
  <c r="K227" i="46" s="1"/>
  <c r="E227" i="46"/>
  <c r="J226" i="46"/>
  <c r="K226" i="46" s="1"/>
  <c r="E226" i="46"/>
  <c r="J225" i="46"/>
  <c r="K225" i="46" s="1"/>
  <c r="E225" i="46"/>
  <c r="J224" i="46"/>
  <c r="K224" i="46" s="1"/>
  <c r="E224" i="46"/>
  <c r="J223" i="46"/>
  <c r="K223" i="46" s="1"/>
  <c r="E223" i="46"/>
  <c r="J222" i="46"/>
  <c r="K222" i="46" s="1"/>
  <c r="E222" i="46"/>
  <c r="J221" i="46"/>
  <c r="K221" i="46" s="1"/>
  <c r="E221" i="46"/>
  <c r="J220" i="46"/>
  <c r="K220" i="46" s="1"/>
  <c r="E220" i="46"/>
  <c r="J219" i="46"/>
  <c r="K219" i="46" s="1"/>
  <c r="E219" i="46"/>
  <c r="J218" i="46"/>
  <c r="K218" i="46" s="1"/>
  <c r="E218" i="46"/>
  <c r="J217" i="46"/>
  <c r="K217" i="46" s="1"/>
  <c r="E217" i="46"/>
  <c r="J216" i="46"/>
  <c r="K216" i="46" s="1"/>
  <c r="E216" i="46"/>
  <c r="J215" i="46"/>
  <c r="K215" i="46" s="1"/>
  <c r="E215" i="46"/>
  <c r="J214" i="46"/>
  <c r="K214" i="46" s="1"/>
  <c r="E214" i="46"/>
  <c r="J213" i="46"/>
  <c r="K213" i="46" s="1"/>
  <c r="E213" i="46"/>
  <c r="J212" i="46"/>
  <c r="K212" i="46" s="1"/>
  <c r="E212" i="46"/>
  <c r="J211" i="46"/>
  <c r="K211" i="46" s="1"/>
  <c r="E211" i="46"/>
  <c r="J210" i="46"/>
  <c r="K210" i="46" s="1"/>
  <c r="E210" i="46"/>
  <c r="J209" i="46"/>
  <c r="K209" i="46" s="1"/>
  <c r="E209" i="46"/>
  <c r="J208" i="46"/>
  <c r="K208" i="46" s="1"/>
  <c r="E208" i="46"/>
  <c r="J207" i="46"/>
  <c r="K207" i="46" s="1"/>
  <c r="E207" i="46"/>
  <c r="J206" i="46"/>
  <c r="K206" i="46" s="1"/>
  <c r="E206" i="46"/>
  <c r="J205" i="46"/>
  <c r="K205" i="46" s="1"/>
  <c r="E205" i="46"/>
  <c r="J204" i="46"/>
  <c r="K204" i="46" s="1"/>
  <c r="E204" i="46"/>
  <c r="J203" i="46"/>
  <c r="K203" i="46" s="1"/>
  <c r="E203" i="46"/>
  <c r="J202" i="46"/>
  <c r="K202" i="46" s="1"/>
  <c r="E202" i="46"/>
  <c r="J201" i="46"/>
  <c r="K201" i="46" s="1"/>
  <c r="E201" i="46"/>
  <c r="J200" i="46"/>
  <c r="K200" i="46" s="1"/>
  <c r="E200" i="46"/>
  <c r="J199" i="46"/>
  <c r="K199" i="46" s="1"/>
  <c r="E199" i="46"/>
  <c r="J198" i="46"/>
  <c r="K198" i="46" s="1"/>
  <c r="E198" i="46"/>
  <c r="J197" i="46"/>
  <c r="K197" i="46" s="1"/>
  <c r="E197" i="46"/>
  <c r="J196" i="46"/>
  <c r="K196" i="46" s="1"/>
  <c r="E196" i="46"/>
  <c r="J195" i="46"/>
  <c r="K195" i="46" s="1"/>
  <c r="E195" i="46"/>
  <c r="J194" i="46"/>
  <c r="K194" i="46" s="1"/>
  <c r="E194" i="46"/>
  <c r="J193" i="46"/>
  <c r="K193" i="46" s="1"/>
  <c r="E193" i="46"/>
  <c r="J192" i="46"/>
  <c r="K192" i="46" s="1"/>
  <c r="E192" i="46"/>
  <c r="J191" i="46"/>
  <c r="K191" i="46" s="1"/>
  <c r="E191" i="46"/>
  <c r="J190" i="46"/>
  <c r="K190" i="46" s="1"/>
  <c r="E190" i="46"/>
  <c r="J189" i="46"/>
  <c r="K189" i="46" s="1"/>
  <c r="E189" i="46"/>
  <c r="J188" i="46"/>
  <c r="K188" i="46" s="1"/>
  <c r="E188" i="46"/>
  <c r="J187" i="46"/>
  <c r="K187" i="46" s="1"/>
  <c r="E187" i="46"/>
  <c r="J186" i="46"/>
  <c r="K186" i="46" s="1"/>
  <c r="E186" i="46"/>
  <c r="J185" i="46"/>
  <c r="K185" i="46" s="1"/>
  <c r="E185" i="46"/>
  <c r="J184" i="46"/>
  <c r="K184" i="46" s="1"/>
  <c r="E184" i="46"/>
  <c r="J183" i="46"/>
  <c r="K183" i="46" s="1"/>
  <c r="E183" i="46"/>
  <c r="J182" i="46"/>
  <c r="K182" i="46" s="1"/>
  <c r="E182" i="46"/>
  <c r="J181" i="46"/>
  <c r="K181" i="46" s="1"/>
  <c r="E181" i="46"/>
  <c r="J180" i="46"/>
  <c r="K180" i="46" s="1"/>
  <c r="E180" i="46"/>
  <c r="J179" i="46"/>
  <c r="K179" i="46" s="1"/>
  <c r="E179" i="46"/>
  <c r="J178" i="46"/>
  <c r="K178" i="46" s="1"/>
  <c r="E178" i="46"/>
  <c r="J177" i="46"/>
  <c r="K177" i="46" s="1"/>
  <c r="E177" i="46"/>
  <c r="J176" i="46"/>
  <c r="K176" i="46" s="1"/>
  <c r="E176" i="46"/>
  <c r="J175" i="46"/>
  <c r="K175" i="46" s="1"/>
  <c r="E175" i="46"/>
  <c r="J174" i="46"/>
  <c r="K174" i="46" s="1"/>
  <c r="E174" i="46"/>
  <c r="J173" i="46"/>
  <c r="K173" i="46" s="1"/>
  <c r="E173" i="46"/>
  <c r="J172" i="46"/>
  <c r="K172" i="46" s="1"/>
  <c r="E172" i="46"/>
  <c r="J171" i="46"/>
  <c r="K171" i="46" s="1"/>
  <c r="E171" i="46"/>
  <c r="J170" i="46"/>
  <c r="K170" i="46" s="1"/>
  <c r="E170" i="46"/>
  <c r="J169" i="46"/>
  <c r="K169" i="46" s="1"/>
  <c r="E169" i="46"/>
  <c r="J168" i="46"/>
  <c r="K168" i="46" s="1"/>
  <c r="E168" i="46"/>
  <c r="J167" i="46"/>
  <c r="K167" i="46" s="1"/>
  <c r="E167" i="46"/>
  <c r="J166" i="46"/>
  <c r="K166" i="46" s="1"/>
  <c r="E166" i="46"/>
  <c r="J165" i="46"/>
  <c r="K165" i="46" s="1"/>
  <c r="E165" i="46"/>
  <c r="J164" i="46"/>
  <c r="K164" i="46" s="1"/>
  <c r="E164" i="46"/>
  <c r="J163" i="46"/>
  <c r="K163" i="46" s="1"/>
  <c r="E163" i="46"/>
  <c r="J162" i="46"/>
  <c r="K162" i="46" s="1"/>
  <c r="E162" i="46"/>
  <c r="J161" i="46"/>
  <c r="K161" i="46" s="1"/>
  <c r="E161" i="46"/>
  <c r="J160" i="46"/>
  <c r="K160" i="46" s="1"/>
  <c r="E160" i="46"/>
  <c r="J159" i="46"/>
  <c r="K159" i="46" s="1"/>
  <c r="E159" i="46"/>
  <c r="J158" i="46"/>
  <c r="K158" i="46" s="1"/>
  <c r="E158" i="46"/>
  <c r="J157" i="46"/>
  <c r="K157" i="46" s="1"/>
  <c r="E157" i="46"/>
  <c r="J156" i="46"/>
  <c r="K156" i="46" s="1"/>
  <c r="E156" i="46"/>
  <c r="J155" i="46"/>
  <c r="K155" i="46" s="1"/>
  <c r="E155" i="46"/>
  <c r="J154" i="46"/>
  <c r="K154" i="46" s="1"/>
  <c r="E154" i="46"/>
  <c r="J153" i="46"/>
  <c r="K153" i="46" s="1"/>
  <c r="E153" i="46"/>
  <c r="J152" i="46"/>
  <c r="K152" i="46" s="1"/>
  <c r="E152" i="46"/>
  <c r="J151" i="46"/>
  <c r="K151" i="46" s="1"/>
  <c r="E151" i="46"/>
  <c r="J150" i="46"/>
  <c r="K150" i="46" s="1"/>
  <c r="E150" i="46"/>
  <c r="J149" i="46"/>
  <c r="K149" i="46" s="1"/>
  <c r="E149" i="46"/>
  <c r="J148" i="46"/>
  <c r="K148" i="46" s="1"/>
  <c r="E148" i="46"/>
  <c r="J147" i="46"/>
  <c r="K147" i="46" s="1"/>
  <c r="E147" i="46"/>
  <c r="J146" i="46"/>
  <c r="K146" i="46" s="1"/>
  <c r="E146" i="46"/>
  <c r="J145" i="46"/>
  <c r="K145" i="46" s="1"/>
  <c r="E145" i="46"/>
  <c r="J144" i="46"/>
  <c r="K144" i="46" s="1"/>
  <c r="E144" i="46"/>
  <c r="J143" i="46"/>
  <c r="K143" i="46" s="1"/>
  <c r="E143" i="46"/>
  <c r="J142" i="46"/>
  <c r="K142" i="46" s="1"/>
  <c r="E142" i="46"/>
  <c r="J141" i="46"/>
  <c r="K141" i="46" s="1"/>
  <c r="E141" i="46"/>
  <c r="J140" i="46"/>
  <c r="K140" i="46" s="1"/>
  <c r="E140" i="46"/>
  <c r="J139" i="46"/>
  <c r="K139" i="46" s="1"/>
  <c r="E139" i="46"/>
  <c r="J138" i="46"/>
  <c r="K138" i="46" s="1"/>
  <c r="E138" i="46"/>
  <c r="J137" i="46"/>
  <c r="K137" i="46" s="1"/>
  <c r="E137" i="46"/>
  <c r="J136" i="46"/>
  <c r="K136" i="46" s="1"/>
  <c r="E136" i="46"/>
  <c r="J135" i="46"/>
  <c r="K135" i="46" s="1"/>
  <c r="E135" i="46"/>
  <c r="J134" i="46"/>
  <c r="K134" i="46" s="1"/>
  <c r="E134" i="46"/>
  <c r="J133" i="46"/>
  <c r="K133" i="46" s="1"/>
  <c r="E133" i="46"/>
  <c r="J132" i="46"/>
  <c r="K132" i="46" s="1"/>
  <c r="E132" i="46"/>
  <c r="J131" i="46"/>
  <c r="K131" i="46" s="1"/>
  <c r="E131" i="46"/>
  <c r="J130" i="46"/>
  <c r="K130" i="46" s="1"/>
  <c r="E130" i="46"/>
  <c r="J129" i="46"/>
  <c r="K129" i="46" s="1"/>
  <c r="E129" i="46"/>
  <c r="J128" i="46"/>
  <c r="K128" i="46" s="1"/>
  <c r="E128" i="46"/>
  <c r="K127" i="46"/>
  <c r="J127" i="46"/>
  <c r="E127" i="46"/>
  <c r="J126" i="46"/>
  <c r="K126" i="46" s="1"/>
  <c r="E126" i="46"/>
  <c r="J125" i="46"/>
  <c r="K125" i="46" s="1"/>
  <c r="E125" i="46"/>
  <c r="J124" i="46"/>
  <c r="K124" i="46" s="1"/>
  <c r="E124" i="46"/>
  <c r="J123" i="46"/>
  <c r="K123" i="46" s="1"/>
  <c r="E123" i="46"/>
  <c r="J122" i="46"/>
  <c r="K122" i="46" s="1"/>
  <c r="E122" i="46"/>
  <c r="J121" i="46"/>
  <c r="K121" i="46" s="1"/>
  <c r="E121" i="46"/>
  <c r="J120" i="46"/>
  <c r="K120" i="46" s="1"/>
  <c r="E120" i="46"/>
  <c r="J119" i="46"/>
  <c r="K119" i="46" s="1"/>
  <c r="E119" i="46"/>
  <c r="J118" i="46"/>
  <c r="K118" i="46" s="1"/>
  <c r="E118" i="46"/>
  <c r="J117" i="46"/>
  <c r="K117" i="46" s="1"/>
  <c r="E117" i="46"/>
  <c r="J116" i="46"/>
  <c r="K116" i="46" s="1"/>
  <c r="E116" i="46"/>
  <c r="J115" i="46"/>
  <c r="K115" i="46" s="1"/>
  <c r="E115" i="46"/>
  <c r="J114" i="46"/>
  <c r="K114" i="46" s="1"/>
  <c r="E114" i="46"/>
  <c r="J113" i="46"/>
  <c r="K113" i="46" s="1"/>
  <c r="E113" i="46"/>
  <c r="J112" i="46"/>
  <c r="K112" i="46" s="1"/>
  <c r="E112" i="46"/>
  <c r="J111" i="46"/>
  <c r="K111" i="46" s="1"/>
  <c r="E111" i="46"/>
  <c r="J110" i="46"/>
  <c r="K110" i="46" s="1"/>
  <c r="E110" i="46"/>
  <c r="J109" i="46"/>
  <c r="K109" i="46" s="1"/>
  <c r="E109" i="46"/>
  <c r="J108" i="46"/>
  <c r="K108" i="46" s="1"/>
  <c r="E108" i="46"/>
  <c r="J107" i="46"/>
  <c r="K107" i="46" s="1"/>
  <c r="E107" i="46"/>
  <c r="J106" i="46"/>
  <c r="K106" i="46" s="1"/>
  <c r="E106" i="46"/>
  <c r="J105" i="46"/>
  <c r="K105" i="46" s="1"/>
  <c r="E105" i="46"/>
  <c r="J104" i="46"/>
  <c r="K104" i="46" s="1"/>
  <c r="E104" i="46"/>
  <c r="J103" i="46"/>
  <c r="K103" i="46" s="1"/>
  <c r="E103" i="46"/>
  <c r="J102" i="46"/>
  <c r="K102" i="46" s="1"/>
  <c r="E102" i="46"/>
  <c r="J101" i="46"/>
  <c r="K101" i="46" s="1"/>
  <c r="E101" i="46"/>
  <c r="J100" i="46"/>
  <c r="K100" i="46" s="1"/>
  <c r="E100" i="46"/>
  <c r="J99" i="46"/>
  <c r="K99" i="46" s="1"/>
  <c r="E99" i="46"/>
  <c r="J98" i="46"/>
  <c r="K98" i="46" s="1"/>
  <c r="E98" i="46"/>
  <c r="J97" i="46"/>
  <c r="K97" i="46" s="1"/>
  <c r="E97" i="46"/>
  <c r="J96" i="46"/>
  <c r="K96" i="46" s="1"/>
  <c r="E96" i="46"/>
  <c r="J95" i="46"/>
  <c r="K95" i="46" s="1"/>
  <c r="E95" i="46"/>
  <c r="J94" i="46"/>
  <c r="K94" i="46" s="1"/>
  <c r="E94" i="46"/>
  <c r="J93" i="46"/>
  <c r="K93" i="46" s="1"/>
  <c r="E93" i="46"/>
  <c r="J92" i="46"/>
  <c r="K92" i="46" s="1"/>
  <c r="E92" i="46"/>
  <c r="J91" i="46"/>
  <c r="K91" i="46" s="1"/>
  <c r="E91" i="46"/>
  <c r="J90" i="46"/>
  <c r="K90" i="46" s="1"/>
  <c r="E90" i="46"/>
  <c r="J89" i="46"/>
  <c r="K89" i="46" s="1"/>
  <c r="E89" i="46"/>
  <c r="J88" i="46"/>
  <c r="K88" i="46" s="1"/>
  <c r="E88" i="46"/>
  <c r="K87" i="46"/>
  <c r="J87" i="46"/>
  <c r="E87" i="46"/>
  <c r="J86" i="46"/>
  <c r="K86" i="46" s="1"/>
  <c r="E86" i="46"/>
  <c r="J85" i="46"/>
  <c r="K85" i="46" s="1"/>
  <c r="E85" i="46"/>
  <c r="J84" i="46"/>
  <c r="K84" i="46" s="1"/>
  <c r="E84" i="46"/>
  <c r="J83" i="46"/>
  <c r="K83" i="46" s="1"/>
  <c r="E83" i="46"/>
  <c r="J82" i="46"/>
  <c r="K82" i="46" s="1"/>
  <c r="E82" i="46"/>
  <c r="J81" i="46"/>
  <c r="K81" i="46" s="1"/>
  <c r="E81" i="46"/>
  <c r="J80" i="46"/>
  <c r="K80" i="46" s="1"/>
  <c r="E80" i="46"/>
  <c r="J79" i="46"/>
  <c r="K79" i="46" s="1"/>
  <c r="E79" i="46"/>
  <c r="J78" i="46"/>
  <c r="K78" i="46" s="1"/>
  <c r="E78" i="46"/>
  <c r="J77" i="46"/>
  <c r="K77" i="46" s="1"/>
  <c r="E77" i="46"/>
  <c r="J76" i="46"/>
  <c r="K76" i="46" s="1"/>
  <c r="E76" i="46"/>
  <c r="J75" i="46"/>
  <c r="K75" i="46" s="1"/>
  <c r="E75" i="46"/>
  <c r="J74" i="46"/>
  <c r="K74" i="46" s="1"/>
  <c r="E74" i="46"/>
  <c r="J73" i="46"/>
  <c r="K73" i="46" s="1"/>
  <c r="E73" i="46"/>
  <c r="J72" i="46"/>
  <c r="K72" i="46" s="1"/>
  <c r="E72" i="46"/>
  <c r="J71" i="46"/>
  <c r="K71" i="46" s="1"/>
  <c r="E71" i="46"/>
  <c r="K70" i="46"/>
  <c r="J70" i="46"/>
  <c r="E70" i="46"/>
  <c r="J69" i="46"/>
  <c r="K69" i="46" s="1"/>
  <c r="E69" i="46"/>
  <c r="J68" i="46"/>
  <c r="K68" i="46" s="1"/>
  <c r="E68" i="46"/>
  <c r="J67" i="46"/>
  <c r="K67" i="46" s="1"/>
  <c r="E67" i="46"/>
  <c r="J66" i="46"/>
  <c r="K66" i="46" s="1"/>
  <c r="E66" i="46"/>
  <c r="J65" i="46"/>
  <c r="K65" i="46" s="1"/>
  <c r="E65" i="46"/>
  <c r="J64" i="46"/>
  <c r="K64" i="46" s="1"/>
  <c r="E64" i="46"/>
  <c r="J63" i="46"/>
  <c r="K63" i="46" s="1"/>
  <c r="E63" i="46"/>
  <c r="K62" i="46"/>
  <c r="J62" i="46"/>
  <c r="E62" i="46"/>
  <c r="J61" i="46"/>
  <c r="K61" i="46" s="1"/>
  <c r="E61" i="46"/>
  <c r="J60" i="46"/>
  <c r="K60" i="46" s="1"/>
  <c r="E60" i="46"/>
  <c r="J59" i="46"/>
  <c r="K59" i="46" s="1"/>
  <c r="E59" i="46"/>
  <c r="J58" i="46"/>
  <c r="K58" i="46" s="1"/>
  <c r="E58" i="46"/>
  <c r="J57" i="46"/>
  <c r="K57" i="46" s="1"/>
  <c r="E57" i="46"/>
  <c r="J56" i="46"/>
  <c r="K56" i="46" s="1"/>
  <c r="E56" i="46"/>
  <c r="J55" i="46"/>
  <c r="K55" i="46" s="1"/>
  <c r="E55" i="46"/>
  <c r="J54" i="46"/>
  <c r="K54" i="46" s="1"/>
  <c r="E54" i="46"/>
  <c r="J53" i="46"/>
  <c r="K53" i="46" s="1"/>
  <c r="E53" i="46"/>
  <c r="J52" i="46"/>
  <c r="K52" i="46" s="1"/>
  <c r="E52" i="46"/>
  <c r="J51" i="46"/>
  <c r="K51" i="46" s="1"/>
  <c r="E51" i="46"/>
  <c r="J50" i="46"/>
  <c r="K50" i="46" s="1"/>
  <c r="E50" i="46"/>
  <c r="J49" i="46"/>
  <c r="K49" i="46" s="1"/>
  <c r="E49" i="46"/>
  <c r="J48" i="46"/>
  <c r="K48" i="46" s="1"/>
  <c r="E48" i="46"/>
  <c r="J47" i="46"/>
  <c r="K47" i="46" s="1"/>
  <c r="E47" i="46"/>
  <c r="J46" i="46"/>
  <c r="K46" i="46" s="1"/>
  <c r="E46" i="46"/>
  <c r="J45" i="46"/>
  <c r="K45" i="46" s="1"/>
  <c r="E45" i="46"/>
  <c r="J44" i="46"/>
  <c r="K44" i="46" s="1"/>
  <c r="E44" i="46"/>
  <c r="J43" i="46"/>
  <c r="K43" i="46" s="1"/>
  <c r="E43" i="46"/>
  <c r="J42" i="46"/>
  <c r="K42" i="46" s="1"/>
  <c r="E42" i="46"/>
  <c r="J41" i="46"/>
  <c r="K41" i="46" s="1"/>
  <c r="E41" i="46"/>
  <c r="J40" i="46"/>
  <c r="K40" i="46" s="1"/>
  <c r="E40" i="46"/>
  <c r="J39" i="46"/>
  <c r="K39" i="46" s="1"/>
  <c r="E39" i="46"/>
  <c r="J38" i="46"/>
  <c r="K38" i="46" s="1"/>
  <c r="E38" i="46"/>
  <c r="J37" i="46"/>
  <c r="K37" i="46" s="1"/>
  <c r="E37" i="46"/>
  <c r="J36" i="46"/>
  <c r="K36" i="46" s="1"/>
  <c r="E36" i="46"/>
  <c r="J35" i="46"/>
  <c r="K35" i="46" s="1"/>
  <c r="E35" i="46"/>
  <c r="J34" i="46"/>
  <c r="K34" i="46" s="1"/>
  <c r="E34" i="46"/>
  <c r="K33" i="46"/>
  <c r="J33" i="46"/>
  <c r="E33" i="46"/>
  <c r="J32" i="46"/>
  <c r="K32" i="46" s="1"/>
  <c r="E32" i="46"/>
  <c r="J31" i="46"/>
  <c r="K31" i="46" s="1"/>
  <c r="E31" i="46"/>
  <c r="J30" i="46"/>
  <c r="K30" i="46" s="1"/>
  <c r="E30" i="46"/>
  <c r="J29" i="46"/>
  <c r="K29" i="46" s="1"/>
  <c r="E29" i="46"/>
  <c r="K28" i="46"/>
  <c r="J28" i="46"/>
  <c r="E28" i="46"/>
  <c r="J27" i="46"/>
  <c r="K27" i="46" s="1"/>
  <c r="E27" i="46"/>
  <c r="K26" i="46"/>
  <c r="J26" i="46"/>
  <c r="E26" i="46"/>
  <c r="J25" i="46"/>
  <c r="K25" i="46" s="1"/>
  <c r="E25" i="46"/>
  <c r="J24" i="46"/>
  <c r="K24" i="46" s="1"/>
  <c r="E24" i="46"/>
  <c r="K23" i="46"/>
  <c r="J23" i="46"/>
  <c r="E23" i="46"/>
  <c r="J22" i="46"/>
  <c r="K22" i="46" s="1"/>
  <c r="E22" i="46"/>
  <c r="J21" i="46"/>
  <c r="K21" i="46" s="1"/>
  <c r="E21" i="46"/>
  <c r="J20" i="46"/>
  <c r="K20" i="46" s="1"/>
  <c r="E20" i="46"/>
  <c r="J19" i="46"/>
  <c r="K19" i="46" s="1"/>
  <c r="E19" i="46"/>
  <c r="J18" i="46"/>
  <c r="K18" i="46" s="1"/>
  <c r="E18" i="46"/>
  <c r="J17" i="46"/>
  <c r="K17" i="46" s="1"/>
  <c r="E17" i="46"/>
  <c r="J16" i="46"/>
  <c r="K16" i="46" s="1"/>
  <c r="E16" i="46"/>
  <c r="J15" i="46"/>
  <c r="K15" i="46" s="1"/>
  <c r="E15" i="46"/>
  <c r="J14" i="46"/>
  <c r="K14" i="46" s="1"/>
  <c r="E14" i="46"/>
  <c r="J13" i="46"/>
  <c r="K13" i="46" s="1"/>
  <c r="E13" i="46"/>
  <c r="J12" i="46"/>
  <c r="K12" i="46" s="1"/>
  <c r="E12" i="46"/>
  <c r="J11" i="46"/>
  <c r="K11" i="46" s="1"/>
  <c r="E11" i="46"/>
  <c r="J10" i="46"/>
  <c r="K10" i="46" s="1"/>
  <c r="E10" i="46"/>
  <c r="J9" i="46"/>
  <c r="K9" i="46" s="1"/>
  <c r="E9" i="46"/>
  <c r="J8" i="46"/>
  <c r="K8" i="46" s="1"/>
  <c r="E8" i="46"/>
  <c r="J7" i="46"/>
  <c r="K7" i="46" s="1"/>
  <c r="E7" i="46"/>
  <c r="J6" i="46"/>
  <c r="K6" i="46" s="1"/>
  <c r="E6" i="46"/>
  <c r="J4" i="46"/>
  <c r="E4" i="46"/>
  <c r="J262" i="45"/>
  <c r="K262" i="45" s="1"/>
  <c r="E262" i="45"/>
  <c r="J261" i="45"/>
  <c r="K261" i="45" s="1"/>
  <c r="E261" i="45"/>
  <c r="J260" i="45"/>
  <c r="K260" i="45" s="1"/>
  <c r="E260" i="45"/>
  <c r="K259" i="45"/>
  <c r="J259" i="45"/>
  <c r="E259" i="45"/>
  <c r="J258" i="45"/>
  <c r="K258" i="45" s="1"/>
  <c r="E258" i="45"/>
  <c r="J257" i="45"/>
  <c r="K257" i="45" s="1"/>
  <c r="E257" i="45"/>
  <c r="J256" i="45"/>
  <c r="K256" i="45" s="1"/>
  <c r="E256" i="45"/>
  <c r="J255" i="45"/>
  <c r="K255" i="45" s="1"/>
  <c r="E255" i="45"/>
  <c r="J254" i="45"/>
  <c r="K254" i="45" s="1"/>
  <c r="E254" i="45"/>
  <c r="J253" i="45"/>
  <c r="K253" i="45" s="1"/>
  <c r="E253" i="45"/>
  <c r="J252" i="45"/>
  <c r="K252" i="45" s="1"/>
  <c r="E252" i="45"/>
  <c r="J251" i="45"/>
  <c r="K251" i="45" s="1"/>
  <c r="E251" i="45"/>
  <c r="J250" i="45"/>
  <c r="K250" i="45" s="1"/>
  <c r="E250" i="45"/>
  <c r="J249" i="45"/>
  <c r="K249" i="45" s="1"/>
  <c r="E249" i="45"/>
  <c r="J248" i="45"/>
  <c r="K248" i="45" s="1"/>
  <c r="E248" i="45"/>
  <c r="J247" i="45"/>
  <c r="K247" i="45" s="1"/>
  <c r="E247" i="45"/>
  <c r="J246" i="45"/>
  <c r="K246" i="45" s="1"/>
  <c r="E246" i="45"/>
  <c r="J245" i="45"/>
  <c r="K245" i="45" s="1"/>
  <c r="E245" i="45"/>
  <c r="J244" i="45"/>
  <c r="K244" i="45" s="1"/>
  <c r="E244" i="45"/>
  <c r="J243" i="45"/>
  <c r="K243" i="45" s="1"/>
  <c r="E243" i="45"/>
  <c r="J242" i="45"/>
  <c r="K242" i="45" s="1"/>
  <c r="E242" i="45"/>
  <c r="J241" i="45"/>
  <c r="K241" i="45" s="1"/>
  <c r="E241" i="45"/>
  <c r="J240" i="45"/>
  <c r="K240" i="45" s="1"/>
  <c r="E240" i="45"/>
  <c r="J239" i="45"/>
  <c r="K239" i="45" s="1"/>
  <c r="E239" i="45"/>
  <c r="J238" i="45"/>
  <c r="K238" i="45" s="1"/>
  <c r="E238" i="45"/>
  <c r="J237" i="45"/>
  <c r="K237" i="45" s="1"/>
  <c r="E237" i="45"/>
  <c r="K236" i="45"/>
  <c r="J236" i="45"/>
  <c r="E236" i="45"/>
  <c r="J235" i="45"/>
  <c r="K235" i="45" s="1"/>
  <c r="E235" i="45"/>
  <c r="J234" i="45"/>
  <c r="K234" i="45" s="1"/>
  <c r="E234" i="45"/>
  <c r="J233" i="45"/>
  <c r="K233" i="45" s="1"/>
  <c r="E233" i="45"/>
  <c r="J232" i="45"/>
  <c r="K232" i="45" s="1"/>
  <c r="E232" i="45"/>
  <c r="J231" i="45"/>
  <c r="K231" i="45" s="1"/>
  <c r="E231" i="45"/>
  <c r="J230" i="45"/>
  <c r="K230" i="45" s="1"/>
  <c r="E230" i="45"/>
  <c r="J229" i="45"/>
  <c r="K229" i="45" s="1"/>
  <c r="E229" i="45"/>
  <c r="J228" i="45"/>
  <c r="K228" i="45" s="1"/>
  <c r="E228" i="45"/>
  <c r="J227" i="45"/>
  <c r="K227" i="45" s="1"/>
  <c r="E227" i="45"/>
  <c r="J226" i="45"/>
  <c r="K226" i="45" s="1"/>
  <c r="E226" i="45"/>
  <c r="J225" i="45"/>
  <c r="K225" i="45" s="1"/>
  <c r="E225" i="45"/>
  <c r="J224" i="45"/>
  <c r="K224" i="45" s="1"/>
  <c r="E224" i="45"/>
  <c r="J223" i="45"/>
  <c r="K223" i="45" s="1"/>
  <c r="E223" i="45"/>
  <c r="J222" i="45"/>
  <c r="K222" i="45" s="1"/>
  <c r="E222" i="45"/>
  <c r="J221" i="45"/>
  <c r="K221" i="45" s="1"/>
  <c r="E221" i="45"/>
  <c r="J220" i="45"/>
  <c r="K220" i="45" s="1"/>
  <c r="E220" i="45"/>
  <c r="J219" i="45"/>
  <c r="K219" i="45" s="1"/>
  <c r="E219" i="45"/>
  <c r="K218" i="45"/>
  <c r="J218" i="45"/>
  <c r="E218" i="45"/>
  <c r="J217" i="45"/>
  <c r="K217" i="45" s="1"/>
  <c r="E217" i="45"/>
  <c r="J216" i="45"/>
  <c r="K216" i="45" s="1"/>
  <c r="E216" i="45"/>
  <c r="J215" i="45"/>
  <c r="K215" i="45" s="1"/>
  <c r="E215" i="45"/>
  <c r="J214" i="45"/>
  <c r="K214" i="45" s="1"/>
  <c r="E214" i="45"/>
  <c r="J213" i="45"/>
  <c r="K213" i="45" s="1"/>
  <c r="E213" i="45"/>
  <c r="J212" i="45"/>
  <c r="K212" i="45" s="1"/>
  <c r="E212" i="45"/>
  <c r="J211" i="45"/>
  <c r="K211" i="45" s="1"/>
  <c r="E211" i="45"/>
  <c r="J210" i="45"/>
  <c r="K210" i="45" s="1"/>
  <c r="E210" i="45"/>
  <c r="J209" i="45"/>
  <c r="K209" i="45" s="1"/>
  <c r="E209" i="45"/>
  <c r="J208" i="45"/>
  <c r="K208" i="45" s="1"/>
  <c r="E208" i="45"/>
  <c r="J207" i="45"/>
  <c r="K207" i="45" s="1"/>
  <c r="E207" i="45"/>
  <c r="J206" i="45"/>
  <c r="K206" i="45" s="1"/>
  <c r="E206" i="45"/>
  <c r="J205" i="45"/>
  <c r="K205" i="45" s="1"/>
  <c r="E205" i="45"/>
  <c r="J204" i="45"/>
  <c r="K204" i="45" s="1"/>
  <c r="E204" i="45"/>
  <c r="J203" i="45"/>
  <c r="K203" i="45" s="1"/>
  <c r="E203" i="45"/>
  <c r="J202" i="45"/>
  <c r="K202" i="45" s="1"/>
  <c r="E202" i="45"/>
  <c r="J201" i="45"/>
  <c r="K201" i="45" s="1"/>
  <c r="E201" i="45"/>
  <c r="J200" i="45"/>
  <c r="K200" i="45" s="1"/>
  <c r="E200" i="45"/>
  <c r="J199" i="45"/>
  <c r="K199" i="45" s="1"/>
  <c r="E199" i="45"/>
  <c r="J198" i="45"/>
  <c r="K198" i="45" s="1"/>
  <c r="E198" i="45"/>
  <c r="J197" i="45"/>
  <c r="K197" i="45" s="1"/>
  <c r="E197" i="45"/>
  <c r="J196" i="45"/>
  <c r="K196" i="45" s="1"/>
  <c r="E196" i="45"/>
  <c r="J195" i="45"/>
  <c r="K195" i="45" s="1"/>
  <c r="E195" i="45"/>
  <c r="J194" i="45"/>
  <c r="K194" i="45" s="1"/>
  <c r="E194" i="45"/>
  <c r="J193" i="45"/>
  <c r="K193" i="45" s="1"/>
  <c r="E193" i="45"/>
  <c r="J192" i="45"/>
  <c r="K192" i="45" s="1"/>
  <c r="E192" i="45"/>
  <c r="J191" i="45"/>
  <c r="K191" i="45" s="1"/>
  <c r="E191" i="45"/>
  <c r="J190" i="45"/>
  <c r="K190" i="45" s="1"/>
  <c r="E190" i="45"/>
  <c r="J189" i="45"/>
  <c r="K189" i="45" s="1"/>
  <c r="E189" i="45"/>
  <c r="J188" i="45"/>
  <c r="K188" i="45" s="1"/>
  <c r="E188" i="45"/>
  <c r="J187" i="45"/>
  <c r="K187" i="45" s="1"/>
  <c r="E187" i="45"/>
  <c r="J186" i="45"/>
  <c r="K186" i="45" s="1"/>
  <c r="E186" i="45"/>
  <c r="J185" i="45"/>
  <c r="K185" i="45" s="1"/>
  <c r="E185" i="45"/>
  <c r="J184" i="45"/>
  <c r="K184" i="45" s="1"/>
  <c r="E184" i="45"/>
  <c r="J183" i="45"/>
  <c r="K183" i="45" s="1"/>
  <c r="E183" i="45"/>
  <c r="J182" i="45"/>
  <c r="K182" i="45" s="1"/>
  <c r="E182" i="45"/>
  <c r="J181" i="45"/>
  <c r="K181" i="45" s="1"/>
  <c r="E181" i="45"/>
  <c r="J180" i="45"/>
  <c r="K180" i="45" s="1"/>
  <c r="E180" i="45"/>
  <c r="J179" i="45"/>
  <c r="K179" i="45" s="1"/>
  <c r="E179" i="45"/>
  <c r="J178" i="45"/>
  <c r="K178" i="45" s="1"/>
  <c r="E178" i="45"/>
  <c r="J177" i="45"/>
  <c r="K177" i="45" s="1"/>
  <c r="E177" i="45"/>
  <c r="J176" i="45"/>
  <c r="K176" i="45" s="1"/>
  <c r="E176" i="45"/>
  <c r="J175" i="45"/>
  <c r="K175" i="45" s="1"/>
  <c r="E175" i="45"/>
  <c r="J174" i="45"/>
  <c r="K174" i="45" s="1"/>
  <c r="E174" i="45"/>
  <c r="J173" i="45"/>
  <c r="K173" i="45" s="1"/>
  <c r="E173" i="45"/>
  <c r="J172" i="45"/>
  <c r="K172" i="45" s="1"/>
  <c r="E172" i="45"/>
  <c r="J171" i="45"/>
  <c r="K171" i="45" s="1"/>
  <c r="E171" i="45"/>
  <c r="J170" i="45"/>
  <c r="K170" i="45" s="1"/>
  <c r="E170" i="45"/>
  <c r="J169" i="45"/>
  <c r="K169" i="45" s="1"/>
  <c r="E169" i="45"/>
  <c r="J168" i="45"/>
  <c r="K168" i="45" s="1"/>
  <c r="E168" i="45"/>
  <c r="J167" i="45"/>
  <c r="K167" i="45" s="1"/>
  <c r="E167" i="45"/>
  <c r="K166" i="45"/>
  <c r="J166" i="45"/>
  <c r="E166" i="45"/>
  <c r="J165" i="45"/>
  <c r="K165" i="45" s="1"/>
  <c r="E165" i="45"/>
  <c r="J164" i="45"/>
  <c r="K164" i="45" s="1"/>
  <c r="E164" i="45"/>
  <c r="J163" i="45"/>
  <c r="K163" i="45" s="1"/>
  <c r="E163" i="45"/>
  <c r="J162" i="45"/>
  <c r="K162" i="45" s="1"/>
  <c r="E162" i="45"/>
  <c r="J161" i="45"/>
  <c r="K161" i="45" s="1"/>
  <c r="E161" i="45"/>
  <c r="J160" i="45"/>
  <c r="K160" i="45" s="1"/>
  <c r="E160" i="45"/>
  <c r="J159" i="45"/>
  <c r="K159" i="45" s="1"/>
  <c r="E159" i="45"/>
  <c r="J158" i="45"/>
  <c r="K158" i="45" s="1"/>
  <c r="E158" i="45"/>
  <c r="J157" i="45"/>
  <c r="K157" i="45" s="1"/>
  <c r="E157" i="45"/>
  <c r="J156" i="45"/>
  <c r="K156" i="45" s="1"/>
  <c r="E156" i="45"/>
  <c r="J155" i="45"/>
  <c r="K155" i="45" s="1"/>
  <c r="E155" i="45"/>
  <c r="J154" i="45"/>
  <c r="K154" i="45" s="1"/>
  <c r="E154" i="45"/>
  <c r="J153" i="45"/>
  <c r="K153" i="45" s="1"/>
  <c r="E153" i="45"/>
  <c r="J152" i="45"/>
  <c r="K152" i="45" s="1"/>
  <c r="E152" i="45"/>
  <c r="J151" i="45"/>
  <c r="K151" i="45" s="1"/>
  <c r="E151" i="45"/>
  <c r="J150" i="45"/>
  <c r="K150" i="45" s="1"/>
  <c r="E150" i="45"/>
  <c r="J149" i="45"/>
  <c r="K149" i="45" s="1"/>
  <c r="E149" i="45"/>
  <c r="J148" i="45"/>
  <c r="K148" i="45" s="1"/>
  <c r="E148" i="45"/>
  <c r="J147" i="45"/>
  <c r="K147" i="45" s="1"/>
  <c r="E147" i="45"/>
  <c r="J146" i="45"/>
  <c r="K146" i="45" s="1"/>
  <c r="E146" i="45"/>
  <c r="J145" i="45"/>
  <c r="K145" i="45" s="1"/>
  <c r="E145" i="45"/>
  <c r="J144" i="45"/>
  <c r="K144" i="45" s="1"/>
  <c r="E144" i="45"/>
  <c r="J143" i="45"/>
  <c r="K143" i="45" s="1"/>
  <c r="E143" i="45"/>
  <c r="J142" i="45"/>
  <c r="K142" i="45" s="1"/>
  <c r="E142" i="45"/>
  <c r="J141" i="45"/>
  <c r="K141" i="45" s="1"/>
  <c r="E141" i="45"/>
  <c r="J140" i="45"/>
  <c r="K140" i="45" s="1"/>
  <c r="E140" i="45"/>
  <c r="J139" i="45"/>
  <c r="K139" i="45" s="1"/>
  <c r="E139" i="45"/>
  <c r="J138" i="45"/>
  <c r="K138" i="45" s="1"/>
  <c r="E138" i="45"/>
  <c r="J137" i="45"/>
  <c r="K137" i="45" s="1"/>
  <c r="E137" i="45"/>
  <c r="J136" i="45"/>
  <c r="K136" i="45" s="1"/>
  <c r="E136" i="45"/>
  <c r="J135" i="45"/>
  <c r="K135" i="45" s="1"/>
  <c r="E135" i="45"/>
  <c r="J134" i="45"/>
  <c r="K134" i="45" s="1"/>
  <c r="E134" i="45"/>
  <c r="J133" i="45"/>
  <c r="K133" i="45" s="1"/>
  <c r="E133" i="45"/>
  <c r="J132" i="45"/>
  <c r="K132" i="45" s="1"/>
  <c r="E132" i="45"/>
  <c r="J131" i="45"/>
  <c r="K131" i="45" s="1"/>
  <c r="E131" i="45"/>
  <c r="J130" i="45"/>
  <c r="K130" i="45" s="1"/>
  <c r="E130" i="45"/>
  <c r="J129" i="45"/>
  <c r="K129" i="45" s="1"/>
  <c r="E129" i="45"/>
  <c r="J128" i="45"/>
  <c r="K128" i="45" s="1"/>
  <c r="E128" i="45"/>
  <c r="K127" i="45"/>
  <c r="J127" i="45"/>
  <c r="E127" i="45"/>
  <c r="J126" i="45"/>
  <c r="K126" i="45" s="1"/>
  <c r="E126" i="45"/>
  <c r="J125" i="45"/>
  <c r="K125" i="45" s="1"/>
  <c r="E125" i="45"/>
  <c r="J124" i="45"/>
  <c r="K124" i="45" s="1"/>
  <c r="E124" i="45"/>
  <c r="J123" i="45"/>
  <c r="K123" i="45" s="1"/>
  <c r="E123" i="45"/>
  <c r="K122" i="45"/>
  <c r="J122" i="45"/>
  <c r="E122" i="45"/>
  <c r="K121" i="45"/>
  <c r="J121" i="45"/>
  <c r="E121" i="45"/>
  <c r="J120" i="45"/>
  <c r="K120" i="45" s="1"/>
  <c r="E120" i="45"/>
  <c r="J119" i="45"/>
  <c r="K119" i="45" s="1"/>
  <c r="E119" i="45"/>
  <c r="J118" i="45"/>
  <c r="K118" i="45" s="1"/>
  <c r="E118" i="45"/>
  <c r="J117" i="45"/>
  <c r="K117" i="45" s="1"/>
  <c r="E117" i="45"/>
  <c r="J116" i="45"/>
  <c r="K116" i="45" s="1"/>
  <c r="E116" i="45"/>
  <c r="J115" i="45"/>
  <c r="K115" i="45" s="1"/>
  <c r="E115" i="45"/>
  <c r="J114" i="45"/>
  <c r="K114" i="45" s="1"/>
  <c r="E114" i="45"/>
  <c r="J113" i="45"/>
  <c r="K113" i="45" s="1"/>
  <c r="E113" i="45"/>
  <c r="J112" i="45"/>
  <c r="K112" i="45" s="1"/>
  <c r="E112" i="45"/>
  <c r="J111" i="45"/>
  <c r="K111" i="45" s="1"/>
  <c r="E111" i="45"/>
  <c r="J110" i="45"/>
  <c r="K110" i="45" s="1"/>
  <c r="E110" i="45"/>
  <c r="J109" i="45"/>
  <c r="K109" i="45" s="1"/>
  <c r="E109" i="45"/>
  <c r="J108" i="45"/>
  <c r="K108" i="45" s="1"/>
  <c r="E108" i="45"/>
  <c r="J107" i="45"/>
  <c r="K107" i="45" s="1"/>
  <c r="E107" i="45"/>
  <c r="J106" i="45"/>
  <c r="K106" i="45" s="1"/>
  <c r="E106" i="45"/>
  <c r="J105" i="45"/>
  <c r="K105" i="45" s="1"/>
  <c r="E105" i="45"/>
  <c r="J104" i="45"/>
  <c r="K104" i="45" s="1"/>
  <c r="E104" i="45"/>
  <c r="J103" i="45"/>
  <c r="K103" i="45" s="1"/>
  <c r="E103" i="45"/>
  <c r="J102" i="45"/>
  <c r="K102" i="45" s="1"/>
  <c r="E102" i="45"/>
  <c r="J101" i="45"/>
  <c r="K101" i="45" s="1"/>
  <c r="E101" i="45"/>
  <c r="J100" i="45"/>
  <c r="K100" i="45" s="1"/>
  <c r="E100" i="45"/>
  <c r="J99" i="45"/>
  <c r="K99" i="45" s="1"/>
  <c r="E99" i="45"/>
  <c r="J98" i="45"/>
  <c r="K98" i="45" s="1"/>
  <c r="E98" i="45"/>
  <c r="J97" i="45"/>
  <c r="K97" i="45" s="1"/>
  <c r="E97" i="45"/>
  <c r="J96" i="45"/>
  <c r="K96" i="45" s="1"/>
  <c r="E96" i="45"/>
  <c r="J95" i="45"/>
  <c r="K95" i="45" s="1"/>
  <c r="E95" i="45"/>
  <c r="K94" i="45"/>
  <c r="J94" i="45"/>
  <c r="E94" i="45"/>
  <c r="J93" i="45"/>
  <c r="K93" i="45" s="1"/>
  <c r="E93" i="45"/>
  <c r="J92" i="45"/>
  <c r="K92" i="45" s="1"/>
  <c r="E92" i="45"/>
  <c r="J91" i="45"/>
  <c r="K91" i="45" s="1"/>
  <c r="E91" i="45"/>
  <c r="J90" i="45"/>
  <c r="K90" i="45" s="1"/>
  <c r="E90" i="45"/>
  <c r="J89" i="45"/>
  <c r="K89" i="45" s="1"/>
  <c r="E89" i="45"/>
  <c r="J88" i="45"/>
  <c r="K88" i="45" s="1"/>
  <c r="E88" i="45"/>
  <c r="J87" i="45"/>
  <c r="K87" i="45" s="1"/>
  <c r="E87" i="45"/>
  <c r="J86" i="45"/>
  <c r="K86" i="45" s="1"/>
  <c r="E86" i="45"/>
  <c r="J85" i="45"/>
  <c r="K85" i="45" s="1"/>
  <c r="E85" i="45"/>
  <c r="J84" i="45"/>
  <c r="K84" i="45" s="1"/>
  <c r="E84" i="45"/>
  <c r="J83" i="45"/>
  <c r="K83" i="45" s="1"/>
  <c r="E83" i="45"/>
  <c r="K82" i="45"/>
  <c r="J82" i="45"/>
  <c r="E82" i="45"/>
  <c r="J81" i="45"/>
  <c r="K81" i="45" s="1"/>
  <c r="E81" i="45"/>
  <c r="J80" i="45"/>
  <c r="K80" i="45" s="1"/>
  <c r="E80" i="45"/>
  <c r="K79" i="45"/>
  <c r="J79" i="45"/>
  <c r="E79" i="45"/>
  <c r="K78" i="45"/>
  <c r="J78" i="45"/>
  <c r="E78" i="45"/>
  <c r="J77" i="45"/>
  <c r="K77" i="45" s="1"/>
  <c r="E77" i="45"/>
  <c r="J76" i="45"/>
  <c r="K76" i="45" s="1"/>
  <c r="E76" i="45"/>
  <c r="J75" i="45"/>
  <c r="K75" i="45" s="1"/>
  <c r="E75" i="45"/>
  <c r="J74" i="45"/>
  <c r="K74" i="45" s="1"/>
  <c r="E74" i="45"/>
  <c r="J73" i="45"/>
  <c r="K73" i="45" s="1"/>
  <c r="E73" i="45"/>
  <c r="J72" i="45"/>
  <c r="K72" i="45" s="1"/>
  <c r="E72" i="45"/>
  <c r="J71" i="45"/>
  <c r="K71" i="45" s="1"/>
  <c r="E71" i="45"/>
  <c r="J70" i="45"/>
  <c r="K70" i="45" s="1"/>
  <c r="E70" i="45"/>
  <c r="J69" i="45"/>
  <c r="K69" i="45" s="1"/>
  <c r="E69" i="45"/>
  <c r="J68" i="45"/>
  <c r="K68" i="45" s="1"/>
  <c r="E68" i="45"/>
  <c r="K67" i="45"/>
  <c r="J67" i="45"/>
  <c r="E67" i="45"/>
  <c r="J66" i="45"/>
  <c r="K66" i="45" s="1"/>
  <c r="E66" i="45"/>
  <c r="J65" i="45"/>
  <c r="K65" i="45" s="1"/>
  <c r="E65" i="45"/>
  <c r="J64" i="45"/>
  <c r="K64" i="45" s="1"/>
  <c r="E64" i="45"/>
  <c r="J63" i="45"/>
  <c r="K63" i="45" s="1"/>
  <c r="E63" i="45"/>
  <c r="J62" i="45"/>
  <c r="K62" i="45" s="1"/>
  <c r="E62" i="45"/>
  <c r="J61" i="45"/>
  <c r="K61" i="45" s="1"/>
  <c r="E61" i="45"/>
  <c r="J60" i="45"/>
  <c r="K60" i="45" s="1"/>
  <c r="E60" i="45"/>
  <c r="J59" i="45"/>
  <c r="K59" i="45" s="1"/>
  <c r="E59" i="45"/>
  <c r="J58" i="45"/>
  <c r="K58" i="45" s="1"/>
  <c r="E58" i="45"/>
  <c r="J57" i="45"/>
  <c r="K57" i="45" s="1"/>
  <c r="E57" i="45"/>
  <c r="J56" i="45"/>
  <c r="K56" i="45" s="1"/>
  <c r="E56" i="45"/>
  <c r="J55" i="45"/>
  <c r="K55" i="45" s="1"/>
  <c r="E55" i="45"/>
  <c r="J54" i="45"/>
  <c r="K54" i="45" s="1"/>
  <c r="E54" i="45"/>
  <c r="J53" i="45"/>
  <c r="K53" i="45" s="1"/>
  <c r="E53" i="45"/>
  <c r="J52" i="45"/>
  <c r="K52" i="45" s="1"/>
  <c r="E52" i="45"/>
  <c r="J51" i="45"/>
  <c r="K51" i="45" s="1"/>
  <c r="E51" i="45"/>
  <c r="J50" i="45"/>
  <c r="K50" i="45" s="1"/>
  <c r="E50" i="45"/>
  <c r="J49" i="45"/>
  <c r="K49" i="45" s="1"/>
  <c r="E49" i="45"/>
  <c r="J48" i="45"/>
  <c r="K48" i="45" s="1"/>
  <c r="E48" i="45"/>
  <c r="J47" i="45"/>
  <c r="K47" i="45" s="1"/>
  <c r="E47" i="45"/>
  <c r="J46" i="45"/>
  <c r="K46" i="45" s="1"/>
  <c r="E46" i="45"/>
  <c r="J45" i="45"/>
  <c r="K45" i="45" s="1"/>
  <c r="E45" i="45"/>
  <c r="J44" i="45"/>
  <c r="K44" i="45" s="1"/>
  <c r="E44" i="45"/>
  <c r="J43" i="45"/>
  <c r="K43" i="45" s="1"/>
  <c r="E43" i="45"/>
  <c r="J42" i="45"/>
  <c r="K42" i="45" s="1"/>
  <c r="E42" i="45"/>
  <c r="J41" i="45"/>
  <c r="K41" i="45" s="1"/>
  <c r="E41" i="45"/>
  <c r="J40" i="45"/>
  <c r="K40" i="45" s="1"/>
  <c r="E40" i="45"/>
  <c r="J39" i="45"/>
  <c r="K39" i="45" s="1"/>
  <c r="E39" i="45"/>
  <c r="J38" i="45"/>
  <c r="K38" i="45" s="1"/>
  <c r="E38" i="45"/>
  <c r="J37" i="45"/>
  <c r="K37" i="45" s="1"/>
  <c r="E37" i="45"/>
  <c r="J36" i="45"/>
  <c r="K36" i="45" s="1"/>
  <c r="E36" i="45"/>
  <c r="J35" i="45"/>
  <c r="K35" i="45" s="1"/>
  <c r="E35" i="45"/>
  <c r="J34" i="45"/>
  <c r="K34" i="45" s="1"/>
  <c r="E34" i="45"/>
  <c r="J33" i="45"/>
  <c r="K33" i="45" s="1"/>
  <c r="E33" i="45"/>
  <c r="J32" i="45"/>
  <c r="K32" i="45" s="1"/>
  <c r="E32" i="45"/>
  <c r="J31" i="45"/>
  <c r="K31" i="45" s="1"/>
  <c r="E31" i="45"/>
  <c r="J30" i="45"/>
  <c r="K30" i="45" s="1"/>
  <c r="E30" i="45"/>
  <c r="J29" i="45"/>
  <c r="K29" i="45" s="1"/>
  <c r="E29" i="45"/>
  <c r="J28" i="45"/>
  <c r="K28" i="45" s="1"/>
  <c r="E28" i="45"/>
  <c r="J27" i="45"/>
  <c r="K27" i="45" s="1"/>
  <c r="E27" i="45"/>
  <c r="J26" i="45"/>
  <c r="K26" i="45" s="1"/>
  <c r="E26" i="45"/>
  <c r="J25" i="45"/>
  <c r="K25" i="45" s="1"/>
  <c r="E25" i="45"/>
  <c r="J24" i="45"/>
  <c r="K24" i="45" s="1"/>
  <c r="E24" i="45"/>
  <c r="J23" i="45"/>
  <c r="K23" i="45" s="1"/>
  <c r="E23" i="45"/>
  <c r="J22" i="45"/>
  <c r="K22" i="45" s="1"/>
  <c r="E22" i="45"/>
  <c r="J21" i="45"/>
  <c r="K21" i="45" s="1"/>
  <c r="E21" i="45"/>
  <c r="J20" i="45"/>
  <c r="K20" i="45" s="1"/>
  <c r="E20" i="45"/>
  <c r="J19" i="45"/>
  <c r="K19" i="45" s="1"/>
  <c r="E19" i="45"/>
  <c r="J18" i="45"/>
  <c r="K18" i="45" s="1"/>
  <c r="E18" i="45"/>
  <c r="J17" i="45"/>
  <c r="K17" i="45" s="1"/>
  <c r="E17" i="45"/>
  <c r="K16" i="45"/>
  <c r="J16" i="45"/>
  <c r="E16" i="45"/>
  <c r="J15" i="45"/>
  <c r="K15" i="45" s="1"/>
  <c r="E15" i="45"/>
  <c r="J14" i="45"/>
  <c r="K14" i="45" s="1"/>
  <c r="E14" i="45"/>
  <c r="J13" i="45"/>
  <c r="K13" i="45" s="1"/>
  <c r="E13" i="45"/>
  <c r="J12" i="45"/>
  <c r="K12" i="45" s="1"/>
  <c r="E12" i="45"/>
  <c r="J11" i="45"/>
  <c r="K11" i="45" s="1"/>
  <c r="E11" i="45"/>
  <c r="J10" i="45"/>
  <c r="K10" i="45" s="1"/>
  <c r="E10" i="45"/>
  <c r="J9" i="45"/>
  <c r="K9" i="45" s="1"/>
  <c r="E9" i="45"/>
  <c r="J8" i="45"/>
  <c r="K8" i="45" s="1"/>
  <c r="E8" i="45"/>
  <c r="J7" i="45"/>
  <c r="K7" i="45" s="1"/>
  <c r="E7" i="45"/>
  <c r="J6" i="45"/>
  <c r="K6" i="45" s="1"/>
  <c r="K4" i="45" s="1"/>
  <c r="E6" i="45"/>
  <c r="J4" i="45"/>
  <c r="E4" i="45"/>
  <c r="J262" i="24"/>
  <c r="K262" i="24" s="1"/>
  <c r="E262" i="24"/>
  <c r="J261" i="24"/>
  <c r="K261" i="24" s="1"/>
  <c r="E261" i="24"/>
  <c r="J260" i="24"/>
  <c r="K260" i="24" s="1"/>
  <c r="E260" i="24"/>
  <c r="J259" i="24"/>
  <c r="K259" i="24" s="1"/>
  <c r="E259" i="24"/>
  <c r="J258" i="24"/>
  <c r="K258" i="24" s="1"/>
  <c r="E258" i="24"/>
  <c r="J257" i="24"/>
  <c r="K257" i="24" s="1"/>
  <c r="E257" i="24"/>
  <c r="J256" i="24"/>
  <c r="K256" i="24" s="1"/>
  <c r="E256" i="24"/>
  <c r="J255" i="24"/>
  <c r="K255" i="24" s="1"/>
  <c r="E255" i="24"/>
  <c r="J254" i="24"/>
  <c r="K254" i="24" s="1"/>
  <c r="E254" i="24"/>
  <c r="J253" i="24"/>
  <c r="K253" i="24" s="1"/>
  <c r="E253" i="24"/>
  <c r="J252" i="24"/>
  <c r="K252" i="24" s="1"/>
  <c r="E252" i="24"/>
  <c r="J251" i="24"/>
  <c r="K251" i="24" s="1"/>
  <c r="E251" i="24"/>
  <c r="J250" i="24"/>
  <c r="K250" i="24" s="1"/>
  <c r="E250" i="24"/>
  <c r="J249" i="24"/>
  <c r="K249" i="24" s="1"/>
  <c r="E249" i="24"/>
  <c r="J248" i="24"/>
  <c r="K248" i="24" s="1"/>
  <c r="E248" i="24"/>
  <c r="J247" i="24"/>
  <c r="K247" i="24" s="1"/>
  <c r="E247" i="24"/>
  <c r="J246" i="24"/>
  <c r="K246" i="24" s="1"/>
  <c r="E246" i="24"/>
  <c r="J245" i="24"/>
  <c r="K245" i="24" s="1"/>
  <c r="E245" i="24"/>
  <c r="J244" i="24"/>
  <c r="K244" i="24" s="1"/>
  <c r="E244" i="24"/>
  <c r="J243" i="24"/>
  <c r="K243" i="24" s="1"/>
  <c r="E243" i="24"/>
  <c r="J242" i="24"/>
  <c r="K242" i="24" s="1"/>
  <c r="E242" i="24"/>
  <c r="J241" i="24"/>
  <c r="K241" i="24" s="1"/>
  <c r="E241" i="24"/>
  <c r="J240" i="24"/>
  <c r="K240" i="24" s="1"/>
  <c r="E240" i="24"/>
  <c r="J239" i="24"/>
  <c r="K239" i="24" s="1"/>
  <c r="E239" i="24"/>
  <c r="J238" i="24"/>
  <c r="K238" i="24" s="1"/>
  <c r="E238" i="24"/>
  <c r="J237" i="24"/>
  <c r="K237" i="24" s="1"/>
  <c r="E237" i="24"/>
  <c r="J236" i="24"/>
  <c r="K236" i="24" s="1"/>
  <c r="E236" i="24"/>
  <c r="J235" i="24"/>
  <c r="K235" i="24" s="1"/>
  <c r="E235" i="24"/>
  <c r="J234" i="24"/>
  <c r="K234" i="24" s="1"/>
  <c r="E234" i="24"/>
  <c r="J233" i="24"/>
  <c r="K233" i="24" s="1"/>
  <c r="E233" i="24"/>
  <c r="J232" i="24"/>
  <c r="K232" i="24" s="1"/>
  <c r="E232" i="24"/>
  <c r="J231" i="24"/>
  <c r="K231" i="24" s="1"/>
  <c r="E231" i="24"/>
  <c r="J230" i="24"/>
  <c r="K230" i="24" s="1"/>
  <c r="E230" i="24"/>
  <c r="J229" i="24"/>
  <c r="K229" i="24" s="1"/>
  <c r="E229" i="24"/>
  <c r="J228" i="24"/>
  <c r="K228" i="24" s="1"/>
  <c r="E228" i="24"/>
  <c r="J227" i="24"/>
  <c r="K227" i="24" s="1"/>
  <c r="E227" i="24"/>
  <c r="J226" i="24"/>
  <c r="K226" i="24" s="1"/>
  <c r="E226" i="24"/>
  <c r="J225" i="24"/>
  <c r="K225" i="24" s="1"/>
  <c r="E225" i="24"/>
  <c r="J224" i="24"/>
  <c r="K224" i="24" s="1"/>
  <c r="E224" i="24"/>
  <c r="J223" i="24"/>
  <c r="K223" i="24" s="1"/>
  <c r="E223" i="24"/>
  <c r="J222" i="24"/>
  <c r="K222" i="24" s="1"/>
  <c r="E222" i="24"/>
  <c r="J221" i="24"/>
  <c r="K221" i="24" s="1"/>
  <c r="E221" i="24"/>
  <c r="J220" i="24"/>
  <c r="K220" i="24" s="1"/>
  <c r="E220" i="24"/>
  <c r="J219" i="24"/>
  <c r="K219" i="24" s="1"/>
  <c r="E219" i="24"/>
  <c r="J218" i="24"/>
  <c r="K218" i="24" s="1"/>
  <c r="E218" i="24"/>
  <c r="J217" i="24"/>
  <c r="K217" i="24" s="1"/>
  <c r="E217" i="24"/>
  <c r="J216" i="24"/>
  <c r="K216" i="24" s="1"/>
  <c r="E216" i="24"/>
  <c r="J215" i="24"/>
  <c r="K215" i="24" s="1"/>
  <c r="E215" i="24"/>
  <c r="J214" i="24"/>
  <c r="K214" i="24" s="1"/>
  <c r="E214" i="24"/>
  <c r="J213" i="24"/>
  <c r="K213" i="24" s="1"/>
  <c r="E213" i="24"/>
  <c r="J212" i="24"/>
  <c r="K212" i="24" s="1"/>
  <c r="E212" i="24"/>
  <c r="J211" i="24"/>
  <c r="K211" i="24" s="1"/>
  <c r="E211" i="24"/>
  <c r="J210" i="24"/>
  <c r="K210" i="24" s="1"/>
  <c r="E210" i="24"/>
  <c r="J209" i="24"/>
  <c r="K209" i="24" s="1"/>
  <c r="E209" i="24"/>
  <c r="J208" i="24"/>
  <c r="K208" i="24" s="1"/>
  <c r="E208" i="24"/>
  <c r="J207" i="24"/>
  <c r="K207" i="24" s="1"/>
  <c r="E207" i="24"/>
  <c r="J206" i="24"/>
  <c r="K206" i="24" s="1"/>
  <c r="E206" i="24"/>
  <c r="J205" i="24"/>
  <c r="K205" i="24" s="1"/>
  <c r="E205" i="24"/>
  <c r="J204" i="24"/>
  <c r="K204" i="24" s="1"/>
  <c r="E204" i="24"/>
  <c r="J203" i="24"/>
  <c r="K203" i="24" s="1"/>
  <c r="E203" i="24"/>
  <c r="J202" i="24"/>
  <c r="K202" i="24" s="1"/>
  <c r="E202" i="24"/>
  <c r="J201" i="24"/>
  <c r="K201" i="24" s="1"/>
  <c r="E201" i="24"/>
  <c r="J200" i="24"/>
  <c r="K200" i="24" s="1"/>
  <c r="E200" i="24"/>
  <c r="J199" i="24"/>
  <c r="K199" i="24" s="1"/>
  <c r="E199" i="24"/>
  <c r="J198" i="24"/>
  <c r="K198" i="24" s="1"/>
  <c r="E198" i="24"/>
  <c r="J197" i="24"/>
  <c r="K197" i="24" s="1"/>
  <c r="E197" i="24"/>
  <c r="J196" i="24"/>
  <c r="K196" i="24" s="1"/>
  <c r="E196" i="24"/>
  <c r="J195" i="24"/>
  <c r="K195" i="24" s="1"/>
  <c r="E195" i="24"/>
  <c r="J194" i="24"/>
  <c r="K194" i="24" s="1"/>
  <c r="E194" i="24"/>
  <c r="J193" i="24"/>
  <c r="K193" i="24" s="1"/>
  <c r="E193" i="24"/>
  <c r="J192" i="24"/>
  <c r="K192" i="24" s="1"/>
  <c r="E192" i="24"/>
  <c r="J191" i="24"/>
  <c r="K191" i="24" s="1"/>
  <c r="E191" i="24"/>
  <c r="J190" i="24"/>
  <c r="K190" i="24" s="1"/>
  <c r="E190" i="24"/>
  <c r="J189" i="24"/>
  <c r="K189" i="24" s="1"/>
  <c r="E189" i="24"/>
  <c r="K188" i="24"/>
  <c r="J188" i="24"/>
  <c r="E188" i="24"/>
  <c r="J187" i="24"/>
  <c r="K187" i="24" s="1"/>
  <c r="E187" i="24"/>
  <c r="J186" i="24"/>
  <c r="K186" i="24" s="1"/>
  <c r="E186" i="24"/>
  <c r="J185" i="24"/>
  <c r="K185" i="24" s="1"/>
  <c r="E185" i="24"/>
  <c r="J184" i="24"/>
  <c r="K184" i="24" s="1"/>
  <c r="E184" i="24"/>
  <c r="J183" i="24"/>
  <c r="K183" i="24" s="1"/>
  <c r="E183" i="24"/>
  <c r="J182" i="24"/>
  <c r="K182" i="24" s="1"/>
  <c r="E182" i="24"/>
  <c r="J181" i="24"/>
  <c r="K181" i="24" s="1"/>
  <c r="E181" i="24"/>
  <c r="J180" i="24"/>
  <c r="K180" i="24" s="1"/>
  <c r="E180" i="24"/>
  <c r="J179" i="24"/>
  <c r="K179" i="24" s="1"/>
  <c r="E179" i="24"/>
  <c r="J178" i="24"/>
  <c r="K178" i="24" s="1"/>
  <c r="E178" i="24"/>
  <c r="J177" i="24"/>
  <c r="K177" i="24" s="1"/>
  <c r="E177" i="24"/>
  <c r="J176" i="24"/>
  <c r="K176" i="24" s="1"/>
  <c r="E176" i="24"/>
  <c r="J175" i="24"/>
  <c r="K175" i="24" s="1"/>
  <c r="E175" i="24"/>
  <c r="K174" i="24"/>
  <c r="J174" i="24"/>
  <c r="E174" i="24"/>
  <c r="J173" i="24"/>
  <c r="K173" i="24" s="1"/>
  <c r="E173" i="24"/>
  <c r="J172" i="24"/>
  <c r="K172" i="24" s="1"/>
  <c r="E172" i="24"/>
  <c r="J171" i="24"/>
  <c r="K171" i="24" s="1"/>
  <c r="E171" i="24"/>
  <c r="J170" i="24"/>
  <c r="K170" i="24" s="1"/>
  <c r="E170" i="24"/>
  <c r="J169" i="24"/>
  <c r="K169" i="24" s="1"/>
  <c r="E169" i="24"/>
  <c r="J168" i="24"/>
  <c r="K168" i="24" s="1"/>
  <c r="E168" i="24"/>
  <c r="J167" i="24"/>
  <c r="K167" i="24" s="1"/>
  <c r="E167" i="24"/>
  <c r="K166" i="24"/>
  <c r="J166" i="24"/>
  <c r="E166" i="24"/>
  <c r="J165" i="24"/>
  <c r="K165" i="24" s="1"/>
  <c r="E165" i="24"/>
  <c r="J164" i="24"/>
  <c r="K164" i="24" s="1"/>
  <c r="E164" i="24"/>
  <c r="J163" i="24"/>
  <c r="K163" i="24" s="1"/>
  <c r="E163" i="24"/>
  <c r="J162" i="24"/>
  <c r="K162" i="24" s="1"/>
  <c r="E162" i="24"/>
  <c r="J161" i="24"/>
  <c r="K161" i="24" s="1"/>
  <c r="E161" i="24"/>
  <c r="J160" i="24"/>
  <c r="K160" i="24" s="1"/>
  <c r="E160" i="24"/>
  <c r="K159" i="24"/>
  <c r="J159" i="24"/>
  <c r="E159" i="24"/>
  <c r="J158" i="24"/>
  <c r="K158" i="24" s="1"/>
  <c r="E158" i="24"/>
  <c r="J157" i="24"/>
  <c r="K157" i="24" s="1"/>
  <c r="E157" i="24"/>
  <c r="J156" i="24"/>
  <c r="K156" i="24" s="1"/>
  <c r="E156" i="24"/>
  <c r="J155" i="24"/>
  <c r="K155" i="24" s="1"/>
  <c r="E155" i="24"/>
  <c r="J154" i="24"/>
  <c r="K154" i="24" s="1"/>
  <c r="E154" i="24"/>
  <c r="J153" i="24"/>
  <c r="K153" i="24" s="1"/>
  <c r="E153" i="24"/>
  <c r="K152" i="24"/>
  <c r="J152" i="24"/>
  <c r="E152" i="24"/>
  <c r="J151" i="24"/>
  <c r="K151" i="24" s="1"/>
  <c r="E151" i="24"/>
  <c r="J150" i="24"/>
  <c r="K150" i="24" s="1"/>
  <c r="E150" i="24"/>
  <c r="J149" i="24"/>
  <c r="K149" i="24" s="1"/>
  <c r="E149" i="24"/>
  <c r="J148" i="24"/>
  <c r="K148" i="24" s="1"/>
  <c r="E148" i="24"/>
  <c r="J147" i="24"/>
  <c r="K147" i="24" s="1"/>
  <c r="E147" i="24"/>
  <c r="J146" i="24"/>
  <c r="K146" i="24" s="1"/>
  <c r="E146" i="24"/>
  <c r="J145" i="24"/>
  <c r="K145" i="24" s="1"/>
  <c r="E145" i="24"/>
  <c r="J144" i="24"/>
  <c r="K144" i="24" s="1"/>
  <c r="E144" i="24"/>
  <c r="J143" i="24"/>
  <c r="K143" i="24" s="1"/>
  <c r="E143" i="24"/>
  <c r="J142" i="24"/>
  <c r="K142" i="24" s="1"/>
  <c r="E142" i="24"/>
  <c r="J141" i="24"/>
  <c r="K141" i="24" s="1"/>
  <c r="E141" i="24"/>
  <c r="J140" i="24"/>
  <c r="K140" i="24" s="1"/>
  <c r="E140" i="24"/>
  <c r="J139" i="24"/>
  <c r="K139" i="24" s="1"/>
  <c r="E139" i="24"/>
  <c r="J138" i="24"/>
  <c r="K138" i="24" s="1"/>
  <c r="E138" i="24"/>
  <c r="J137" i="24"/>
  <c r="K137" i="24" s="1"/>
  <c r="E137" i="24"/>
  <c r="K136" i="24"/>
  <c r="J136" i="24"/>
  <c r="E136" i="24"/>
  <c r="J135" i="24"/>
  <c r="K135" i="24" s="1"/>
  <c r="E135" i="24"/>
  <c r="J134" i="24"/>
  <c r="K134" i="24" s="1"/>
  <c r="E134" i="24"/>
  <c r="J133" i="24"/>
  <c r="K133" i="24" s="1"/>
  <c r="E133" i="24"/>
  <c r="J132" i="24"/>
  <c r="K132" i="24" s="1"/>
  <c r="E132" i="24"/>
  <c r="J131" i="24"/>
  <c r="K131" i="24" s="1"/>
  <c r="E131" i="24"/>
  <c r="J130" i="24"/>
  <c r="K130" i="24" s="1"/>
  <c r="E130" i="24"/>
  <c r="J129" i="24"/>
  <c r="K129" i="24" s="1"/>
  <c r="E129" i="24"/>
  <c r="J128" i="24"/>
  <c r="K128" i="24" s="1"/>
  <c r="E128" i="24"/>
  <c r="J127" i="24"/>
  <c r="K127" i="24" s="1"/>
  <c r="E127" i="24"/>
  <c r="J126" i="24"/>
  <c r="K126" i="24" s="1"/>
  <c r="E126" i="24"/>
  <c r="J125" i="24"/>
  <c r="K125" i="24" s="1"/>
  <c r="E125" i="24"/>
  <c r="J124" i="24"/>
  <c r="K124" i="24" s="1"/>
  <c r="E124" i="24"/>
  <c r="J123" i="24"/>
  <c r="K123" i="24" s="1"/>
  <c r="E123" i="24"/>
  <c r="J122" i="24"/>
  <c r="K122" i="24" s="1"/>
  <c r="E122" i="24"/>
  <c r="J121" i="24"/>
  <c r="K121" i="24" s="1"/>
  <c r="E121" i="24"/>
  <c r="J120" i="24"/>
  <c r="K120" i="24" s="1"/>
  <c r="E120" i="24"/>
  <c r="J119" i="24"/>
  <c r="K119" i="24" s="1"/>
  <c r="E119" i="24"/>
  <c r="J118" i="24"/>
  <c r="K118" i="24" s="1"/>
  <c r="E118" i="24"/>
  <c r="J117" i="24"/>
  <c r="K117" i="24" s="1"/>
  <c r="E117" i="24"/>
  <c r="J116" i="24"/>
  <c r="K116" i="24" s="1"/>
  <c r="E116" i="24"/>
  <c r="J115" i="24"/>
  <c r="K115" i="24" s="1"/>
  <c r="E115" i="24"/>
  <c r="J114" i="24"/>
  <c r="K114" i="24" s="1"/>
  <c r="E114" i="24"/>
  <c r="J113" i="24"/>
  <c r="K113" i="24" s="1"/>
  <c r="E113" i="24"/>
  <c r="J112" i="24"/>
  <c r="K112" i="24" s="1"/>
  <c r="E112" i="24"/>
  <c r="J111" i="24"/>
  <c r="K111" i="24" s="1"/>
  <c r="E111" i="24"/>
  <c r="J110" i="24"/>
  <c r="K110" i="24" s="1"/>
  <c r="E110" i="24"/>
  <c r="J109" i="24"/>
  <c r="K109" i="24" s="1"/>
  <c r="E109" i="24"/>
  <c r="J108" i="24"/>
  <c r="K108" i="24" s="1"/>
  <c r="E108" i="24"/>
  <c r="J107" i="24"/>
  <c r="K107" i="24" s="1"/>
  <c r="E107" i="24"/>
  <c r="J106" i="24"/>
  <c r="K106" i="24" s="1"/>
  <c r="E106" i="24"/>
  <c r="J105" i="24"/>
  <c r="K105" i="24" s="1"/>
  <c r="E105" i="24"/>
  <c r="K104" i="24"/>
  <c r="J104" i="24"/>
  <c r="E104" i="24"/>
  <c r="J103" i="24"/>
  <c r="K103" i="24" s="1"/>
  <c r="E103" i="24"/>
  <c r="J102" i="24"/>
  <c r="K102" i="24" s="1"/>
  <c r="E102" i="24"/>
  <c r="J101" i="24"/>
  <c r="K101" i="24" s="1"/>
  <c r="E101" i="24"/>
  <c r="J100" i="24"/>
  <c r="K100" i="24" s="1"/>
  <c r="E100" i="24"/>
  <c r="K99" i="24"/>
  <c r="J99" i="24"/>
  <c r="E99" i="24"/>
  <c r="J98" i="24"/>
  <c r="K98" i="24" s="1"/>
  <c r="E98" i="24"/>
  <c r="J97" i="24"/>
  <c r="K97" i="24" s="1"/>
  <c r="E97" i="24"/>
  <c r="J96" i="24"/>
  <c r="K96" i="24" s="1"/>
  <c r="E96" i="24"/>
  <c r="J95" i="24"/>
  <c r="K95" i="24" s="1"/>
  <c r="E95" i="24"/>
  <c r="J94" i="24"/>
  <c r="K94" i="24" s="1"/>
  <c r="E94" i="24"/>
  <c r="J93" i="24"/>
  <c r="K93" i="24" s="1"/>
  <c r="E93" i="24"/>
  <c r="J92" i="24"/>
  <c r="K92" i="24" s="1"/>
  <c r="E92" i="24"/>
  <c r="J91" i="24"/>
  <c r="K91" i="24" s="1"/>
  <c r="E91" i="24"/>
  <c r="J90" i="24"/>
  <c r="K90" i="24" s="1"/>
  <c r="E90" i="24"/>
  <c r="J89" i="24"/>
  <c r="K89" i="24" s="1"/>
  <c r="E89" i="24"/>
  <c r="J88" i="24"/>
  <c r="K88" i="24" s="1"/>
  <c r="E88" i="24"/>
  <c r="J87" i="24"/>
  <c r="K87" i="24" s="1"/>
  <c r="E87" i="24"/>
  <c r="J86" i="24"/>
  <c r="K86" i="24" s="1"/>
  <c r="E86" i="24"/>
  <c r="J85" i="24"/>
  <c r="K85" i="24" s="1"/>
  <c r="E85" i="24"/>
  <c r="J84" i="24"/>
  <c r="K84" i="24" s="1"/>
  <c r="E84" i="24"/>
  <c r="J83" i="24"/>
  <c r="K83" i="24" s="1"/>
  <c r="E83" i="24"/>
  <c r="J82" i="24"/>
  <c r="K82" i="24" s="1"/>
  <c r="E82" i="24"/>
  <c r="K81" i="24"/>
  <c r="J81" i="24"/>
  <c r="E81" i="24"/>
  <c r="J80" i="24"/>
  <c r="K80" i="24" s="1"/>
  <c r="E80" i="24"/>
  <c r="J79" i="24"/>
  <c r="K79" i="24" s="1"/>
  <c r="E79" i="24"/>
  <c r="J78" i="24"/>
  <c r="K78" i="24" s="1"/>
  <c r="E78" i="24"/>
  <c r="J77" i="24"/>
  <c r="K77" i="24" s="1"/>
  <c r="E77" i="24"/>
  <c r="J76" i="24"/>
  <c r="K76" i="24" s="1"/>
  <c r="E76" i="24"/>
  <c r="J75" i="24"/>
  <c r="K75" i="24" s="1"/>
  <c r="E75" i="24"/>
  <c r="J74" i="24"/>
  <c r="K74" i="24" s="1"/>
  <c r="E74" i="24"/>
  <c r="J73" i="24"/>
  <c r="K73" i="24" s="1"/>
  <c r="E73" i="24"/>
  <c r="J72" i="24"/>
  <c r="K72" i="24" s="1"/>
  <c r="E72" i="24"/>
  <c r="J71" i="24"/>
  <c r="K71" i="24" s="1"/>
  <c r="E71" i="24"/>
  <c r="J70" i="24"/>
  <c r="K70" i="24" s="1"/>
  <c r="E70" i="24"/>
  <c r="J69" i="24"/>
  <c r="K69" i="24" s="1"/>
  <c r="E69" i="24"/>
  <c r="J68" i="24"/>
  <c r="K68" i="24" s="1"/>
  <c r="E68" i="24"/>
  <c r="J67" i="24"/>
  <c r="K67" i="24" s="1"/>
  <c r="E67" i="24"/>
  <c r="J66" i="24"/>
  <c r="K66" i="24" s="1"/>
  <c r="E66" i="24"/>
  <c r="J65" i="24"/>
  <c r="K65" i="24" s="1"/>
  <c r="E65" i="24"/>
  <c r="J64" i="24"/>
  <c r="K64" i="24" s="1"/>
  <c r="E64" i="24"/>
  <c r="J63" i="24"/>
  <c r="K63" i="24" s="1"/>
  <c r="E63" i="24"/>
  <c r="J62" i="24"/>
  <c r="K62" i="24" s="1"/>
  <c r="E62" i="24"/>
  <c r="J61" i="24"/>
  <c r="K61" i="24" s="1"/>
  <c r="E61" i="24"/>
  <c r="J60" i="24"/>
  <c r="K60" i="24" s="1"/>
  <c r="E60" i="24"/>
  <c r="J59" i="24"/>
  <c r="K59" i="24" s="1"/>
  <c r="E59" i="24"/>
  <c r="J58" i="24"/>
  <c r="K58" i="24" s="1"/>
  <c r="E58" i="24"/>
  <c r="J57" i="24"/>
  <c r="K57" i="24" s="1"/>
  <c r="E57" i="24"/>
  <c r="J56" i="24"/>
  <c r="K56" i="24" s="1"/>
  <c r="E56" i="24"/>
  <c r="K55" i="24"/>
  <c r="J55" i="24"/>
  <c r="E55" i="24"/>
  <c r="J54" i="24"/>
  <c r="K54" i="24" s="1"/>
  <c r="E54" i="24"/>
  <c r="J53" i="24"/>
  <c r="K53" i="24" s="1"/>
  <c r="E53" i="24"/>
  <c r="J52" i="24"/>
  <c r="K52" i="24" s="1"/>
  <c r="E52" i="24"/>
  <c r="J51" i="24"/>
  <c r="K51" i="24" s="1"/>
  <c r="E51" i="24"/>
  <c r="J50" i="24"/>
  <c r="K50" i="24" s="1"/>
  <c r="E50" i="24"/>
  <c r="J49" i="24"/>
  <c r="K49" i="24" s="1"/>
  <c r="E49" i="24"/>
  <c r="J48" i="24"/>
  <c r="K48" i="24" s="1"/>
  <c r="E48" i="24"/>
  <c r="J47" i="24"/>
  <c r="K47" i="24" s="1"/>
  <c r="E47" i="24"/>
  <c r="J46" i="24"/>
  <c r="K46" i="24" s="1"/>
  <c r="E46" i="24"/>
  <c r="J45" i="24"/>
  <c r="K45" i="24" s="1"/>
  <c r="E45" i="24"/>
  <c r="K44" i="24"/>
  <c r="J44" i="24"/>
  <c r="E44" i="24"/>
  <c r="J43" i="24"/>
  <c r="K43" i="24" s="1"/>
  <c r="E43" i="24"/>
  <c r="J42" i="24"/>
  <c r="K42" i="24" s="1"/>
  <c r="E42" i="24"/>
  <c r="J41" i="24"/>
  <c r="K41" i="24" s="1"/>
  <c r="E41" i="24"/>
  <c r="J40" i="24"/>
  <c r="K40" i="24" s="1"/>
  <c r="E40" i="24"/>
  <c r="J39" i="24"/>
  <c r="K39" i="24" s="1"/>
  <c r="E39" i="24"/>
  <c r="J38" i="24"/>
  <c r="K38" i="24" s="1"/>
  <c r="E38" i="24"/>
  <c r="J37" i="24"/>
  <c r="K37" i="24" s="1"/>
  <c r="E37" i="24"/>
  <c r="J36" i="24"/>
  <c r="K36" i="24" s="1"/>
  <c r="E36" i="24"/>
  <c r="J35" i="24"/>
  <c r="K35" i="24" s="1"/>
  <c r="E35" i="24"/>
  <c r="J34" i="24"/>
  <c r="K34" i="24" s="1"/>
  <c r="E34" i="24"/>
  <c r="J33" i="24"/>
  <c r="K33" i="24" s="1"/>
  <c r="E33" i="24"/>
  <c r="J32" i="24"/>
  <c r="K32" i="24" s="1"/>
  <c r="E32" i="24"/>
  <c r="J31" i="24"/>
  <c r="K31" i="24" s="1"/>
  <c r="E31" i="24"/>
  <c r="J30" i="24"/>
  <c r="K30" i="24" s="1"/>
  <c r="E30" i="24"/>
  <c r="J29" i="24"/>
  <c r="K29" i="24" s="1"/>
  <c r="E29" i="24"/>
  <c r="J28" i="24"/>
  <c r="K28" i="24" s="1"/>
  <c r="E28" i="24"/>
  <c r="J27" i="24"/>
  <c r="K27" i="24" s="1"/>
  <c r="E27" i="24"/>
  <c r="J26" i="24"/>
  <c r="K26" i="24" s="1"/>
  <c r="E26" i="24"/>
  <c r="K25" i="24"/>
  <c r="J25" i="24"/>
  <c r="E25" i="24"/>
  <c r="J24" i="24"/>
  <c r="K24" i="24" s="1"/>
  <c r="E24" i="24"/>
  <c r="J23" i="24"/>
  <c r="K23" i="24" s="1"/>
  <c r="E23" i="24"/>
  <c r="K22" i="24"/>
  <c r="J22" i="24"/>
  <c r="E22" i="24"/>
  <c r="J21" i="24"/>
  <c r="K21" i="24" s="1"/>
  <c r="E21" i="24"/>
  <c r="J20" i="24"/>
  <c r="K20" i="24" s="1"/>
  <c r="E20" i="24"/>
  <c r="J19" i="24"/>
  <c r="K19" i="24" s="1"/>
  <c r="E19" i="24"/>
  <c r="J18" i="24"/>
  <c r="K18" i="24" s="1"/>
  <c r="E18" i="24"/>
  <c r="J17" i="24"/>
  <c r="K17" i="24" s="1"/>
  <c r="E17" i="24"/>
  <c r="J16" i="24"/>
  <c r="K16" i="24" s="1"/>
  <c r="E16" i="24"/>
  <c r="J15" i="24"/>
  <c r="K15" i="24" s="1"/>
  <c r="E15" i="24"/>
  <c r="J14" i="24"/>
  <c r="K14" i="24" s="1"/>
  <c r="E14" i="24"/>
  <c r="J13" i="24"/>
  <c r="K13" i="24" s="1"/>
  <c r="E13" i="24"/>
  <c r="J12" i="24"/>
  <c r="K12" i="24" s="1"/>
  <c r="E12" i="24"/>
  <c r="J11" i="24"/>
  <c r="K11" i="24" s="1"/>
  <c r="E11" i="24"/>
  <c r="J10" i="24"/>
  <c r="K10" i="24" s="1"/>
  <c r="E10" i="24"/>
  <c r="J9" i="24"/>
  <c r="K9" i="24" s="1"/>
  <c r="E9" i="24"/>
  <c r="J8" i="24"/>
  <c r="K8" i="24" s="1"/>
  <c r="E8" i="24"/>
  <c r="J7" i="24"/>
  <c r="K7" i="24" s="1"/>
  <c r="E7" i="24"/>
  <c r="J6" i="24"/>
  <c r="K6" i="24" s="1"/>
  <c r="K4" i="24" s="1"/>
  <c r="E6" i="24"/>
  <c r="J4" i="24"/>
  <c r="E4" i="24"/>
  <c r="J134" i="44"/>
  <c r="K134" i="44" s="1"/>
  <c r="E134" i="44"/>
  <c r="J133" i="44"/>
  <c r="K133" i="44" s="1"/>
  <c r="E133" i="44"/>
  <c r="J132" i="44"/>
  <c r="K132" i="44" s="1"/>
  <c r="E132" i="44"/>
  <c r="J131" i="44"/>
  <c r="K131" i="44" s="1"/>
  <c r="E131" i="44"/>
  <c r="J130" i="44"/>
  <c r="K130" i="44" s="1"/>
  <c r="E130" i="44"/>
  <c r="J129" i="44"/>
  <c r="K129" i="44" s="1"/>
  <c r="E129" i="44"/>
  <c r="J128" i="44"/>
  <c r="K128" i="44" s="1"/>
  <c r="E128" i="44"/>
  <c r="J127" i="44"/>
  <c r="K127" i="44" s="1"/>
  <c r="E127" i="44"/>
  <c r="J126" i="44"/>
  <c r="K126" i="44" s="1"/>
  <c r="E126" i="44"/>
  <c r="J125" i="44"/>
  <c r="K125" i="44" s="1"/>
  <c r="E125" i="44"/>
  <c r="J124" i="44"/>
  <c r="K124" i="44" s="1"/>
  <c r="E124" i="44"/>
  <c r="J123" i="44"/>
  <c r="K123" i="44" s="1"/>
  <c r="E123" i="44"/>
  <c r="J122" i="44"/>
  <c r="K122" i="44" s="1"/>
  <c r="E122" i="44"/>
  <c r="J121" i="44"/>
  <c r="K121" i="44" s="1"/>
  <c r="E121" i="44"/>
  <c r="J120" i="44"/>
  <c r="K120" i="44" s="1"/>
  <c r="E120" i="44"/>
  <c r="J119" i="44"/>
  <c r="K119" i="44" s="1"/>
  <c r="E119" i="44"/>
  <c r="J118" i="44"/>
  <c r="K118" i="44" s="1"/>
  <c r="E118" i="44"/>
  <c r="J117" i="44"/>
  <c r="K117" i="44" s="1"/>
  <c r="E117" i="44"/>
  <c r="J116" i="44"/>
  <c r="K116" i="44" s="1"/>
  <c r="E116" i="44"/>
  <c r="J115" i="44"/>
  <c r="K115" i="44" s="1"/>
  <c r="E115" i="44"/>
  <c r="J114" i="44"/>
  <c r="K114" i="44" s="1"/>
  <c r="E114" i="44"/>
  <c r="J113" i="44"/>
  <c r="K113" i="44" s="1"/>
  <c r="E113" i="44"/>
  <c r="J112" i="44"/>
  <c r="K112" i="44" s="1"/>
  <c r="E112" i="44"/>
  <c r="J111" i="44"/>
  <c r="K111" i="44" s="1"/>
  <c r="E111" i="44"/>
  <c r="J110" i="44"/>
  <c r="K110" i="44" s="1"/>
  <c r="E110" i="44"/>
  <c r="J109" i="44"/>
  <c r="K109" i="44" s="1"/>
  <c r="E109" i="44"/>
  <c r="J108" i="44"/>
  <c r="K108" i="44" s="1"/>
  <c r="E108" i="44"/>
  <c r="J107" i="44"/>
  <c r="K107" i="44" s="1"/>
  <c r="E107" i="44"/>
  <c r="J106" i="44"/>
  <c r="K106" i="44" s="1"/>
  <c r="E106" i="44"/>
  <c r="J105" i="44"/>
  <c r="K105" i="44" s="1"/>
  <c r="E105" i="44"/>
  <c r="J104" i="44"/>
  <c r="K104" i="44" s="1"/>
  <c r="E104" i="44"/>
  <c r="J103" i="44"/>
  <c r="K103" i="44" s="1"/>
  <c r="E103" i="44"/>
  <c r="J102" i="44"/>
  <c r="K102" i="44" s="1"/>
  <c r="E102" i="44"/>
  <c r="J101" i="44"/>
  <c r="K101" i="44" s="1"/>
  <c r="E101" i="44"/>
  <c r="J100" i="44"/>
  <c r="K100" i="44" s="1"/>
  <c r="E100" i="44"/>
  <c r="J99" i="44"/>
  <c r="K99" i="44" s="1"/>
  <c r="E99" i="44"/>
  <c r="J98" i="44"/>
  <c r="K98" i="44" s="1"/>
  <c r="E98" i="44"/>
  <c r="J97" i="44"/>
  <c r="K97" i="44" s="1"/>
  <c r="E97" i="44"/>
  <c r="J96" i="44"/>
  <c r="K96" i="44" s="1"/>
  <c r="E96" i="44"/>
  <c r="J95" i="44"/>
  <c r="K95" i="44" s="1"/>
  <c r="E95" i="44"/>
  <c r="J94" i="44"/>
  <c r="K94" i="44" s="1"/>
  <c r="E94" i="44"/>
  <c r="J93" i="44"/>
  <c r="K93" i="44" s="1"/>
  <c r="E93" i="44"/>
  <c r="J92" i="44"/>
  <c r="K92" i="44" s="1"/>
  <c r="E92" i="44"/>
  <c r="J91" i="44"/>
  <c r="K91" i="44" s="1"/>
  <c r="E91" i="44"/>
  <c r="J90" i="44"/>
  <c r="K90" i="44" s="1"/>
  <c r="E90" i="44"/>
  <c r="J89" i="44"/>
  <c r="K89" i="44" s="1"/>
  <c r="E89" i="44"/>
  <c r="J88" i="44"/>
  <c r="K88" i="44" s="1"/>
  <c r="E88" i="44"/>
  <c r="J87" i="44"/>
  <c r="K87" i="44" s="1"/>
  <c r="E87" i="44"/>
  <c r="J86" i="44"/>
  <c r="K86" i="44" s="1"/>
  <c r="E86" i="44"/>
  <c r="J85" i="44"/>
  <c r="K85" i="44" s="1"/>
  <c r="E85" i="44"/>
  <c r="K84" i="44"/>
  <c r="J84" i="44"/>
  <c r="E84" i="44"/>
  <c r="J83" i="44"/>
  <c r="K83" i="44" s="1"/>
  <c r="E83" i="44"/>
  <c r="J82" i="44"/>
  <c r="K82" i="44" s="1"/>
  <c r="E82" i="44"/>
  <c r="J81" i="44"/>
  <c r="K81" i="44" s="1"/>
  <c r="E81" i="44"/>
  <c r="J80" i="44"/>
  <c r="K80" i="44" s="1"/>
  <c r="E80" i="44"/>
  <c r="J79" i="44"/>
  <c r="K79" i="44" s="1"/>
  <c r="E79" i="44"/>
  <c r="J78" i="44"/>
  <c r="K78" i="44" s="1"/>
  <c r="E78" i="44"/>
  <c r="J77" i="44"/>
  <c r="K77" i="44" s="1"/>
  <c r="E77" i="44"/>
  <c r="J76" i="44"/>
  <c r="K76" i="44" s="1"/>
  <c r="E76" i="44"/>
  <c r="J75" i="44"/>
  <c r="K75" i="44" s="1"/>
  <c r="E75" i="44"/>
  <c r="J74" i="44"/>
  <c r="K74" i="44" s="1"/>
  <c r="E74" i="44"/>
  <c r="J73" i="44"/>
  <c r="K73" i="44" s="1"/>
  <c r="E73" i="44"/>
  <c r="J72" i="44"/>
  <c r="K72" i="44" s="1"/>
  <c r="E72" i="44"/>
  <c r="J71" i="44"/>
  <c r="K71" i="44" s="1"/>
  <c r="E71" i="44"/>
  <c r="J70" i="44"/>
  <c r="K70" i="44" s="1"/>
  <c r="E70" i="44"/>
  <c r="J69" i="44"/>
  <c r="K69" i="44" s="1"/>
  <c r="E69" i="44"/>
  <c r="J68" i="44"/>
  <c r="K68" i="44" s="1"/>
  <c r="E68" i="44"/>
  <c r="J67" i="44"/>
  <c r="K67" i="44" s="1"/>
  <c r="E67" i="44"/>
  <c r="J66" i="44"/>
  <c r="K66" i="44" s="1"/>
  <c r="E66" i="44"/>
  <c r="J65" i="44"/>
  <c r="K65" i="44" s="1"/>
  <c r="E65" i="44"/>
  <c r="J64" i="44"/>
  <c r="K64" i="44" s="1"/>
  <c r="E64" i="44"/>
  <c r="J63" i="44"/>
  <c r="K63" i="44" s="1"/>
  <c r="E63" i="44"/>
  <c r="J62" i="44"/>
  <c r="K62" i="44" s="1"/>
  <c r="E62" i="44"/>
  <c r="J61" i="44"/>
  <c r="K61" i="44" s="1"/>
  <c r="E61" i="44"/>
  <c r="J60" i="44"/>
  <c r="K60" i="44" s="1"/>
  <c r="E60" i="44"/>
  <c r="J59" i="44"/>
  <c r="K59" i="44" s="1"/>
  <c r="E59" i="44"/>
  <c r="J58" i="44"/>
  <c r="K58" i="44" s="1"/>
  <c r="E58" i="44"/>
  <c r="J57" i="44"/>
  <c r="K57" i="44" s="1"/>
  <c r="E57" i="44"/>
  <c r="J56" i="44"/>
  <c r="K56" i="44" s="1"/>
  <c r="E56" i="44"/>
  <c r="J55" i="44"/>
  <c r="K55" i="44" s="1"/>
  <c r="E55" i="44"/>
  <c r="J54" i="44"/>
  <c r="K54" i="44" s="1"/>
  <c r="E54" i="44"/>
  <c r="J53" i="44"/>
  <c r="K53" i="44" s="1"/>
  <c r="E53" i="44"/>
  <c r="J52" i="44"/>
  <c r="K52" i="44" s="1"/>
  <c r="E52" i="44"/>
  <c r="J51" i="44"/>
  <c r="K51" i="44" s="1"/>
  <c r="E51" i="44"/>
  <c r="J50" i="44"/>
  <c r="K50" i="44" s="1"/>
  <c r="E50" i="44"/>
  <c r="J49" i="44"/>
  <c r="K49" i="44" s="1"/>
  <c r="E49" i="44"/>
  <c r="J48" i="44"/>
  <c r="K48" i="44" s="1"/>
  <c r="E48" i="44"/>
  <c r="J47" i="44"/>
  <c r="K47" i="44" s="1"/>
  <c r="E47" i="44"/>
  <c r="J46" i="44"/>
  <c r="K46" i="44" s="1"/>
  <c r="E46" i="44"/>
  <c r="J45" i="44"/>
  <c r="K45" i="44" s="1"/>
  <c r="E45" i="44"/>
  <c r="J44" i="44"/>
  <c r="K44" i="44" s="1"/>
  <c r="E44" i="44"/>
  <c r="J43" i="44"/>
  <c r="K43" i="44" s="1"/>
  <c r="E43" i="44"/>
  <c r="J42" i="44"/>
  <c r="K42" i="44" s="1"/>
  <c r="E42" i="44"/>
  <c r="J41" i="44"/>
  <c r="K41" i="44" s="1"/>
  <c r="E41" i="44"/>
  <c r="J40" i="44"/>
  <c r="K40" i="44" s="1"/>
  <c r="E40" i="44"/>
  <c r="J39" i="44"/>
  <c r="K39" i="44" s="1"/>
  <c r="E39" i="44"/>
  <c r="J38" i="44"/>
  <c r="K38" i="44" s="1"/>
  <c r="E38" i="44"/>
  <c r="J37" i="44"/>
  <c r="K37" i="44" s="1"/>
  <c r="E37" i="44"/>
  <c r="J36" i="44"/>
  <c r="K36" i="44" s="1"/>
  <c r="E36" i="44"/>
  <c r="J35" i="44"/>
  <c r="K35" i="44" s="1"/>
  <c r="E35" i="44"/>
  <c r="K34" i="44"/>
  <c r="J34" i="44"/>
  <c r="E34" i="44"/>
  <c r="J33" i="44"/>
  <c r="K33" i="44" s="1"/>
  <c r="E33" i="44"/>
  <c r="J32" i="44"/>
  <c r="K32" i="44" s="1"/>
  <c r="E32" i="44"/>
  <c r="J31" i="44"/>
  <c r="K31" i="44" s="1"/>
  <c r="E31" i="44"/>
  <c r="J30" i="44"/>
  <c r="K30" i="44" s="1"/>
  <c r="E30" i="44"/>
  <c r="J29" i="44"/>
  <c r="K29" i="44" s="1"/>
  <c r="E29" i="44"/>
  <c r="J28" i="44"/>
  <c r="K28" i="44" s="1"/>
  <c r="E28" i="44"/>
  <c r="J27" i="44"/>
  <c r="K27" i="44" s="1"/>
  <c r="E27" i="44"/>
  <c r="J26" i="44"/>
  <c r="K26" i="44" s="1"/>
  <c r="E26" i="44"/>
  <c r="J25" i="44"/>
  <c r="K25" i="44" s="1"/>
  <c r="E25" i="44"/>
  <c r="J24" i="44"/>
  <c r="K24" i="44" s="1"/>
  <c r="E24" i="44"/>
  <c r="J23" i="44"/>
  <c r="K23" i="44" s="1"/>
  <c r="E23" i="44"/>
  <c r="J22" i="44"/>
  <c r="K22" i="44" s="1"/>
  <c r="E22" i="44"/>
  <c r="J21" i="44"/>
  <c r="K21" i="44" s="1"/>
  <c r="E21" i="44"/>
  <c r="J20" i="44"/>
  <c r="K20" i="44" s="1"/>
  <c r="E20" i="44"/>
  <c r="J19" i="44"/>
  <c r="K19" i="44" s="1"/>
  <c r="E19" i="44"/>
  <c r="J18" i="44"/>
  <c r="K18" i="44" s="1"/>
  <c r="E18" i="44"/>
  <c r="J17" i="44"/>
  <c r="K17" i="44" s="1"/>
  <c r="E17" i="44"/>
  <c r="J16" i="44"/>
  <c r="K16" i="44" s="1"/>
  <c r="E16" i="44"/>
  <c r="J15" i="44"/>
  <c r="K15" i="44" s="1"/>
  <c r="E15" i="44"/>
  <c r="K14" i="44"/>
  <c r="J14" i="44"/>
  <c r="E14" i="44"/>
  <c r="J13" i="44"/>
  <c r="K13" i="44" s="1"/>
  <c r="E13" i="44"/>
  <c r="K12" i="44"/>
  <c r="J12" i="44"/>
  <c r="E12" i="44"/>
  <c r="J11" i="44"/>
  <c r="K11" i="44" s="1"/>
  <c r="E11" i="44"/>
  <c r="J10" i="44"/>
  <c r="K10" i="44" s="1"/>
  <c r="E10" i="44"/>
  <c r="J9" i="44"/>
  <c r="K9" i="44" s="1"/>
  <c r="E9" i="44"/>
  <c r="J8" i="44"/>
  <c r="K8" i="44" s="1"/>
  <c r="E8" i="44"/>
  <c r="J7" i="44"/>
  <c r="K7" i="44" s="1"/>
  <c r="E7" i="44"/>
  <c r="J6" i="44"/>
  <c r="K6" i="44" s="1"/>
  <c r="K4" i="44" s="1"/>
  <c r="E6" i="44"/>
  <c r="J4" i="44"/>
  <c r="E4" i="44"/>
  <c r="J134" i="43"/>
  <c r="K134" i="43" s="1"/>
  <c r="E134" i="43"/>
  <c r="J133" i="43"/>
  <c r="K133" i="43" s="1"/>
  <c r="E133" i="43"/>
  <c r="J132" i="43"/>
  <c r="K132" i="43" s="1"/>
  <c r="E132" i="43"/>
  <c r="J131" i="43"/>
  <c r="K131" i="43" s="1"/>
  <c r="E131" i="43"/>
  <c r="J130" i="43"/>
  <c r="K130" i="43" s="1"/>
  <c r="E130" i="43"/>
  <c r="J129" i="43"/>
  <c r="K129" i="43" s="1"/>
  <c r="E129" i="43"/>
  <c r="J128" i="43"/>
  <c r="K128" i="43" s="1"/>
  <c r="E128" i="43"/>
  <c r="J127" i="43"/>
  <c r="K127" i="43" s="1"/>
  <c r="E127" i="43"/>
  <c r="J126" i="43"/>
  <c r="K126" i="43" s="1"/>
  <c r="E126" i="43"/>
  <c r="J125" i="43"/>
  <c r="K125" i="43" s="1"/>
  <c r="E125" i="43"/>
  <c r="J124" i="43"/>
  <c r="K124" i="43" s="1"/>
  <c r="E124" i="43"/>
  <c r="J123" i="43"/>
  <c r="K123" i="43" s="1"/>
  <c r="E123" i="43"/>
  <c r="J122" i="43"/>
  <c r="K122" i="43" s="1"/>
  <c r="E122" i="43"/>
  <c r="J121" i="43"/>
  <c r="K121" i="43" s="1"/>
  <c r="E121" i="43"/>
  <c r="J120" i="43"/>
  <c r="K120" i="43" s="1"/>
  <c r="E120" i="43"/>
  <c r="J119" i="43"/>
  <c r="K119" i="43" s="1"/>
  <c r="E119" i="43"/>
  <c r="J118" i="43"/>
  <c r="K118" i="43" s="1"/>
  <c r="E118" i="43"/>
  <c r="J117" i="43"/>
  <c r="K117" i="43" s="1"/>
  <c r="E117" i="43"/>
  <c r="J116" i="43"/>
  <c r="K116" i="43" s="1"/>
  <c r="E116" i="43"/>
  <c r="J115" i="43"/>
  <c r="K115" i="43" s="1"/>
  <c r="E115" i="43"/>
  <c r="J114" i="43"/>
  <c r="K114" i="43" s="1"/>
  <c r="E114" i="43"/>
  <c r="J113" i="43"/>
  <c r="K113" i="43" s="1"/>
  <c r="E113" i="43"/>
  <c r="J112" i="43"/>
  <c r="K112" i="43" s="1"/>
  <c r="E112" i="43"/>
  <c r="J111" i="43"/>
  <c r="K111" i="43" s="1"/>
  <c r="E111" i="43"/>
  <c r="J110" i="43"/>
  <c r="K110" i="43" s="1"/>
  <c r="E110" i="43"/>
  <c r="J109" i="43"/>
  <c r="K109" i="43" s="1"/>
  <c r="E109" i="43"/>
  <c r="J108" i="43"/>
  <c r="K108" i="43" s="1"/>
  <c r="E108" i="43"/>
  <c r="J107" i="43"/>
  <c r="K107" i="43" s="1"/>
  <c r="E107" i="43"/>
  <c r="J106" i="43"/>
  <c r="K106" i="43" s="1"/>
  <c r="E106" i="43"/>
  <c r="J105" i="43"/>
  <c r="K105" i="43" s="1"/>
  <c r="E105" i="43"/>
  <c r="J104" i="43"/>
  <c r="K104" i="43" s="1"/>
  <c r="E104" i="43"/>
  <c r="J103" i="43"/>
  <c r="K103" i="43" s="1"/>
  <c r="E103" i="43"/>
  <c r="J102" i="43"/>
  <c r="K102" i="43" s="1"/>
  <c r="E102" i="43"/>
  <c r="J101" i="43"/>
  <c r="K101" i="43" s="1"/>
  <c r="E101" i="43"/>
  <c r="J100" i="43"/>
  <c r="K100" i="43" s="1"/>
  <c r="E100" i="43"/>
  <c r="J99" i="43"/>
  <c r="K99" i="43" s="1"/>
  <c r="E99" i="43"/>
  <c r="J98" i="43"/>
  <c r="K98" i="43" s="1"/>
  <c r="E98" i="43"/>
  <c r="J97" i="43"/>
  <c r="K97" i="43" s="1"/>
  <c r="E97" i="43"/>
  <c r="J96" i="43"/>
  <c r="K96" i="43" s="1"/>
  <c r="E96" i="43"/>
  <c r="J95" i="43"/>
  <c r="K95" i="43" s="1"/>
  <c r="E95" i="43"/>
  <c r="J94" i="43"/>
  <c r="K94" i="43" s="1"/>
  <c r="E94" i="43"/>
  <c r="J93" i="43"/>
  <c r="K93" i="43" s="1"/>
  <c r="E93" i="43"/>
  <c r="J92" i="43"/>
  <c r="K92" i="43" s="1"/>
  <c r="E92" i="43"/>
  <c r="J91" i="43"/>
  <c r="K91" i="43" s="1"/>
  <c r="E91" i="43"/>
  <c r="J90" i="43"/>
  <c r="K90" i="43" s="1"/>
  <c r="E90" i="43"/>
  <c r="J89" i="43"/>
  <c r="K89" i="43" s="1"/>
  <c r="E89" i="43"/>
  <c r="J88" i="43"/>
  <c r="K88" i="43" s="1"/>
  <c r="E88" i="43"/>
  <c r="J87" i="43"/>
  <c r="K87" i="43" s="1"/>
  <c r="E87" i="43"/>
  <c r="J86" i="43"/>
  <c r="K86" i="43" s="1"/>
  <c r="E86" i="43"/>
  <c r="J85" i="43"/>
  <c r="K85" i="43" s="1"/>
  <c r="E85" i="43"/>
  <c r="J84" i="43"/>
  <c r="K84" i="43" s="1"/>
  <c r="E84" i="43"/>
  <c r="J83" i="43"/>
  <c r="K83" i="43" s="1"/>
  <c r="E83" i="43"/>
  <c r="J82" i="43"/>
  <c r="K82" i="43" s="1"/>
  <c r="E82" i="43"/>
  <c r="J81" i="43"/>
  <c r="K81" i="43" s="1"/>
  <c r="E81" i="43"/>
  <c r="J80" i="43"/>
  <c r="K80" i="43" s="1"/>
  <c r="E80" i="43"/>
  <c r="J79" i="43"/>
  <c r="K79" i="43" s="1"/>
  <c r="E79" i="43"/>
  <c r="J78" i="43"/>
  <c r="K78" i="43" s="1"/>
  <c r="E78" i="43"/>
  <c r="J77" i="43"/>
  <c r="K77" i="43" s="1"/>
  <c r="E77" i="43"/>
  <c r="J76" i="43"/>
  <c r="K76" i="43" s="1"/>
  <c r="E76" i="43"/>
  <c r="J75" i="43"/>
  <c r="K75" i="43" s="1"/>
  <c r="E75" i="43"/>
  <c r="J74" i="43"/>
  <c r="K74" i="43" s="1"/>
  <c r="E74" i="43"/>
  <c r="J73" i="43"/>
  <c r="K73" i="43" s="1"/>
  <c r="E73" i="43"/>
  <c r="J72" i="43"/>
  <c r="K72" i="43" s="1"/>
  <c r="E72" i="43"/>
  <c r="J71" i="43"/>
  <c r="K71" i="43" s="1"/>
  <c r="E71" i="43"/>
  <c r="J70" i="43"/>
  <c r="K70" i="43" s="1"/>
  <c r="E70" i="43"/>
  <c r="J69" i="43"/>
  <c r="K69" i="43" s="1"/>
  <c r="E69" i="43"/>
  <c r="J68" i="43"/>
  <c r="K68" i="43" s="1"/>
  <c r="E68" i="43"/>
  <c r="J67" i="43"/>
  <c r="K67" i="43" s="1"/>
  <c r="E67" i="43"/>
  <c r="J66" i="43"/>
  <c r="K66" i="43" s="1"/>
  <c r="E66" i="43"/>
  <c r="J65" i="43"/>
  <c r="K65" i="43" s="1"/>
  <c r="E65" i="43"/>
  <c r="J64" i="43"/>
  <c r="K64" i="43" s="1"/>
  <c r="E64" i="43"/>
  <c r="J63" i="43"/>
  <c r="K63" i="43" s="1"/>
  <c r="E63" i="43"/>
  <c r="J62" i="43"/>
  <c r="K62" i="43" s="1"/>
  <c r="E62" i="43"/>
  <c r="J61" i="43"/>
  <c r="K61" i="43" s="1"/>
  <c r="E61" i="43"/>
  <c r="J60" i="43"/>
  <c r="K60" i="43" s="1"/>
  <c r="E60" i="43"/>
  <c r="J59" i="43"/>
  <c r="K59" i="43" s="1"/>
  <c r="E59" i="43"/>
  <c r="J58" i="43"/>
  <c r="K58" i="43" s="1"/>
  <c r="E58" i="43"/>
  <c r="J57" i="43"/>
  <c r="K57" i="43" s="1"/>
  <c r="E57" i="43"/>
  <c r="J56" i="43"/>
  <c r="K56" i="43" s="1"/>
  <c r="E56" i="43"/>
  <c r="J55" i="43"/>
  <c r="K55" i="43" s="1"/>
  <c r="E55" i="43"/>
  <c r="J54" i="43"/>
  <c r="K54" i="43" s="1"/>
  <c r="E54" i="43"/>
  <c r="J53" i="43"/>
  <c r="K53" i="43" s="1"/>
  <c r="E53" i="43"/>
  <c r="J52" i="43"/>
  <c r="K52" i="43" s="1"/>
  <c r="E52" i="43"/>
  <c r="J51" i="43"/>
  <c r="K51" i="43" s="1"/>
  <c r="E51" i="43"/>
  <c r="J50" i="43"/>
  <c r="K50" i="43" s="1"/>
  <c r="E50" i="43"/>
  <c r="J49" i="43"/>
  <c r="K49" i="43" s="1"/>
  <c r="E49" i="43"/>
  <c r="J48" i="43"/>
  <c r="K48" i="43" s="1"/>
  <c r="E48" i="43"/>
  <c r="J47" i="43"/>
  <c r="K47" i="43" s="1"/>
  <c r="E47" i="43"/>
  <c r="J46" i="43"/>
  <c r="K46" i="43" s="1"/>
  <c r="E46" i="43"/>
  <c r="J45" i="43"/>
  <c r="K45" i="43" s="1"/>
  <c r="E45" i="43"/>
  <c r="J44" i="43"/>
  <c r="K44" i="43" s="1"/>
  <c r="E44" i="43"/>
  <c r="J43" i="43"/>
  <c r="K43" i="43" s="1"/>
  <c r="E43" i="43"/>
  <c r="J42" i="43"/>
  <c r="K42" i="43" s="1"/>
  <c r="E42" i="43"/>
  <c r="J41" i="43"/>
  <c r="K41" i="43" s="1"/>
  <c r="E41" i="43"/>
  <c r="J40" i="43"/>
  <c r="K40" i="43" s="1"/>
  <c r="E40" i="43"/>
  <c r="J39" i="43"/>
  <c r="K39" i="43" s="1"/>
  <c r="E39" i="43"/>
  <c r="J38" i="43"/>
  <c r="K38" i="43" s="1"/>
  <c r="E38" i="43"/>
  <c r="J37" i="43"/>
  <c r="K37" i="43" s="1"/>
  <c r="E37" i="43"/>
  <c r="K36" i="43"/>
  <c r="J36" i="43"/>
  <c r="E36" i="43"/>
  <c r="J35" i="43"/>
  <c r="K35" i="43" s="1"/>
  <c r="E35" i="43"/>
  <c r="J34" i="43"/>
  <c r="K34" i="43" s="1"/>
  <c r="E34" i="43"/>
  <c r="J33" i="43"/>
  <c r="K33" i="43" s="1"/>
  <c r="E33" i="43"/>
  <c r="J32" i="43"/>
  <c r="K32" i="43" s="1"/>
  <c r="E32" i="43"/>
  <c r="J31" i="43"/>
  <c r="K31" i="43" s="1"/>
  <c r="E31" i="43"/>
  <c r="J30" i="43"/>
  <c r="K30" i="43" s="1"/>
  <c r="E30" i="43"/>
  <c r="J29" i="43"/>
  <c r="K29" i="43" s="1"/>
  <c r="E29" i="43"/>
  <c r="J28" i="43"/>
  <c r="K28" i="43" s="1"/>
  <c r="E28" i="43"/>
  <c r="J27" i="43"/>
  <c r="K27" i="43" s="1"/>
  <c r="E27" i="43"/>
  <c r="J26" i="43"/>
  <c r="K26" i="43" s="1"/>
  <c r="E26" i="43"/>
  <c r="J25" i="43"/>
  <c r="K25" i="43" s="1"/>
  <c r="E25" i="43"/>
  <c r="K24" i="43"/>
  <c r="J24" i="43"/>
  <c r="E24" i="43"/>
  <c r="J23" i="43"/>
  <c r="K23" i="43" s="1"/>
  <c r="E23" i="43"/>
  <c r="J22" i="43"/>
  <c r="K22" i="43" s="1"/>
  <c r="E22" i="43"/>
  <c r="J21" i="43"/>
  <c r="K21" i="43" s="1"/>
  <c r="E21" i="43"/>
  <c r="J20" i="43"/>
  <c r="K20" i="43" s="1"/>
  <c r="E20" i="43"/>
  <c r="J19" i="43"/>
  <c r="K19" i="43" s="1"/>
  <c r="E19" i="43"/>
  <c r="J18" i="43"/>
  <c r="K18" i="43" s="1"/>
  <c r="E18" i="43"/>
  <c r="J17" i="43"/>
  <c r="K17" i="43" s="1"/>
  <c r="E17" i="43"/>
  <c r="J16" i="43"/>
  <c r="K16" i="43" s="1"/>
  <c r="E16" i="43"/>
  <c r="J15" i="43"/>
  <c r="K15" i="43" s="1"/>
  <c r="E15" i="43"/>
  <c r="J14" i="43"/>
  <c r="K14" i="43" s="1"/>
  <c r="E14" i="43"/>
  <c r="J13" i="43"/>
  <c r="K13" i="43" s="1"/>
  <c r="E13" i="43"/>
  <c r="J12" i="43"/>
  <c r="K12" i="43" s="1"/>
  <c r="E12" i="43"/>
  <c r="J11" i="43"/>
  <c r="K11" i="43" s="1"/>
  <c r="E11" i="43"/>
  <c r="J10" i="43"/>
  <c r="K10" i="43" s="1"/>
  <c r="E10" i="43"/>
  <c r="J9" i="43"/>
  <c r="K9" i="43" s="1"/>
  <c r="E9" i="43"/>
  <c r="J8" i="43"/>
  <c r="K8" i="43" s="1"/>
  <c r="E8" i="43"/>
  <c r="J7" i="43"/>
  <c r="K7" i="43" s="1"/>
  <c r="E7" i="43"/>
  <c r="J6" i="43"/>
  <c r="K6" i="43" s="1"/>
  <c r="E6" i="43"/>
  <c r="J4" i="43"/>
  <c r="E4" i="43"/>
  <c r="J134" i="30"/>
  <c r="K134" i="30" s="1"/>
  <c r="E134" i="30"/>
  <c r="J133" i="30"/>
  <c r="K133" i="30" s="1"/>
  <c r="E133" i="30"/>
  <c r="J132" i="30"/>
  <c r="K132" i="30" s="1"/>
  <c r="E132" i="30"/>
  <c r="K131" i="30"/>
  <c r="J131" i="30"/>
  <c r="E131" i="30"/>
  <c r="J130" i="30"/>
  <c r="K130" i="30" s="1"/>
  <c r="E130" i="30"/>
  <c r="J129" i="30"/>
  <c r="K129" i="30" s="1"/>
  <c r="E129" i="30"/>
  <c r="J128" i="30"/>
  <c r="K128" i="30" s="1"/>
  <c r="E128" i="30"/>
  <c r="J127" i="30"/>
  <c r="K127" i="30" s="1"/>
  <c r="E127" i="30"/>
  <c r="K126" i="30"/>
  <c r="J126" i="30"/>
  <c r="E126" i="30"/>
  <c r="J125" i="30"/>
  <c r="K125" i="30" s="1"/>
  <c r="E125" i="30"/>
  <c r="J124" i="30"/>
  <c r="K124" i="30" s="1"/>
  <c r="E124" i="30"/>
  <c r="J123" i="30"/>
  <c r="K123" i="30" s="1"/>
  <c r="E123" i="30"/>
  <c r="J122" i="30"/>
  <c r="K122" i="30" s="1"/>
  <c r="E122" i="30"/>
  <c r="J121" i="30"/>
  <c r="K121" i="30" s="1"/>
  <c r="E121" i="30"/>
  <c r="J120" i="30"/>
  <c r="K120" i="30" s="1"/>
  <c r="E120" i="30"/>
  <c r="J119" i="30"/>
  <c r="K119" i="30" s="1"/>
  <c r="E119" i="30"/>
  <c r="J118" i="30"/>
  <c r="K118" i="30" s="1"/>
  <c r="E118" i="30"/>
  <c r="J117" i="30"/>
  <c r="K117" i="30" s="1"/>
  <c r="E117" i="30"/>
  <c r="J116" i="30"/>
  <c r="K116" i="30" s="1"/>
  <c r="E116" i="30"/>
  <c r="J115" i="30"/>
  <c r="K115" i="30" s="1"/>
  <c r="E115" i="30"/>
  <c r="J114" i="30"/>
  <c r="K114" i="30" s="1"/>
  <c r="E114" i="30"/>
  <c r="J113" i="30"/>
  <c r="K113" i="30" s="1"/>
  <c r="E113" i="30"/>
  <c r="J112" i="30"/>
  <c r="K112" i="30" s="1"/>
  <c r="E112" i="30"/>
  <c r="J111" i="30"/>
  <c r="K111" i="30" s="1"/>
  <c r="E111" i="30"/>
  <c r="J110" i="30"/>
  <c r="K110" i="30" s="1"/>
  <c r="E110" i="30"/>
  <c r="K109" i="30"/>
  <c r="J109" i="30"/>
  <c r="E109" i="30"/>
  <c r="J108" i="30"/>
  <c r="K108" i="30" s="1"/>
  <c r="E108" i="30"/>
  <c r="J107" i="30"/>
  <c r="K107" i="30" s="1"/>
  <c r="E107" i="30"/>
  <c r="J106" i="30"/>
  <c r="K106" i="30" s="1"/>
  <c r="E106" i="30"/>
  <c r="J105" i="30"/>
  <c r="K105" i="30" s="1"/>
  <c r="E105" i="30"/>
  <c r="J104" i="30"/>
  <c r="K104" i="30" s="1"/>
  <c r="E104" i="30"/>
  <c r="J103" i="30"/>
  <c r="K103" i="30" s="1"/>
  <c r="E103" i="30"/>
  <c r="J102" i="30"/>
  <c r="K102" i="30" s="1"/>
  <c r="E102" i="30"/>
  <c r="J101" i="30"/>
  <c r="K101" i="30" s="1"/>
  <c r="E101" i="30"/>
  <c r="J100" i="30"/>
  <c r="K100" i="30" s="1"/>
  <c r="E100" i="30"/>
  <c r="J99" i="30"/>
  <c r="K99" i="30" s="1"/>
  <c r="E99" i="30"/>
  <c r="K98" i="30"/>
  <c r="J98" i="30"/>
  <c r="E98" i="30"/>
  <c r="J97" i="30"/>
  <c r="K97" i="30" s="1"/>
  <c r="E97" i="30"/>
  <c r="J96" i="30"/>
  <c r="K96" i="30" s="1"/>
  <c r="E96" i="30"/>
  <c r="J95" i="30"/>
  <c r="K95" i="30" s="1"/>
  <c r="E95" i="30"/>
  <c r="K94" i="30"/>
  <c r="J94" i="30"/>
  <c r="E94" i="30"/>
  <c r="K93" i="30"/>
  <c r="J93" i="30"/>
  <c r="E93" i="30"/>
  <c r="J92" i="30"/>
  <c r="K92" i="30" s="1"/>
  <c r="E92" i="30"/>
  <c r="J91" i="30"/>
  <c r="K91" i="30" s="1"/>
  <c r="E91" i="30"/>
  <c r="J90" i="30"/>
  <c r="K90" i="30" s="1"/>
  <c r="E90" i="30"/>
  <c r="J89" i="30"/>
  <c r="K89" i="30" s="1"/>
  <c r="E89" i="30"/>
  <c r="J88" i="30"/>
  <c r="K88" i="30" s="1"/>
  <c r="E88" i="30"/>
  <c r="J87" i="30"/>
  <c r="K87" i="30" s="1"/>
  <c r="E87" i="30"/>
  <c r="J86" i="30"/>
  <c r="K86" i="30" s="1"/>
  <c r="E86" i="30"/>
  <c r="J85" i="30"/>
  <c r="K85" i="30" s="1"/>
  <c r="E85" i="30"/>
  <c r="J84" i="30"/>
  <c r="K84" i="30" s="1"/>
  <c r="E84" i="30"/>
  <c r="J83" i="30"/>
  <c r="K83" i="30" s="1"/>
  <c r="E83" i="30"/>
  <c r="J82" i="30"/>
  <c r="K82" i="30" s="1"/>
  <c r="E82" i="30"/>
  <c r="K81" i="30"/>
  <c r="J81" i="30"/>
  <c r="E81" i="30"/>
  <c r="J80" i="30"/>
  <c r="K80" i="30" s="1"/>
  <c r="E80" i="30"/>
  <c r="J79" i="30"/>
  <c r="K79" i="30" s="1"/>
  <c r="E79" i="30"/>
  <c r="J78" i="30"/>
  <c r="K78" i="30" s="1"/>
  <c r="E78" i="30"/>
  <c r="J77" i="30"/>
  <c r="K77" i="30" s="1"/>
  <c r="E77" i="30"/>
  <c r="J76" i="30"/>
  <c r="K76" i="30" s="1"/>
  <c r="E76" i="30"/>
  <c r="J75" i="30"/>
  <c r="K75" i="30" s="1"/>
  <c r="E75" i="30"/>
  <c r="J74" i="30"/>
  <c r="K74" i="30" s="1"/>
  <c r="E74" i="30"/>
  <c r="K73" i="30"/>
  <c r="J73" i="30"/>
  <c r="E73" i="30"/>
  <c r="J72" i="30"/>
  <c r="K72" i="30" s="1"/>
  <c r="E72" i="30"/>
  <c r="J71" i="30"/>
  <c r="K71" i="30" s="1"/>
  <c r="E71" i="30"/>
  <c r="J70" i="30"/>
  <c r="K70" i="30" s="1"/>
  <c r="E70" i="30"/>
  <c r="J69" i="30"/>
  <c r="K69" i="30" s="1"/>
  <c r="E69" i="30"/>
  <c r="J68" i="30"/>
  <c r="K68" i="30" s="1"/>
  <c r="E68" i="30"/>
  <c r="J67" i="30"/>
  <c r="K67" i="30" s="1"/>
  <c r="E67" i="30"/>
  <c r="J66" i="30"/>
  <c r="K66" i="30" s="1"/>
  <c r="E66" i="30"/>
  <c r="J65" i="30"/>
  <c r="K65" i="30" s="1"/>
  <c r="E65" i="30"/>
  <c r="J64" i="30"/>
  <c r="K64" i="30" s="1"/>
  <c r="E64" i="30"/>
  <c r="J63" i="30"/>
  <c r="K63" i="30" s="1"/>
  <c r="E63" i="30"/>
  <c r="J62" i="30"/>
  <c r="K62" i="30" s="1"/>
  <c r="E62" i="30"/>
  <c r="J61" i="30"/>
  <c r="K61" i="30" s="1"/>
  <c r="E61" i="30"/>
  <c r="J60" i="30"/>
  <c r="K60" i="30" s="1"/>
  <c r="E60" i="30"/>
  <c r="J59" i="30"/>
  <c r="K59" i="30" s="1"/>
  <c r="E59" i="30"/>
  <c r="J58" i="30"/>
  <c r="K58" i="30" s="1"/>
  <c r="E58" i="30"/>
  <c r="J57" i="30"/>
  <c r="K57" i="30" s="1"/>
  <c r="E57" i="30"/>
  <c r="J56" i="30"/>
  <c r="K56" i="30" s="1"/>
  <c r="E56" i="30"/>
  <c r="J55" i="30"/>
  <c r="K55" i="30" s="1"/>
  <c r="E55" i="30"/>
  <c r="J54" i="30"/>
  <c r="K54" i="30" s="1"/>
  <c r="E54" i="30"/>
  <c r="J53" i="30"/>
  <c r="K53" i="30" s="1"/>
  <c r="E53" i="30"/>
  <c r="J52" i="30"/>
  <c r="K52" i="30" s="1"/>
  <c r="E52" i="30"/>
  <c r="K51" i="30"/>
  <c r="J51" i="30"/>
  <c r="E51" i="30"/>
  <c r="K50" i="30"/>
  <c r="J50" i="30"/>
  <c r="E50" i="30"/>
  <c r="J49" i="30"/>
  <c r="K49" i="30" s="1"/>
  <c r="E49" i="30"/>
  <c r="J48" i="30"/>
  <c r="K48" i="30" s="1"/>
  <c r="E48" i="30"/>
  <c r="J47" i="30"/>
  <c r="K47" i="30" s="1"/>
  <c r="E47" i="30"/>
  <c r="J46" i="30"/>
  <c r="K46" i="30" s="1"/>
  <c r="E46" i="30"/>
  <c r="J45" i="30"/>
  <c r="K45" i="30" s="1"/>
  <c r="E45" i="30"/>
  <c r="J44" i="30"/>
  <c r="K44" i="30" s="1"/>
  <c r="E44" i="30"/>
  <c r="J43" i="30"/>
  <c r="K43" i="30" s="1"/>
  <c r="E43" i="30"/>
  <c r="J42" i="30"/>
  <c r="K42" i="30" s="1"/>
  <c r="E42" i="30"/>
  <c r="J41" i="30"/>
  <c r="K41" i="30" s="1"/>
  <c r="E41" i="30"/>
  <c r="J40" i="30"/>
  <c r="K40" i="30" s="1"/>
  <c r="E40" i="30"/>
  <c r="J39" i="30"/>
  <c r="K39" i="30" s="1"/>
  <c r="E39" i="30"/>
  <c r="J38" i="30"/>
  <c r="K38" i="30" s="1"/>
  <c r="E38" i="30"/>
  <c r="J37" i="30"/>
  <c r="K37" i="30" s="1"/>
  <c r="E37" i="30"/>
  <c r="J36" i="30"/>
  <c r="K36" i="30" s="1"/>
  <c r="E36" i="30"/>
  <c r="J35" i="30"/>
  <c r="K35" i="30" s="1"/>
  <c r="E35" i="30"/>
  <c r="K34" i="30"/>
  <c r="J34" i="30"/>
  <c r="E34" i="30"/>
  <c r="J33" i="30"/>
  <c r="K33" i="30" s="1"/>
  <c r="E33" i="30"/>
  <c r="J32" i="30"/>
  <c r="K32" i="30" s="1"/>
  <c r="E32" i="30"/>
  <c r="J31" i="30"/>
  <c r="K31" i="30" s="1"/>
  <c r="E31" i="30"/>
  <c r="J30" i="30"/>
  <c r="K30" i="30" s="1"/>
  <c r="E30" i="30"/>
  <c r="J29" i="30"/>
  <c r="K29" i="30" s="1"/>
  <c r="E29" i="30"/>
  <c r="K28" i="30"/>
  <c r="J28" i="30"/>
  <c r="E28" i="30"/>
  <c r="K27" i="30"/>
  <c r="J27" i="30"/>
  <c r="E27" i="30"/>
  <c r="J26" i="30"/>
  <c r="K26" i="30" s="1"/>
  <c r="E26" i="30"/>
  <c r="J25" i="30"/>
  <c r="K25" i="30" s="1"/>
  <c r="E25" i="30"/>
  <c r="K24" i="30"/>
  <c r="J24" i="30"/>
  <c r="E24" i="30"/>
  <c r="J23" i="30"/>
  <c r="K23" i="30" s="1"/>
  <c r="E23" i="30"/>
  <c r="J22" i="30"/>
  <c r="K22" i="30" s="1"/>
  <c r="E22" i="30"/>
  <c r="J21" i="30"/>
  <c r="K21" i="30" s="1"/>
  <c r="E21" i="30"/>
  <c r="J20" i="30"/>
  <c r="K20" i="30" s="1"/>
  <c r="E20" i="30"/>
  <c r="J19" i="30"/>
  <c r="K19" i="30" s="1"/>
  <c r="E19" i="30"/>
  <c r="J18" i="30"/>
  <c r="K18" i="30" s="1"/>
  <c r="E18" i="30"/>
  <c r="J17" i="30"/>
  <c r="K17" i="30" s="1"/>
  <c r="E17" i="30"/>
  <c r="J16" i="30"/>
  <c r="K16" i="30" s="1"/>
  <c r="E16" i="30"/>
  <c r="J15" i="30"/>
  <c r="K15" i="30" s="1"/>
  <c r="E15" i="30"/>
  <c r="J14" i="30"/>
  <c r="K14" i="30" s="1"/>
  <c r="E14" i="30"/>
  <c r="J13" i="30"/>
  <c r="K13" i="30" s="1"/>
  <c r="E13" i="30"/>
  <c r="J12" i="30"/>
  <c r="K12" i="30" s="1"/>
  <c r="E12" i="30"/>
  <c r="J11" i="30"/>
  <c r="K11" i="30" s="1"/>
  <c r="E11" i="30"/>
  <c r="J10" i="30"/>
  <c r="K10" i="30" s="1"/>
  <c r="E10" i="30"/>
  <c r="J9" i="30"/>
  <c r="K9" i="30" s="1"/>
  <c r="E9" i="30"/>
  <c r="J8" i="30"/>
  <c r="K8" i="30" s="1"/>
  <c r="E8" i="30"/>
  <c r="J7" i="30"/>
  <c r="K7" i="30" s="1"/>
  <c r="E7" i="30"/>
  <c r="J6" i="30"/>
  <c r="K6" i="30" s="1"/>
  <c r="K4" i="30" s="1"/>
  <c r="E6" i="30"/>
  <c r="J4" i="30"/>
  <c r="E4" i="30"/>
  <c r="E430" i="13"/>
  <c r="D430" i="13"/>
  <c r="C430" i="13"/>
  <c r="E429" i="13"/>
  <c r="D429" i="13"/>
  <c r="C429" i="13"/>
  <c r="E215" i="13"/>
  <c r="D215" i="13"/>
  <c r="C215" i="13"/>
  <c r="E214" i="13"/>
  <c r="D214" i="13"/>
  <c r="C214" i="13"/>
  <c r="C497" i="12"/>
  <c r="K4" i="46" l="1"/>
  <c r="K4" i="43"/>
</calcChain>
</file>

<file path=xl/sharedStrings.xml><?xml version="1.0" encoding="utf-8"?>
<sst xmlns="http://schemas.openxmlformats.org/spreadsheetml/2006/main" count="2601" uniqueCount="287">
  <si>
    <t>FOOD</t>
  </si>
  <si>
    <t>na</t>
  </si>
  <si>
    <t>Meat (ND)</t>
  </si>
  <si>
    <t>Fish (ND)</t>
  </si>
  <si>
    <t>Oils and fats (ND)</t>
  </si>
  <si>
    <t xml:space="preserve"> Fruit (ND)</t>
  </si>
  <si>
    <t>Vegetables(ND)</t>
  </si>
  <si>
    <t>Sugar, jam, honey, chocolate and confectionery(ND)</t>
  </si>
  <si>
    <t>Food products n.e.c (ND)</t>
  </si>
  <si>
    <t>TOBACCO</t>
  </si>
  <si>
    <t>Tobacco (ND)</t>
  </si>
  <si>
    <t>CLOTHING AND FOOTWEAR</t>
  </si>
  <si>
    <t>CLOTHING</t>
  </si>
  <si>
    <t>Clothing materials (SD)</t>
  </si>
  <si>
    <t>Garments (SD)</t>
  </si>
  <si>
    <t>Other articles of clothing and clothing accessories (SD)</t>
  </si>
  <si>
    <t>FOOTWEAR</t>
  </si>
  <si>
    <t>Shoes and other footwear (SD)</t>
  </si>
  <si>
    <t>HOUSING, WATER, ELECTRICITY, GAS AND OTHER FUELS</t>
  </si>
  <si>
    <t>ACTUAL RENTALS FOR HOUSING</t>
  </si>
  <si>
    <t>Materials for the maintenance and repair of the dwelling (ND)</t>
  </si>
  <si>
    <t>WATER SUPPLY AND MISCELLANEOUS SERVICES RELATING TO THE DWELLING</t>
  </si>
  <si>
    <t>ELECTRICITY, GAS AND OTHER FUELS</t>
  </si>
  <si>
    <t>Gas (ND)</t>
  </si>
  <si>
    <t>FURNISHING HOUSEHOLD EQUIPMENTS. CARPETS, AND OTHER FLOOR COVERINGS</t>
  </si>
  <si>
    <t>HOUSEHOLD TEXTILES</t>
  </si>
  <si>
    <t>Household textiles (SD)</t>
  </si>
  <si>
    <t>HOUSEHOLD APPLIANCES</t>
  </si>
  <si>
    <t>GLASSWARE, TABLEWARE AND HOUSEHOLD UTENSILS</t>
  </si>
  <si>
    <t>Glassware, tableware and household utensils (SD)</t>
  </si>
  <si>
    <t>TOOLS AND EQUIPMENT FOR HOUSE AND GARDEN</t>
  </si>
  <si>
    <t>GOODS AND SERVICES FOR ROUTINE HOUSEHOLD MAINTENANCE</t>
  </si>
  <si>
    <t>Non-durable household goods (ND)</t>
  </si>
  <si>
    <t>HEALTH</t>
  </si>
  <si>
    <t>TRANSPORT</t>
  </si>
  <si>
    <t>Passenger transport by road (S)</t>
  </si>
  <si>
    <t>Passenger transport by air (S)</t>
  </si>
  <si>
    <t>Passenger transport by sea and inland waterway (S)</t>
  </si>
  <si>
    <t>Information processing equipment (D)</t>
  </si>
  <si>
    <t>Games, toys and hobbies (SD)</t>
  </si>
  <si>
    <t>Recreational and sporting services (S)</t>
  </si>
  <si>
    <t>NEWSPAPERS, BOOKS AND STATIONERY</t>
  </si>
  <si>
    <t>Books (SD)</t>
  </si>
  <si>
    <t>SECONDARY EDUCATION</t>
  </si>
  <si>
    <t>Secondary education (S)</t>
  </si>
  <si>
    <t>PERSONAL CARE</t>
  </si>
  <si>
    <t>Hairdressing salons and personal grooming establishments (S)</t>
  </si>
  <si>
    <t>Other appliances, articles and products for personal care (ND)</t>
  </si>
  <si>
    <t>Total excluding Fish</t>
  </si>
  <si>
    <t>Total excluding Clothing and Footwear</t>
  </si>
  <si>
    <t>Total excluding Housing and utilities</t>
  </si>
  <si>
    <t>Total excluding Furnishing, household equipment etc</t>
  </si>
  <si>
    <t>Total excluding Health</t>
  </si>
  <si>
    <t>Total excluding Transport</t>
  </si>
  <si>
    <t>Total excluding Education</t>
  </si>
  <si>
    <t>May</t>
  </si>
  <si>
    <t>Male'</t>
  </si>
  <si>
    <t>Atolls</t>
  </si>
  <si>
    <t>Republic</t>
  </si>
  <si>
    <t>Atoll</t>
  </si>
  <si>
    <t>December</t>
  </si>
  <si>
    <t>September</t>
  </si>
  <si>
    <t>June</t>
  </si>
  <si>
    <t>March</t>
  </si>
  <si>
    <t>Period</t>
  </si>
  <si>
    <t>January</t>
  </si>
  <si>
    <t>February</t>
  </si>
  <si>
    <t>April</t>
  </si>
  <si>
    <t>July</t>
  </si>
  <si>
    <t>August</t>
  </si>
  <si>
    <t>October</t>
  </si>
  <si>
    <t>November</t>
  </si>
  <si>
    <t>PERCENTAGE CHANGE (from corresponding month of previous year)</t>
  </si>
  <si>
    <t>PERCENTAGE CHANGE (from previous month)</t>
  </si>
  <si>
    <t>Groups, sub group and expenditure class</t>
  </si>
  <si>
    <t>All group CPI</t>
  </si>
  <si>
    <t>Index numbers (a)</t>
  </si>
  <si>
    <t>Percentage change</t>
  </si>
  <si>
    <t>Contribution to total CPI (All groups CPI index points)</t>
  </si>
  <si>
    <t xml:space="preserve">Change in points contribution </t>
  </si>
  <si>
    <t>na- not available</t>
  </si>
  <si>
    <t>TABLE 1: CPI GROUP AND SUB- GROUP, REPUBLIC</t>
  </si>
  <si>
    <t>TABLE 6: CPI GROUP, SUB- GROUP AND EXPENDITURE CLASS, ATOLLS</t>
  </si>
  <si>
    <t>TABLE 8: ALL GROUPS CPI (TOTAL), Index numbers (a)</t>
  </si>
  <si>
    <t xml:space="preserve">TABLE 9: ALL GROUPS CPI (TOTAL), Percentage changes </t>
  </si>
  <si>
    <t>TABLE 7: ANALYTICAL SERIES</t>
  </si>
  <si>
    <t>TABLE 5: CPI GROUP, SUB- GROUP AND EXPENDITURE CLASS, MALE'</t>
  </si>
  <si>
    <t>Cereals (ND)</t>
  </si>
  <si>
    <t>Flour of cereals (ND)</t>
  </si>
  <si>
    <t>Bread and bakery products (ND)</t>
  </si>
  <si>
    <t>Breakfast cereals (ND)</t>
  </si>
  <si>
    <t>Macaroni, noodles, couscous and similar pasta products (ND)</t>
  </si>
  <si>
    <t>Other cereal and grain mill products (ND)</t>
  </si>
  <si>
    <t>Meat, fresh, chilled or frozen (ND)</t>
  </si>
  <si>
    <t>Meat, offal, blood and other parts of slaughtered animals' preparations (ND)</t>
  </si>
  <si>
    <t>Fish, live, fresh, chilled or frozen (ND)</t>
  </si>
  <si>
    <t>Fish, dried, salted, in brine or smoked (ND)</t>
  </si>
  <si>
    <t>Fish preparations (ND)</t>
  </si>
  <si>
    <t>Milk, other dairy products and eggs (ND)</t>
  </si>
  <si>
    <t>Other milk and cream (ND)</t>
  </si>
  <si>
    <t>Cheese (ND)</t>
  </si>
  <si>
    <t>Yoghurt and similar products (ND)</t>
  </si>
  <si>
    <t>Milk-based dessert and beverages (ND)</t>
  </si>
  <si>
    <t>Eggs (ND)</t>
  </si>
  <si>
    <t>Vegetable oils (ND)</t>
  </si>
  <si>
    <t>Butter and other fats and oils derived from milk (ND)</t>
  </si>
  <si>
    <t>Dates, figs and tropical fruits, fresh (ND)</t>
  </si>
  <si>
    <t>Citrus fruits, fresh (ND)</t>
  </si>
  <si>
    <t>Stone fruits and pome fruits, fresh (ND)</t>
  </si>
  <si>
    <t>Other fruits, fresh (ND)</t>
  </si>
  <si>
    <t>Fruit, dried and dehydrated (ND)</t>
  </si>
  <si>
    <t>Leafy or stem vegetables, fresh or chilled (ND)</t>
  </si>
  <si>
    <t>Fruit-bearing vegetables, fresh or chilled (ND)</t>
  </si>
  <si>
    <t>Green leguminous vegetables, fresh or chilled (ND)</t>
  </si>
  <si>
    <t>Other vegetables, fresh or chilled (ND)</t>
  </si>
  <si>
    <t>Tubers, plantains and cooking bananas (ND)</t>
  </si>
  <si>
    <t>Pulses (ND)</t>
  </si>
  <si>
    <t>Vegetables, tubers, plantains, cooking bananas and pulses ground and other preparations (ND)</t>
  </si>
  <si>
    <t>Cane and beet sugar (ND)</t>
  </si>
  <si>
    <t>Jams, fruit jellies, marmalades, fruit purée and pastes, honey (ND)</t>
  </si>
  <si>
    <t>Nut purée, nut butter and nut pastes (ND)</t>
  </si>
  <si>
    <t>Chocolate, cocoa, and cocoa-based food products (ND)</t>
  </si>
  <si>
    <t>Ice, ice cream and sorbet (ND)</t>
  </si>
  <si>
    <t>Ready-made food (ND)</t>
  </si>
  <si>
    <t>Baby food (ND)</t>
  </si>
  <si>
    <t>Salt, condiments and sauces (ND)</t>
  </si>
  <si>
    <t>Spices, culinary herbs and seeds (ND)</t>
  </si>
  <si>
    <t>Other food products n.e.c. (ND)</t>
  </si>
  <si>
    <t>Fruit and vegetable juices (ND)</t>
  </si>
  <si>
    <t>Coffee and coffee substitutes (ND)</t>
  </si>
  <si>
    <t>Tea, maté and other plant products for infusion (ND)</t>
  </si>
  <si>
    <t>Water (ND)</t>
  </si>
  <si>
    <t>Soft drinks (ND)</t>
  </si>
  <si>
    <t>Other non-alcoholic beverages (ND)</t>
  </si>
  <si>
    <t>Cigarettes (ND)</t>
  </si>
  <si>
    <t>Garments for men or boys (SD)</t>
  </si>
  <si>
    <t>Garments for women or girls (SD)</t>
  </si>
  <si>
    <t>Garments for infants (0 to under 2 years) (SD)</t>
  </si>
  <si>
    <t>School uniforms (SD)</t>
  </si>
  <si>
    <t>Other articles of clothing (SD)</t>
  </si>
  <si>
    <t>Cleaning, repair, tailoring and hire of clothing (S)</t>
  </si>
  <si>
    <t>Repair, tailoring and hire of clothing (S)</t>
  </si>
  <si>
    <t>Footwear for men (SD)</t>
  </si>
  <si>
    <t>Footwear for women (SD)</t>
  </si>
  <si>
    <t>Footwear for infants and children (SD)</t>
  </si>
  <si>
    <t>Actual rentals paid by tenants for main residence (S)</t>
  </si>
  <si>
    <t>MAINTENANCE, REPAIR AND SECURITY OF THE DWELLING</t>
  </si>
  <si>
    <t>Security equipment and materials for the maintenance and repair of the dwelling (ND)</t>
  </si>
  <si>
    <t>Services for the maintenance, repair and security of the dwelling (S)</t>
  </si>
  <si>
    <t>Water supply (ND)</t>
  </si>
  <si>
    <t>Water supply through network systems (ND)</t>
  </si>
  <si>
    <t>Refuse collection (S)</t>
  </si>
  <si>
    <t>Electricity (ND)</t>
  </si>
  <si>
    <t>Liquefied hydrocarbons (ND)</t>
  </si>
  <si>
    <t>FURNITURE, FURNISHINGS, AND LOOSE CARPETS</t>
  </si>
  <si>
    <t>Furniture, furnishings and loose carpets (D)</t>
  </si>
  <si>
    <t>Household furniture (D)</t>
  </si>
  <si>
    <t>Bed linen and bedding (SD)</t>
  </si>
  <si>
    <t>Table linen and bathroom linen (SD)</t>
  </si>
  <si>
    <t>Major household appliances, whether electric or not (D)</t>
  </si>
  <si>
    <t>Major kitchen appliances (D)</t>
  </si>
  <si>
    <t>Major laundry appliances (D)</t>
  </si>
  <si>
    <t>Heaters, air conditioners (D)</t>
  </si>
  <si>
    <t>Small household appliances (SD)</t>
  </si>
  <si>
    <t>Small appliances for cooking and processing of food (SD)</t>
  </si>
  <si>
    <t>Other small household appliances (SD)</t>
  </si>
  <si>
    <t>Repair, installation and hire of household appliances (S)S</t>
  </si>
  <si>
    <t>Cutlery, flatware and silverware (SD)</t>
  </si>
  <si>
    <t>Kitchen utensils and articles (SD)</t>
  </si>
  <si>
    <t>Motorized tools and equipment (D)</t>
  </si>
  <si>
    <t>Non-motorized tools and miscellaneous accessories (SD)</t>
  </si>
  <si>
    <t>Miscellaneous accessories (SD)</t>
  </si>
  <si>
    <t>Household cleaning and maintenance products (ND)</t>
  </si>
  <si>
    <t>Other non-durable household goods (ND)</t>
  </si>
  <si>
    <t>Domestic services and household services (S)</t>
  </si>
  <si>
    <t>Domestic services by paid staff (S)</t>
  </si>
  <si>
    <t>MEDICINES AND HEALTH PRODUCTS</t>
  </si>
  <si>
    <t>Medicines (ND)</t>
  </si>
  <si>
    <t>Medicines, vaccines and other pharmaceutical preparations (ND)</t>
  </si>
  <si>
    <t>Assistive products (D)</t>
  </si>
  <si>
    <t>Assistive products for vision (D)</t>
  </si>
  <si>
    <t>OUTPATIENT CARE SERVICES</t>
  </si>
  <si>
    <t>Other outpatient care services (S)</t>
  </si>
  <si>
    <t>Outpatient curative and rehabilitative services (S)</t>
  </si>
  <si>
    <t>INPATIENT CARE SERVICES</t>
  </si>
  <si>
    <t>Inpatient curative and rehabilitative services (S)</t>
  </si>
  <si>
    <t>OTHER HEALTH SERVICES</t>
  </si>
  <si>
    <t>Diagnostic imaging services and medical laboratory services (S)</t>
  </si>
  <si>
    <t>PURCHASE OF VEHICLES</t>
  </si>
  <si>
    <t>Motorcycles (D)</t>
  </si>
  <si>
    <t>Bicycles (D)</t>
  </si>
  <si>
    <t>OPERATION OF PERSONAL TRANSPORT EQUIPMENT</t>
  </si>
  <si>
    <t>Fuels and lubricants for personal transport equipment (ND)</t>
  </si>
  <si>
    <t>Petrol (ND)</t>
  </si>
  <si>
    <t>Maintenance and repair of personal transport equipment (S)</t>
  </si>
  <si>
    <t>PASSENGER TRANSPORT SERVICES</t>
  </si>
  <si>
    <t>Passenger transport by bus and coach (S)</t>
  </si>
  <si>
    <t>Passenger transport by taxi and hired car with driver (S)</t>
  </si>
  <si>
    <t>Passenger transport by air, domestic (S)</t>
  </si>
  <si>
    <t>Passenger transport by air, international (S)</t>
  </si>
  <si>
    <t>INFORMATION AND COMMUNICATION</t>
  </si>
  <si>
    <t>INFORMATION AND COMMUNICATION EQUIPMENT</t>
  </si>
  <si>
    <t>Mobile telephone equipment (D)</t>
  </si>
  <si>
    <t>Computers, laptops and tablets (D)</t>
  </si>
  <si>
    <t>Equipment for the reception, recording and reproduction of sound and vision (D)</t>
  </si>
  <si>
    <t>INFORMATION AND COMMUNICATION SERVICES</t>
  </si>
  <si>
    <t>Mobile communication services (S)</t>
  </si>
  <si>
    <t>Internet access provision services and net storage services (S)</t>
  </si>
  <si>
    <t>Other information and communication services (S)</t>
  </si>
  <si>
    <t>Subscription to audio-visual content, streaming services and rentals of audio-visual content (S)</t>
  </si>
  <si>
    <t>RECREATION, SPORT AND CULTURE</t>
  </si>
  <si>
    <t>OTHER RECREATIONAL GOODS</t>
  </si>
  <si>
    <t>Video game computers, game consoles, game apps and software (SD)</t>
  </si>
  <si>
    <t>Other games, toys and hobbies (SD)</t>
  </si>
  <si>
    <t>GARDEN PRODUCTS AND PETS</t>
  </si>
  <si>
    <t>Pets and products for pets (ND)</t>
  </si>
  <si>
    <t>Purchase of pets (ND)</t>
  </si>
  <si>
    <t>RECREATIONAL SERVICES</t>
  </si>
  <si>
    <t>Sporting services - practice (S)</t>
  </si>
  <si>
    <t>Educational and text books (SD)</t>
  </si>
  <si>
    <t>Other books (SD)</t>
  </si>
  <si>
    <t>Stationery and drawing materials (ND)</t>
  </si>
  <si>
    <t>EDUCATION SERVICES</t>
  </si>
  <si>
    <t>EARLY CHILDHOOD AND PRIMARY EDUCATION</t>
  </si>
  <si>
    <t>Early childhood and primary education (S)</t>
  </si>
  <si>
    <t>Early childhood education (S)</t>
  </si>
  <si>
    <t>Primary education (S)</t>
  </si>
  <si>
    <t>TERTIARY EDUCATION</t>
  </si>
  <si>
    <t>Tertiary education (S)</t>
  </si>
  <si>
    <t>EDUCATION NOT DEFINED BY LEVEL</t>
  </si>
  <si>
    <t>Education not defined by level (S)</t>
  </si>
  <si>
    <t>Tutoring (S)</t>
  </si>
  <si>
    <t>Other education not defined by level (S)</t>
  </si>
  <si>
    <t>RESTAURANTS AND ACCOMMODATION SERVICES</t>
  </si>
  <si>
    <t>FOOD AND BEVERAGE SERVING SERVICES</t>
  </si>
  <si>
    <t>Restaurants, cafés and the like (S)</t>
  </si>
  <si>
    <t>Restaurants, cafés and the like - with full service (S)</t>
  </si>
  <si>
    <t>ACCOMMODATION SERVICES</t>
  </si>
  <si>
    <t>Accommodation services (S)</t>
  </si>
  <si>
    <t>Hotels, motels, inns and similar accommodation services (S)</t>
  </si>
  <si>
    <t>INSURANCE AND FINANCIAL SERVICES</t>
  </si>
  <si>
    <t>INSURANCE</t>
  </si>
  <si>
    <t>Insurance connected with health (S)</t>
  </si>
  <si>
    <t>Insurance connected with transport (S)</t>
  </si>
  <si>
    <t>Personal transport insurance (S)</t>
  </si>
  <si>
    <t>PERSONAL CARE, SOCIAL PROTECTION AND MISCELLANEOUS GOODS AND SERVICES</t>
  </si>
  <si>
    <t>Hairdressing (S)</t>
  </si>
  <si>
    <t>Personal grooming treatments (S)</t>
  </si>
  <si>
    <t>OTHER PERSONAL EFFECTS</t>
  </si>
  <si>
    <t>Jewellery and watches (D)</t>
  </si>
  <si>
    <t>Other personal effects n.e.c. (SD)</t>
  </si>
  <si>
    <t>Travel goods and articles for babies and other personal effects n.e.c. (SD)</t>
  </si>
  <si>
    <t>OTHER SERVICES</t>
  </si>
  <si>
    <t>Other services (S)</t>
  </si>
  <si>
    <t>Other services n.e.c. (S)</t>
  </si>
  <si>
    <t>Total excluding Information and Communication</t>
  </si>
  <si>
    <t>Total excluding Recreation, Sports and culture</t>
  </si>
  <si>
    <t>Total excluding Restaurants and Accomodation</t>
  </si>
  <si>
    <t>Total excluding Personal care and Misc. services</t>
  </si>
  <si>
    <t>Note: COICOP 2018 has been adopted in the rebased series</t>
  </si>
  <si>
    <t xml:space="preserve">Percentage change in contribution </t>
  </si>
  <si>
    <t>Cereals and cereal products (ND)</t>
  </si>
  <si>
    <t>Other sugar and sugar substitutes</t>
  </si>
  <si>
    <t>Outpatient dental services (S)</t>
  </si>
  <si>
    <t>Dental preventive services (S)</t>
  </si>
  <si>
    <t>Diesel (ND)</t>
  </si>
  <si>
    <t>Insurance connected with the dwelling (S)</t>
  </si>
  <si>
    <t>Total excluding Insurance and Financial services</t>
  </si>
  <si>
    <t>(a) Base of each index: Nov 2022=100</t>
  </si>
  <si>
    <t>The series for the Republic prior to June 2012 was linked to previously published series for Male’ and hence the Male' and Republic have the same values prior to June 2012. November 2022 is the base where Index=100 and the base series are calculated and linked to create a continuous time series.</t>
  </si>
  <si>
    <t>The series for the Republic prior to June 2012 was linked to previously published series for Male’ and hence the Male' and Republic have the same values prior to June 2012</t>
  </si>
  <si>
    <t>NON-ALCOHOLIC BEVERAGES</t>
  </si>
  <si>
    <t>Food and non-alcoholic beverages excluding Fish</t>
  </si>
  <si>
    <t>Total excluding Food and non-alcoholic beverages</t>
  </si>
  <si>
    <t>TOBACCO AND ARECA NUT</t>
  </si>
  <si>
    <t>Areca Nut (ND)</t>
  </si>
  <si>
    <t>ARECA NUT</t>
  </si>
  <si>
    <t>Total excluding tobacco and areca nut</t>
  </si>
  <si>
    <t>TABLE 5: CPI GROUP, SUB- GROUP AND EXPENDITURE CLASS, REPUBLIC</t>
  </si>
  <si>
    <t>FOOD AND BEVERAGES</t>
  </si>
  <si>
    <t>TABLE 2: CPI GROUP AND SUB- GROUP, MALE'</t>
  </si>
  <si>
    <t>TABLE 3: CPI GROUP AND SUB- GROUP, ATOLLS</t>
  </si>
  <si>
    <t>Mar 2026 Apr 2026</t>
  </si>
  <si>
    <t>Mar  2026 Apr 2026</t>
  </si>
  <si>
    <t>Mar 2026  Apr 2026</t>
  </si>
  <si>
    <t>Mar  2026 Apr  2026</t>
  </si>
  <si>
    <t>Mar 2026  Apr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</si>
</sst>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00_-;\-* #,##0.00_-;_-* &quot;-&quot;??_-;_-@_-"/>
    <numFmt numFmtId="165" formatCode="_-* #,##0.00\ _ރ_._-;_-* #,##0.00\ _ރ_.\-;_-* &quot;-&quot;??\ _ރ_._-;_-@_-"/>
    <numFmt numFmtId="166" formatCode="[$-409]mmm\-yy;@"/>
    <numFmt numFmtId="167" formatCode="B1mmm\-yy"/>
    <numFmt numFmtId="168" formatCode="0.0"/>
    <numFmt numFmtId="169" formatCode="_(* #,##0_);_(* \(#,##0\);_(* &quot;-&quot;??_);_(@_)"/>
    <numFmt numFmtId="170" formatCode="0.000"/>
  </numFmts>
  <fonts count="16" x14ac:knownFonts="1">
    <font>
      <sz val="11"/>
      <color theme="1"/>
      <name val="Calibri"/>
      <family val="2"/>
      <scheme val="minor"/>
    </font>
    <font>
      <sz val="11"/>
      <color theme="1"/>
      <name val="Calibri"/>
      <family val="2"/>
      <charset val="1"/>
      <scheme val="minor"/>
    </font>
    <font>
      <b/>
      <sz val="11"/>
      <color theme="1"/>
      <name val="Calibri"/>
      <family val="2"/>
      <scheme val="minor"/>
    </font>
    <font>
      <i/>
      <sz val="11"/>
      <color theme="1"/>
      <name val="Calibri"/>
      <family val="2"/>
      <scheme val="minor"/>
    </font>
    <font>
      <sz val="12"/>
      <color theme="1"/>
      <name val="Calibri"/>
      <family val="2"/>
      <scheme val="minor"/>
    </font>
    <font>
      <sz val="11"/>
      <name val="Calibri"/>
      <family val="2"/>
      <scheme val="minor"/>
    </font>
    <font>
      <b/>
      <sz val="12"/>
      <name val="Calibri"/>
      <family val="2"/>
      <scheme val="minor"/>
    </font>
    <font>
      <b/>
      <sz val="11"/>
      <name val="Calibri"/>
      <family val="2"/>
      <scheme val="minor"/>
    </font>
    <font>
      <sz val="11"/>
      <color theme="1"/>
      <name val="Calibri"/>
      <family val="2"/>
      <scheme val="minor"/>
    </font>
    <font>
      <u/>
      <sz val="12"/>
      <color theme="10"/>
      <name val="Calibri"/>
      <family val="2"/>
      <scheme val="minor"/>
    </font>
    <font>
      <u/>
      <sz val="12"/>
      <color theme="11"/>
      <name val="Calibri"/>
      <family val="2"/>
      <scheme val="minor"/>
    </font>
    <font>
      <sz val="12"/>
      <name val="Calibri"/>
      <family val="2"/>
      <scheme val="minor"/>
    </font>
    <font>
      <i/>
      <sz val="11"/>
      <name val="Calibri"/>
      <family val="2"/>
      <scheme val="minor"/>
    </font>
    <font>
      <sz val="8"/>
      <name val="Calibri"/>
      <family val="2"/>
      <scheme val="minor"/>
    </font>
    <font>
      <b/>
      <i/>
      <sz val="11"/>
      <name val="Calibri"/>
      <family val="2"/>
      <scheme val="minor"/>
    </font>
    <font>
      <sz val="11"/>
      <color rgb="FFFF0000"/>
      <name val="Calibri"/>
      <family val="2"/>
      <scheme val="minor"/>
    </font>
  </fonts>
  <fills count="7">
    <fill>
      <patternFill patternType="none"/>
    </fill>
    <fill>
      <patternFill patternType="gray125"/>
    </fill>
    <fill>
      <patternFill patternType="solid">
        <fgColor theme="9" tint="-0.249977111117893"/>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9" tint="0.39997558519241921"/>
        <bgColor indexed="64"/>
      </patternFill>
    </fill>
    <fill>
      <patternFill patternType="solid">
        <fgColor theme="0" tint="-0.14999847407452621"/>
        <bgColor indexed="64"/>
      </patternFill>
    </fill>
  </fills>
  <borders count="36">
    <border>
      <left/>
      <right/>
      <top/>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dashDot">
        <color indexed="64"/>
      </bottom>
      <diagonal/>
    </border>
    <border>
      <left/>
      <right style="thin">
        <color theme="0"/>
      </right>
      <top style="thin">
        <color theme="0"/>
      </top>
      <bottom style="dashDot">
        <color indexed="64"/>
      </bottom>
      <diagonal/>
    </border>
    <border>
      <left style="thin">
        <color theme="0"/>
      </left>
      <right/>
      <top style="thin">
        <color theme="0"/>
      </top>
      <bottom style="dashDot">
        <color indexed="64"/>
      </bottom>
      <diagonal/>
    </border>
    <border>
      <left style="thin">
        <color theme="0"/>
      </left>
      <right/>
      <top/>
      <bottom style="thin">
        <color theme="0"/>
      </bottom>
      <diagonal/>
    </border>
    <border>
      <left/>
      <right style="thin">
        <color theme="0"/>
      </right>
      <top/>
      <bottom style="thin">
        <color theme="0"/>
      </bottom>
      <diagonal/>
    </border>
    <border>
      <left style="thin">
        <color theme="0"/>
      </left>
      <right style="thin">
        <color theme="0"/>
      </right>
      <top style="dashDot">
        <color indexed="64"/>
      </top>
      <bottom style="dashDot">
        <color indexed="64"/>
      </bottom>
      <diagonal/>
    </border>
    <border>
      <left style="thin">
        <color theme="0"/>
      </left>
      <right/>
      <top style="thin">
        <color theme="0"/>
      </top>
      <bottom style="thin">
        <color theme="0"/>
      </bottom>
      <diagonal/>
    </border>
    <border>
      <left/>
      <right/>
      <top style="thin">
        <color theme="0"/>
      </top>
      <bottom style="thin">
        <color theme="0"/>
      </bottom>
      <diagonal/>
    </border>
    <border>
      <left/>
      <right/>
      <top/>
      <bottom style="dashDot">
        <color indexed="64"/>
      </bottom>
      <diagonal/>
    </border>
    <border>
      <left style="thin">
        <color theme="0"/>
      </left>
      <right/>
      <top/>
      <bottom/>
      <diagonal/>
    </border>
    <border>
      <left/>
      <right/>
      <top style="dashDot">
        <color indexed="64"/>
      </top>
      <bottom/>
      <diagonal/>
    </border>
    <border>
      <left/>
      <right/>
      <top/>
      <bottom style="thin">
        <color theme="0"/>
      </bottom>
      <diagonal/>
    </border>
    <border>
      <left style="thin">
        <color theme="0"/>
      </left>
      <right style="thin">
        <color theme="0"/>
      </right>
      <top/>
      <bottom style="dashDot">
        <color indexed="64"/>
      </bottom>
      <diagonal/>
    </border>
    <border>
      <left/>
      <right/>
      <top style="dashDot">
        <color indexed="64"/>
      </top>
      <bottom style="dashDot">
        <color indexed="64"/>
      </bottom>
      <diagonal/>
    </border>
    <border>
      <left style="thin">
        <color theme="0"/>
      </left>
      <right/>
      <top style="dashDot">
        <color indexed="64"/>
      </top>
      <bottom style="dashDot">
        <color indexed="64"/>
      </bottom>
      <diagonal/>
    </border>
    <border>
      <left/>
      <right style="thin">
        <color theme="0"/>
      </right>
      <top style="dashDot">
        <color indexed="64"/>
      </top>
      <bottom style="dashDot">
        <color indexed="64"/>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indexed="64"/>
      </bottom>
      <diagonal/>
    </border>
    <border>
      <left style="thin">
        <color theme="0"/>
      </left>
      <right style="thin">
        <color theme="0"/>
      </right>
      <top/>
      <bottom/>
      <diagonal/>
    </border>
    <border>
      <left/>
      <right/>
      <top style="dashDot">
        <color indexed="64"/>
      </top>
      <bottom style="thin">
        <color indexed="64"/>
      </bottom>
      <diagonal/>
    </border>
    <border>
      <left style="thin">
        <color theme="0"/>
      </left>
      <right style="thin">
        <color theme="0"/>
      </right>
      <top style="dashDot">
        <color indexed="64"/>
      </top>
      <bottom style="thin">
        <color indexed="64"/>
      </bottom>
      <diagonal/>
    </border>
    <border>
      <left style="thin">
        <color theme="0"/>
      </left>
      <right/>
      <top style="dashDot">
        <color indexed="64"/>
      </top>
      <bottom style="thin">
        <color indexed="64"/>
      </bottom>
      <diagonal/>
    </border>
    <border>
      <left style="thin">
        <color theme="0"/>
      </left>
      <right style="thin">
        <color theme="0"/>
      </right>
      <top style="thin">
        <color theme="0"/>
      </top>
      <bottom style="dotted">
        <color indexed="64"/>
      </bottom>
      <diagonal/>
    </border>
    <border>
      <left/>
      <right/>
      <top/>
      <bottom style="dotted">
        <color auto="1"/>
      </bottom>
      <diagonal/>
    </border>
    <border>
      <left/>
      <right/>
      <top style="dotted">
        <color auto="1"/>
      </top>
      <bottom/>
      <diagonal/>
    </border>
    <border>
      <left style="thin">
        <color theme="0"/>
      </left>
      <right/>
      <top style="dashDot">
        <color indexed="64"/>
      </top>
      <bottom/>
      <diagonal/>
    </border>
    <border>
      <left/>
      <right style="thin">
        <color theme="0"/>
      </right>
      <top style="dashDot">
        <color indexed="64"/>
      </top>
      <bottom/>
      <diagonal/>
    </border>
    <border>
      <left/>
      <right style="thin">
        <color theme="0"/>
      </right>
      <top style="dashDot">
        <color indexed="64"/>
      </top>
      <bottom style="thin">
        <color indexed="64"/>
      </bottom>
      <diagonal/>
    </border>
  </borders>
  <cellStyleXfs count="1107">
    <xf numFmtId="166" fontId="0" fillId="0" borderId="0"/>
    <xf numFmtId="0" fontId="1" fillId="0" borderId="0"/>
    <xf numFmtId="165" fontId="1" fillId="0" borderId="0" applyFont="0" applyFill="0" applyBorder="0" applyAlignment="0" applyProtection="0"/>
    <xf numFmtId="9" fontId="8" fillId="0" borderId="0" applyFont="0" applyFill="0" applyBorder="0" applyAlignment="0" applyProtection="0"/>
    <xf numFmtId="0" fontId="8" fillId="0" borderId="0"/>
    <xf numFmtId="0" fontId="4" fillId="0" borderId="0"/>
    <xf numFmtId="164" fontId="4" fillId="0" borderId="0" applyFon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8" fillId="0" borderId="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8" fillId="0" borderId="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0" fontId="9" fillId="0" borderId="0" applyNumberFormat="0" applyFill="0" applyBorder="0" applyAlignment="0" applyProtection="0"/>
    <xf numFmtId="0" fontId="10" fillId="0" borderId="0" applyNumberFormat="0" applyFill="0" applyBorder="0" applyAlignment="0" applyProtection="0"/>
    <xf numFmtId="43" fontId="8" fillId="0" borderId="0" applyFont="0" applyFill="0" applyBorder="0" applyAlignment="0" applyProtection="0"/>
  </cellStyleXfs>
  <cellXfs count="153">
    <xf numFmtId="166" fontId="0" fillId="0" borderId="0" xfId="0"/>
    <xf numFmtId="2" fontId="0" fillId="0" borderId="0" xfId="0" applyNumberFormat="1"/>
    <xf numFmtId="166" fontId="0" fillId="0" borderId="0" xfId="0" applyAlignment="1">
      <alignment horizontal="center"/>
    </xf>
    <xf numFmtId="166" fontId="0" fillId="0" borderId="3" xfId="0" applyBorder="1" applyAlignment="1">
      <alignment horizontal="center"/>
    </xf>
    <xf numFmtId="166" fontId="0" fillId="0" borderId="1" xfId="0" applyBorder="1" applyAlignment="1">
      <alignment horizontal="center"/>
    </xf>
    <xf numFmtId="166" fontId="0" fillId="0" borderId="1" xfId="0" applyBorder="1" applyAlignment="1">
      <alignment wrapText="1"/>
    </xf>
    <xf numFmtId="166" fontId="0" fillId="0" borderId="1" xfId="0" applyBorder="1" applyAlignment="1">
      <alignment horizontal="left"/>
    </xf>
    <xf numFmtId="166" fontId="0" fillId="0" borderId="3" xfId="0" applyBorder="1" applyAlignment="1">
      <alignment horizontal="left"/>
    </xf>
    <xf numFmtId="2" fontId="0" fillId="0" borderId="0" xfId="0" applyNumberFormat="1" applyAlignment="1">
      <alignment horizontal="center"/>
    </xf>
    <xf numFmtId="166" fontId="0" fillId="0" borderId="6" xfId="0" applyBorder="1" applyAlignment="1">
      <alignment horizontal="center"/>
    </xf>
    <xf numFmtId="166" fontId="0" fillId="0" borderId="7" xfId="0" applyBorder="1"/>
    <xf numFmtId="166" fontId="0" fillId="0" borderId="7" xfId="0" applyBorder="1" applyAlignment="1">
      <alignment horizontal="center"/>
    </xf>
    <xf numFmtId="166" fontId="0" fillId="0" borderId="8" xfId="0" applyBorder="1" applyAlignment="1">
      <alignment horizontal="center"/>
    </xf>
    <xf numFmtId="2" fontId="0" fillId="0" borderId="1" xfId="0" applyNumberFormat="1" applyBorder="1" applyAlignment="1">
      <alignment horizontal="right"/>
    </xf>
    <xf numFmtId="167" fontId="0" fillId="0" borderId="0" xfId="0" applyNumberFormat="1" applyAlignment="1">
      <alignment wrapText="1"/>
    </xf>
    <xf numFmtId="166" fontId="5" fillId="0" borderId="14" xfId="0" applyFont="1" applyBorder="1"/>
    <xf numFmtId="166" fontId="5" fillId="0" borderId="0" xfId="0" applyFont="1"/>
    <xf numFmtId="166" fontId="5" fillId="0" borderId="0" xfId="0" applyFont="1" applyAlignment="1">
      <alignment horizontal="right"/>
    </xf>
    <xf numFmtId="166" fontId="5" fillId="0" borderId="14" xfId="0" applyFont="1" applyBorder="1" applyAlignment="1">
      <alignment horizontal="right"/>
    </xf>
    <xf numFmtId="166" fontId="5" fillId="0" borderId="16" xfId="0" applyFont="1" applyBorder="1" applyAlignment="1">
      <alignment vertical="center"/>
    </xf>
    <xf numFmtId="2" fontId="7" fillId="0" borderId="4" xfId="0" applyNumberFormat="1" applyFont="1" applyBorder="1" applyAlignment="1">
      <alignment horizontal="right"/>
    </xf>
    <xf numFmtId="2" fontId="7" fillId="6" borderId="4" xfId="0" applyNumberFormat="1" applyFont="1" applyFill="1" applyBorder="1" applyAlignment="1">
      <alignment horizontal="right"/>
    </xf>
    <xf numFmtId="2" fontId="5" fillId="0" borderId="1" xfId="0" applyNumberFormat="1" applyFont="1" applyBorder="1" applyAlignment="1">
      <alignment horizontal="right"/>
    </xf>
    <xf numFmtId="166" fontId="5" fillId="0" borderId="1" xfId="0" applyFont="1" applyBorder="1" applyAlignment="1">
      <alignment horizontal="center"/>
    </xf>
    <xf numFmtId="10" fontId="0" fillId="0" borderId="0" xfId="3" applyNumberFormat="1" applyFont="1" applyAlignment="1">
      <alignment horizontal="center"/>
    </xf>
    <xf numFmtId="166" fontId="7" fillId="0" borderId="19" xfId="0" applyFont="1" applyBorder="1" applyAlignment="1">
      <alignment horizontal="center" vertical="center" wrapText="1"/>
    </xf>
    <xf numFmtId="2" fontId="7" fillId="0" borderId="28" xfId="0" applyNumberFormat="1" applyFont="1" applyBorder="1" applyAlignment="1">
      <alignment horizontal="right"/>
    </xf>
    <xf numFmtId="2" fontId="5" fillId="0" borderId="0" xfId="0" applyNumberFormat="1" applyFont="1"/>
    <xf numFmtId="2" fontId="11" fillId="0" borderId="0" xfId="0" applyNumberFormat="1" applyFont="1"/>
    <xf numFmtId="2" fontId="7" fillId="0" borderId="29" xfId="0" applyNumberFormat="1" applyFont="1" applyBorder="1" applyAlignment="1">
      <alignment horizontal="right"/>
    </xf>
    <xf numFmtId="166" fontId="5" fillId="0" borderId="14" xfId="0" applyFont="1" applyBorder="1" applyAlignment="1">
      <alignment horizontal="center" vertical="center"/>
    </xf>
    <xf numFmtId="166" fontId="7" fillId="0" borderId="14" xfId="0" applyFont="1" applyBorder="1" applyAlignment="1">
      <alignment horizontal="center" vertical="center" wrapText="1"/>
    </xf>
    <xf numFmtId="10" fontId="0" fillId="0" borderId="0" xfId="3" applyNumberFormat="1" applyFont="1" applyBorder="1" applyAlignment="1">
      <alignment horizontal="center"/>
    </xf>
    <xf numFmtId="166" fontId="12" fillId="0" borderId="9" xfId="0" applyFont="1" applyBorder="1" applyAlignment="1">
      <alignment horizontal="left" wrapText="1"/>
    </xf>
    <xf numFmtId="166" fontId="7" fillId="2" borderId="0" xfId="0" quotePrefix="1" applyFont="1" applyFill="1" applyAlignment="1">
      <alignment horizontal="left" vertical="top"/>
    </xf>
    <xf numFmtId="166" fontId="7" fillId="3" borderId="0" xfId="0" applyFont="1" applyFill="1" applyAlignment="1">
      <alignment horizontal="left" vertical="top"/>
    </xf>
    <xf numFmtId="49" fontId="7" fillId="4" borderId="0" xfId="0" applyNumberFormat="1" applyFont="1" applyFill="1" applyAlignment="1">
      <alignment horizontal="left" vertical="top"/>
    </xf>
    <xf numFmtId="166" fontId="7" fillId="4" borderId="0" xfId="0" applyFont="1" applyFill="1" applyAlignment="1">
      <alignment horizontal="left" vertical="top"/>
    </xf>
    <xf numFmtId="49" fontId="7" fillId="5" borderId="0" xfId="0" applyNumberFormat="1" applyFont="1" applyFill="1" applyAlignment="1">
      <alignment horizontal="left" vertical="top"/>
    </xf>
    <xf numFmtId="166" fontId="7" fillId="5" borderId="0" xfId="0" applyFont="1" applyFill="1" applyAlignment="1">
      <alignment horizontal="left" vertical="top"/>
    </xf>
    <xf numFmtId="49" fontId="7" fillId="3" borderId="0" xfId="0" quotePrefix="1" applyNumberFormat="1" applyFont="1" applyFill="1" applyAlignment="1">
      <alignment horizontal="left" vertical="top"/>
    </xf>
    <xf numFmtId="2" fontId="5" fillId="6" borderId="4" xfId="0" applyNumberFormat="1" applyFont="1" applyFill="1" applyBorder="1" applyAlignment="1">
      <alignment horizontal="right"/>
    </xf>
    <xf numFmtId="2" fontId="7" fillId="0" borderId="27" xfId="0" applyNumberFormat="1" applyFont="1" applyBorder="1"/>
    <xf numFmtId="166" fontId="0" fillId="0" borderId="25" xfId="0" applyBorder="1" applyAlignment="1">
      <alignment horizontal="center"/>
    </xf>
    <xf numFmtId="2" fontId="0" fillId="0" borderId="26" xfId="0" applyNumberFormat="1" applyBorder="1" applyAlignment="1">
      <alignment horizontal="right"/>
    </xf>
    <xf numFmtId="10" fontId="7" fillId="0" borderId="29" xfId="3" applyNumberFormat="1" applyFont="1" applyBorder="1" applyAlignment="1">
      <alignment horizontal="right"/>
    </xf>
    <xf numFmtId="10" fontId="7" fillId="6" borderId="4" xfId="3" applyNumberFormat="1" applyFont="1" applyFill="1" applyBorder="1" applyAlignment="1">
      <alignment horizontal="right"/>
    </xf>
    <xf numFmtId="10" fontId="5" fillId="0" borderId="1" xfId="3" applyNumberFormat="1" applyFont="1" applyBorder="1" applyAlignment="1">
      <alignment horizontal="right"/>
    </xf>
    <xf numFmtId="10" fontId="5" fillId="6" borderId="4" xfId="3" applyNumberFormat="1" applyFont="1" applyFill="1" applyBorder="1" applyAlignment="1">
      <alignment horizontal="right"/>
    </xf>
    <xf numFmtId="2" fontId="5" fillId="0" borderId="4" xfId="0" applyNumberFormat="1" applyFont="1" applyBorder="1" applyAlignment="1">
      <alignment horizontal="left"/>
    </xf>
    <xf numFmtId="2" fontId="5" fillId="0" borderId="4" xfId="0" applyNumberFormat="1" applyFont="1" applyBorder="1" applyAlignment="1">
      <alignment horizontal="right"/>
    </xf>
    <xf numFmtId="2" fontId="7" fillId="0" borderId="28" xfId="0" applyNumberFormat="1" applyFont="1" applyBorder="1" applyAlignment="1">
      <alignment horizontal="left"/>
    </xf>
    <xf numFmtId="169" fontId="7" fillId="4" borderId="0" xfId="6" applyNumberFormat="1" applyFont="1" applyFill="1" applyBorder="1" applyAlignment="1">
      <alignment horizontal="left" vertical="top"/>
    </xf>
    <xf numFmtId="169" fontId="7" fillId="3" borderId="0" xfId="6" applyNumberFormat="1" applyFont="1" applyFill="1" applyBorder="1" applyAlignment="1">
      <alignment horizontal="left" vertical="top"/>
    </xf>
    <xf numFmtId="166" fontId="6" fillId="0" borderId="3" xfId="0" applyFont="1" applyBorder="1"/>
    <xf numFmtId="0" fontId="11" fillId="0" borderId="14" xfId="0" applyNumberFormat="1" applyFont="1" applyBorder="1" applyAlignment="1">
      <alignment horizontal="left" indent="4"/>
    </xf>
    <xf numFmtId="166" fontId="12" fillId="0" borderId="1" xfId="0" applyFont="1" applyBorder="1" applyAlignment="1">
      <alignment horizontal="left"/>
    </xf>
    <xf numFmtId="2" fontId="5" fillId="0" borderId="30" xfId="3" applyNumberFormat="1" applyFont="1" applyFill="1" applyBorder="1" applyAlignment="1">
      <alignment horizontal="left"/>
    </xf>
    <xf numFmtId="2" fontId="5" fillId="0" borderId="30" xfId="3" applyNumberFormat="1" applyFont="1" applyFill="1" applyBorder="1" applyAlignment="1">
      <alignment horizontal="right"/>
    </xf>
    <xf numFmtId="10" fontId="5" fillId="0" borderId="30" xfId="3" applyNumberFormat="1" applyFont="1" applyFill="1" applyBorder="1" applyAlignment="1">
      <alignment horizontal="right"/>
    </xf>
    <xf numFmtId="166" fontId="6" fillId="0" borderId="27" xfId="0" applyFont="1" applyBorder="1"/>
    <xf numFmtId="166" fontId="6" fillId="0" borderId="0" xfId="0" applyFont="1"/>
    <xf numFmtId="2" fontId="5" fillId="0" borderId="30" xfId="0" applyNumberFormat="1" applyFont="1" applyBorder="1" applyAlignment="1">
      <alignment horizontal="left" indent="2"/>
    </xf>
    <xf numFmtId="2" fontId="5" fillId="0" borderId="30" xfId="0" applyNumberFormat="1" applyFont="1" applyBorder="1" applyAlignment="1">
      <alignment horizontal="right"/>
    </xf>
    <xf numFmtId="2" fontId="7" fillId="0" borderId="1" xfId="0" applyNumberFormat="1" applyFont="1" applyBorder="1" applyAlignment="1">
      <alignment horizontal="right"/>
    </xf>
    <xf numFmtId="10" fontId="7" fillId="0" borderId="1" xfId="3" applyNumberFormat="1" applyFont="1" applyBorder="1" applyAlignment="1">
      <alignment horizontal="right"/>
    </xf>
    <xf numFmtId="166" fontId="5" fillId="0" borderId="19" xfId="0" applyFont="1" applyBorder="1" applyAlignment="1">
      <alignment vertical="center"/>
    </xf>
    <xf numFmtId="166" fontId="7" fillId="0" borderId="19" xfId="0" applyFont="1" applyBorder="1" applyAlignment="1">
      <alignment vertical="center" wrapText="1"/>
    </xf>
    <xf numFmtId="166" fontId="5" fillId="6" borderId="0" xfId="0" applyFont="1" applyFill="1"/>
    <xf numFmtId="166" fontId="7" fillId="0" borderId="0" xfId="0" applyFont="1"/>
    <xf numFmtId="166" fontId="7" fillId="6" borderId="0" xfId="0" applyFont="1" applyFill="1"/>
    <xf numFmtId="166" fontId="0" fillId="0" borderId="0" xfId="0" applyAlignment="1">
      <alignment wrapText="1"/>
    </xf>
    <xf numFmtId="167" fontId="0" fillId="0" borderId="0" xfId="0" applyNumberFormat="1" applyAlignment="1">
      <alignment horizontal="left"/>
    </xf>
    <xf numFmtId="166" fontId="0" fillId="0" borderId="0" xfId="0" applyAlignment="1">
      <alignment horizontal="left"/>
    </xf>
    <xf numFmtId="0" fontId="2" fillId="0" borderId="0" xfId="0" applyNumberFormat="1" applyFont="1" applyAlignment="1">
      <alignment horizontal="left" wrapText="1"/>
    </xf>
    <xf numFmtId="167" fontId="0" fillId="0" borderId="25" xfId="0" applyNumberFormat="1" applyBorder="1" applyAlignment="1">
      <alignment horizontal="left"/>
    </xf>
    <xf numFmtId="2" fontId="0" fillId="0" borderId="25" xfId="0" applyNumberFormat="1" applyBorder="1" applyAlignment="1">
      <alignment horizontal="right"/>
    </xf>
    <xf numFmtId="2" fontId="0" fillId="0" borderId="0" xfId="0" applyNumberFormat="1" applyAlignment="1">
      <alignment horizontal="right"/>
    </xf>
    <xf numFmtId="166" fontId="7" fillId="0" borderId="18" xfId="0" applyFont="1" applyBorder="1" applyAlignment="1">
      <alignment horizontal="center" vertical="center"/>
    </xf>
    <xf numFmtId="166" fontId="6" fillId="0" borderId="3" xfId="0" applyFont="1" applyBorder="1" applyAlignment="1">
      <alignment horizontal="left"/>
    </xf>
    <xf numFmtId="4" fontId="5" fillId="0" borderId="0" xfId="1106" applyNumberFormat="1" applyFont="1"/>
    <xf numFmtId="169" fontId="7" fillId="3" borderId="0" xfId="6" applyNumberFormat="1" applyFont="1" applyFill="1" applyBorder="1" applyAlignment="1">
      <alignment vertical="top"/>
    </xf>
    <xf numFmtId="166" fontId="5" fillId="0" borderId="0" xfId="0" applyFont="1" applyAlignment="1">
      <alignment horizontal="left"/>
    </xf>
    <xf numFmtId="168" fontId="5" fillId="0" borderId="0" xfId="0" applyNumberFormat="1" applyFont="1"/>
    <xf numFmtId="166" fontId="7" fillId="0" borderId="0" xfId="0" applyFont="1" applyAlignment="1">
      <alignment horizontal="center" vertical="center"/>
    </xf>
    <xf numFmtId="166" fontId="5" fillId="0" borderId="0" xfId="0" applyFont="1" applyAlignment="1">
      <alignment horizontal="center" vertical="center"/>
    </xf>
    <xf numFmtId="166" fontId="7" fillId="0" borderId="0" xfId="0" applyFont="1" applyAlignment="1">
      <alignment horizontal="center" vertical="center" wrapText="1"/>
    </xf>
    <xf numFmtId="2" fontId="5" fillId="0" borderId="3" xfId="0" applyNumberFormat="1" applyFont="1" applyBorder="1" applyAlignment="1">
      <alignment horizontal="right"/>
    </xf>
    <xf numFmtId="2" fontId="5" fillId="0" borderId="0" xfId="0" applyNumberFormat="1" applyFont="1" applyAlignment="1">
      <alignment horizontal="right"/>
    </xf>
    <xf numFmtId="10" fontId="5" fillId="0" borderId="0" xfId="3" applyNumberFormat="1" applyFont="1" applyFill="1" applyBorder="1" applyAlignment="1">
      <alignment horizontal="right"/>
    </xf>
    <xf numFmtId="2" fontId="5" fillId="0" borderId="31" xfId="0" applyNumberFormat="1" applyFont="1" applyBorder="1"/>
    <xf numFmtId="2" fontId="5" fillId="0" borderId="31" xfId="0" applyNumberFormat="1" applyFont="1" applyBorder="1" applyAlignment="1">
      <alignment horizontal="right"/>
    </xf>
    <xf numFmtId="10" fontId="5" fillId="0" borderId="31" xfId="3" applyNumberFormat="1" applyFont="1" applyFill="1" applyBorder="1" applyAlignment="1">
      <alignment horizontal="right"/>
    </xf>
    <xf numFmtId="166" fontId="0" fillId="0" borderId="11" xfId="0" applyBorder="1" applyAlignment="1">
      <alignment horizontal="center"/>
    </xf>
    <xf numFmtId="166" fontId="0" fillId="0" borderId="26" xfId="0" applyBorder="1" applyAlignment="1">
      <alignment horizontal="right"/>
    </xf>
    <xf numFmtId="0" fontId="2" fillId="0" borderId="0" xfId="0" applyNumberFormat="1" applyFont="1" applyAlignment="1">
      <alignment horizontal="center" wrapText="1"/>
    </xf>
    <xf numFmtId="2" fontId="5" fillId="0" borderId="0" xfId="0" applyNumberFormat="1" applyFont="1" applyAlignment="1">
      <alignment horizontal="center"/>
    </xf>
    <xf numFmtId="166" fontId="4" fillId="0" borderId="13" xfId="0" applyFont="1" applyBorder="1"/>
    <xf numFmtId="166" fontId="4" fillId="0" borderId="5" xfId="0" applyFont="1" applyBorder="1"/>
    <xf numFmtId="167" fontId="2" fillId="0" borderId="33" xfId="0" applyNumberFormat="1" applyFont="1" applyBorder="1"/>
    <xf numFmtId="167" fontId="2" fillId="0" borderId="16" xfId="0" applyNumberFormat="1" applyFont="1" applyBorder="1"/>
    <xf numFmtId="167" fontId="2" fillId="0" borderId="0" xfId="0" applyNumberFormat="1" applyFont="1" applyAlignment="1">
      <alignment horizontal="left"/>
    </xf>
    <xf numFmtId="167" fontId="0" fillId="0" borderId="0" xfId="0" applyNumberFormat="1" applyAlignment="1">
      <alignment horizontal="center"/>
    </xf>
    <xf numFmtId="2" fontId="0" fillId="0" borderId="0" xfId="0" applyNumberFormat="1" applyAlignment="1">
      <alignment horizontal="left"/>
    </xf>
    <xf numFmtId="1" fontId="2" fillId="0" borderId="0" xfId="0" applyNumberFormat="1" applyFont="1" applyAlignment="1">
      <alignment horizontal="left" wrapText="1"/>
    </xf>
    <xf numFmtId="166" fontId="0" fillId="0" borderId="18" xfId="0" applyBorder="1" applyAlignment="1">
      <alignment horizontal="center"/>
    </xf>
    <xf numFmtId="0" fontId="2" fillId="0" borderId="0" xfId="0" applyNumberFormat="1" applyFont="1" applyAlignment="1">
      <alignment horizontal="left"/>
    </xf>
    <xf numFmtId="166" fontId="4" fillId="0" borderId="3" xfId="0" applyFont="1" applyBorder="1"/>
    <xf numFmtId="166" fontId="4" fillId="0" borderId="12" xfId="0" applyFont="1" applyBorder="1"/>
    <xf numFmtId="166" fontId="7" fillId="0" borderId="26" xfId="0" applyFont="1" applyBorder="1" applyAlignment="1">
      <alignment horizontal="center" vertical="center"/>
    </xf>
    <xf numFmtId="2" fontId="7" fillId="0" borderId="35" xfId="0" applyNumberFormat="1" applyFont="1" applyBorder="1" applyAlignment="1">
      <alignment horizontal="right"/>
    </xf>
    <xf numFmtId="0" fontId="2" fillId="0" borderId="25" xfId="0" applyNumberFormat="1" applyFont="1" applyBorder="1" applyAlignment="1">
      <alignment horizontal="left"/>
    </xf>
    <xf numFmtId="2" fontId="0" fillId="0" borderId="25" xfId="0" applyNumberFormat="1" applyBorder="1" applyAlignment="1">
      <alignment horizontal="center"/>
    </xf>
    <xf numFmtId="166" fontId="0" fillId="0" borderId="25" xfId="0" applyBorder="1"/>
    <xf numFmtId="166" fontId="6" fillId="0" borderId="31" xfId="0" applyFont="1" applyBorder="1"/>
    <xf numFmtId="166" fontId="5" fillId="0" borderId="32" xfId="0" applyFont="1" applyBorder="1" applyAlignment="1">
      <alignment vertical="center"/>
    </xf>
    <xf numFmtId="166" fontId="7" fillId="0" borderId="32" xfId="0" applyFont="1" applyBorder="1" applyAlignment="1">
      <alignment vertical="center" wrapText="1"/>
    </xf>
    <xf numFmtId="166" fontId="7" fillId="0" borderId="32" xfId="0" applyFont="1" applyBorder="1" applyAlignment="1">
      <alignment horizontal="center" vertical="center" wrapText="1"/>
    </xf>
    <xf numFmtId="167" fontId="6" fillId="0" borderId="4" xfId="0" applyNumberFormat="1" applyFont="1" applyBorder="1" applyAlignment="1">
      <alignment horizontal="left"/>
    </xf>
    <xf numFmtId="167" fontId="6" fillId="0" borderId="0" xfId="0" applyNumberFormat="1" applyFont="1" applyAlignment="1">
      <alignment horizontal="left"/>
    </xf>
    <xf numFmtId="167" fontId="6" fillId="0" borderId="12" xfId="0" applyNumberFormat="1" applyFont="1" applyBorder="1" applyAlignment="1">
      <alignment horizontal="left"/>
    </xf>
    <xf numFmtId="166" fontId="5" fillId="0" borderId="31" xfId="0" applyFont="1" applyBorder="1"/>
    <xf numFmtId="170" fontId="0" fillId="0" borderId="0" xfId="0" applyNumberFormat="1"/>
    <xf numFmtId="2" fontId="15" fillId="0" borderId="0" xfId="0" applyNumberFormat="1" applyFont="1" applyAlignment="1">
      <alignment horizontal="center"/>
    </xf>
    <xf numFmtId="0" fontId="2" fillId="0" borderId="0" xfId="0" applyNumberFormat="1" applyFont="1" applyAlignment="1">
      <alignment horizontal="left" wrapText="1"/>
    </xf>
    <xf numFmtId="166" fontId="0" fillId="0" borderId="9" xfId="0" applyBorder="1" applyAlignment="1">
      <alignment horizontal="left" wrapText="1"/>
    </xf>
    <xf numFmtId="166" fontId="0" fillId="0" borderId="17" xfId="0" applyBorder="1" applyAlignment="1">
      <alignment horizontal="left" wrapText="1"/>
    </xf>
    <xf numFmtId="166" fontId="0" fillId="0" borderId="10" xfId="0" applyBorder="1" applyAlignment="1">
      <alignment horizontal="left" wrapText="1"/>
    </xf>
    <xf numFmtId="166" fontId="3" fillId="0" borderId="2" xfId="0" applyFont="1" applyBorder="1" applyAlignment="1">
      <alignment horizontal="left" wrapText="1"/>
    </xf>
    <xf numFmtId="166" fontId="3" fillId="0" borderId="22" xfId="0" applyFont="1" applyBorder="1" applyAlignment="1">
      <alignment horizontal="left" wrapText="1"/>
    </xf>
    <xf numFmtId="166" fontId="3" fillId="0" borderId="23" xfId="0" applyFont="1" applyBorder="1" applyAlignment="1">
      <alignment horizontal="left" wrapText="1"/>
    </xf>
    <xf numFmtId="166" fontId="3" fillId="0" borderId="15" xfId="0" applyFont="1" applyBorder="1" applyAlignment="1">
      <alignment horizontal="left" wrapText="1"/>
    </xf>
    <xf numFmtId="166" fontId="3" fillId="0" borderId="0" xfId="0" applyFont="1" applyAlignment="1">
      <alignment horizontal="left" wrapText="1"/>
    </xf>
    <xf numFmtId="166" fontId="3" fillId="0" borderId="24" xfId="0" applyFont="1" applyBorder="1" applyAlignment="1">
      <alignment horizontal="left" wrapText="1"/>
    </xf>
    <xf numFmtId="166" fontId="3" fillId="0" borderId="9" xfId="0" applyFont="1" applyBorder="1" applyAlignment="1">
      <alignment horizontal="left" wrapText="1"/>
    </xf>
    <xf numFmtId="166" fontId="3" fillId="0" borderId="17" xfId="0" applyFont="1" applyBorder="1" applyAlignment="1">
      <alignment horizontal="left" wrapText="1"/>
    </xf>
    <xf numFmtId="166" fontId="3" fillId="0" borderId="10" xfId="0" applyFont="1" applyBorder="1" applyAlignment="1">
      <alignment horizontal="left" wrapText="1"/>
    </xf>
    <xf numFmtId="167" fontId="2" fillId="0" borderId="33" xfId="0" applyNumberFormat="1" applyFont="1" applyBorder="1" applyAlignment="1">
      <alignment horizontal="left" vertical="center"/>
    </xf>
    <xf numFmtId="167" fontId="2" fillId="0" borderId="16" xfId="0" applyNumberFormat="1" applyFont="1" applyBorder="1" applyAlignment="1">
      <alignment horizontal="left" vertical="center"/>
    </xf>
    <xf numFmtId="166" fontId="6" fillId="0" borderId="19" xfId="0" applyFont="1" applyBorder="1" applyAlignment="1">
      <alignment horizontal="left"/>
    </xf>
    <xf numFmtId="166" fontId="6" fillId="0" borderId="14" xfId="0" applyFont="1" applyBorder="1" applyAlignment="1">
      <alignment horizontal="left"/>
    </xf>
    <xf numFmtId="166" fontId="7" fillId="0" borderId="19" xfId="0" applyFont="1" applyBorder="1" applyAlignment="1">
      <alignment horizontal="center" vertical="center"/>
    </xf>
    <xf numFmtId="166" fontId="7" fillId="0" borderId="19" xfId="0" applyFont="1" applyBorder="1" applyAlignment="1">
      <alignment horizontal="center" vertical="center" wrapText="1"/>
    </xf>
    <xf numFmtId="166" fontId="14" fillId="0" borderId="0" xfId="0" applyFont="1" applyAlignment="1">
      <alignment horizontal="left"/>
    </xf>
    <xf numFmtId="166" fontId="5" fillId="0" borderId="0" xfId="0" applyFont="1" applyAlignment="1">
      <alignment horizontal="center"/>
    </xf>
    <xf numFmtId="166" fontId="5" fillId="0" borderId="14" xfId="0" applyFont="1" applyBorder="1" applyAlignment="1">
      <alignment horizontal="center"/>
    </xf>
    <xf numFmtId="166" fontId="7" fillId="0" borderId="32" xfId="0" applyFont="1" applyBorder="1" applyAlignment="1">
      <alignment horizontal="center" vertical="center"/>
    </xf>
    <xf numFmtId="166" fontId="7" fillId="0" borderId="32" xfId="0" applyFont="1" applyBorder="1" applyAlignment="1">
      <alignment horizontal="center" vertical="center" wrapText="1"/>
    </xf>
    <xf numFmtId="166" fontId="0" fillId="0" borderId="20" xfId="0" applyBorder="1" applyAlignment="1">
      <alignment horizontal="center" wrapText="1"/>
    </xf>
    <xf numFmtId="166" fontId="0" fillId="0" borderId="21" xfId="0" applyBorder="1" applyAlignment="1">
      <alignment horizontal="center" wrapText="1"/>
    </xf>
    <xf numFmtId="0" fontId="2" fillId="0" borderId="33" xfId="0" applyNumberFormat="1" applyFont="1" applyBorder="1" applyAlignment="1">
      <alignment horizontal="left" wrapText="1"/>
    </xf>
    <xf numFmtId="0" fontId="2" fillId="0" borderId="34" xfId="0" applyNumberFormat="1" applyFont="1" applyBorder="1" applyAlignment="1">
      <alignment horizontal="left" wrapText="1"/>
    </xf>
    <xf numFmtId="166" fontId="0" fillId="0" borderId="0" xfId="0" applyAlignment="1">
      <alignment horizontal="left" wrapText="1"/>
    </xf>
  </cellXfs>
  <cellStyles count="1107">
    <cellStyle name="Comma" xfId="1106" builtinId="3"/>
    <cellStyle name="Comma 2" xfId="2" xr:uid="{00000000-0005-0000-0000-000001000000}"/>
    <cellStyle name="Comma 2 2" xfId="6" xr:uid="{00000000-0005-0000-0000-000002000000}"/>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5" builtinId="9" hidden="1"/>
    <cellStyle name="Followed Hyperlink" xfId="97" builtinId="9" hidden="1"/>
    <cellStyle name="Followed Hyperlink" xfId="99" builtinId="9" hidden="1"/>
    <cellStyle name="Followed Hyperlink" xfId="101" builtinId="9" hidden="1"/>
    <cellStyle name="Followed Hyperlink" xfId="103" builtinId="9" hidden="1"/>
    <cellStyle name="Followed Hyperlink" xfId="105" builtinId="9" hidden="1"/>
    <cellStyle name="Followed Hyperlink" xfId="107" builtinId="9" hidden="1"/>
    <cellStyle name="Followed Hyperlink" xfId="109" builtinId="9" hidden="1"/>
    <cellStyle name="Followed Hyperlink" xfId="111" builtinId="9" hidden="1"/>
    <cellStyle name="Followed Hyperlink" xfId="113" builtinId="9" hidden="1"/>
    <cellStyle name="Followed Hyperlink" xfId="115" builtinId="9" hidden="1"/>
    <cellStyle name="Followed Hyperlink" xfId="117" builtinId="9" hidden="1"/>
    <cellStyle name="Followed Hyperlink" xfId="119" builtinId="9" hidden="1"/>
    <cellStyle name="Followed Hyperlink" xfId="121" builtinId="9" hidden="1"/>
    <cellStyle name="Followed Hyperlink" xfId="123" builtinId="9" hidden="1"/>
    <cellStyle name="Followed Hyperlink" xfId="125" builtinId="9" hidden="1"/>
    <cellStyle name="Followed Hyperlink" xfId="127" builtinId="9" hidden="1"/>
    <cellStyle name="Followed Hyperlink" xfId="129" builtinId="9" hidden="1"/>
    <cellStyle name="Followed Hyperlink" xfId="131" builtinId="9" hidden="1"/>
    <cellStyle name="Followed Hyperlink" xfId="133" builtinId="9" hidden="1"/>
    <cellStyle name="Followed Hyperlink" xfId="135" builtinId="9" hidden="1"/>
    <cellStyle name="Followed Hyperlink" xfId="137" builtinId="9" hidden="1"/>
    <cellStyle name="Followed Hyperlink" xfId="139" builtinId="9" hidden="1"/>
    <cellStyle name="Followed Hyperlink" xfId="141" builtinId="9" hidden="1"/>
    <cellStyle name="Followed Hyperlink" xfId="143" builtinId="9" hidden="1"/>
    <cellStyle name="Followed Hyperlink" xfId="145" builtinId="9" hidden="1"/>
    <cellStyle name="Followed Hyperlink" xfId="147" builtinId="9" hidden="1"/>
    <cellStyle name="Followed Hyperlink" xfId="149" builtinId="9" hidden="1"/>
    <cellStyle name="Followed Hyperlink" xfId="151" builtinId="9" hidden="1"/>
    <cellStyle name="Followed Hyperlink" xfId="153" builtinId="9" hidden="1"/>
    <cellStyle name="Followed Hyperlink" xfId="155" builtinId="9" hidden="1"/>
    <cellStyle name="Followed Hyperlink" xfId="157" builtinId="9" hidden="1"/>
    <cellStyle name="Followed Hyperlink" xfId="159" builtinId="9" hidden="1"/>
    <cellStyle name="Followed Hyperlink" xfId="161" builtinId="9" hidden="1"/>
    <cellStyle name="Followed Hyperlink" xfId="163" builtinId="9" hidden="1"/>
    <cellStyle name="Followed Hyperlink" xfId="165" builtinId="9" hidden="1"/>
    <cellStyle name="Followed Hyperlink" xfId="167" builtinId="9" hidden="1"/>
    <cellStyle name="Followed Hyperlink" xfId="169" builtinId="9" hidden="1"/>
    <cellStyle name="Followed Hyperlink" xfId="171" builtinId="9" hidden="1"/>
    <cellStyle name="Followed Hyperlink" xfId="173" builtinId="9" hidden="1"/>
    <cellStyle name="Followed Hyperlink" xfId="175" builtinId="9" hidden="1"/>
    <cellStyle name="Followed Hyperlink" xfId="177"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5" builtinId="9" hidden="1"/>
    <cellStyle name="Followed Hyperlink" xfId="267" builtinId="9" hidden="1"/>
    <cellStyle name="Followed Hyperlink" xfId="269" builtinId="9" hidden="1"/>
    <cellStyle name="Followed Hyperlink" xfId="271" builtinId="9" hidden="1"/>
    <cellStyle name="Followed Hyperlink" xfId="273" builtinId="9" hidden="1"/>
    <cellStyle name="Followed Hyperlink" xfId="275" builtinId="9" hidden="1"/>
    <cellStyle name="Followed Hyperlink" xfId="277" builtinId="9" hidden="1"/>
    <cellStyle name="Followed Hyperlink" xfId="279" builtinId="9" hidden="1"/>
    <cellStyle name="Followed Hyperlink" xfId="281" builtinId="9" hidden="1"/>
    <cellStyle name="Followed Hyperlink" xfId="283" builtinId="9" hidden="1"/>
    <cellStyle name="Followed Hyperlink" xfId="285" builtinId="9" hidden="1"/>
    <cellStyle name="Followed Hyperlink" xfId="287" builtinId="9" hidden="1"/>
    <cellStyle name="Followed Hyperlink" xfId="289" builtinId="9" hidden="1"/>
    <cellStyle name="Followed Hyperlink" xfId="291" builtinId="9" hidden="1"/>
    <cellStyle name="Followed Hyperlink" xfId="293" builtinId="9" hidden="1"/>
    <cellStyle name="Followed Hyperlink" xfId="295" builtinId="9" hidden="1"/>
    <cellStyle name="Followed Hyperlink" xfId="297" builtinId="9" hidden="1"/>
    <cellStyle name="Followed Hyperlink" xfId="299" builtinId="9" hidden="1"/>
    <cellStyle name="Followed Hyperlink" xfId="301" builtinId="9" hidden="1"/>
    <cellStyle name="Followed Hyperlink" xfId="303" builtinId="9" hidden="1"/>
    <cellStyle name="Followed Hyperlink" xfId="305" builtinId="9" hidden="1"/>
    <cellStyle name="Followed Hyperlink" xfId="307" builtinId="9" hidden="1"/>
    <cellStyle name="Followed Hyperlink" xfId="309" builtinId="9" hidden="1"/>
    <cellStyle name="Followed Hyperlink" xfId="311" builtinId="9" hidden="1"/>
    <cellStyle name="Followed Hyperlink" xfId="313" builtinId="9" hidden="1"/>
    <cellStyle name="Followed Hyperlink" xfId="315" builtinId="9" hidden="1"/>
    <cellStyle name="Followed Hyperlink" xfId="317" builtinId="9" hidden="1"/>
    <cellStyle name="Followed Hyperlink" xfId="319" builtinId="9" hidden="1"/>
    <cellStyle name="Followed Hyperlink" xfId="321" builtinId="9" hidden="1"/>
    <cellStyle name="Followed Hyperlink" xfId="323" builtinId="9" hidden="1"/>
    <cellStyle name="Followed Hyperlink" xfId="325" builtinId="9" hidden="1"/>
    <cellStyle name="Followed Hyperlink" xfId="327" builtinId="9" hidden="1"/>
    <cellStyle name="Followed Hyperlink" xfId="329" builtinId="9" hidden="1"/>
    <cellStyle name="Followed Hyperlink" xfId="331" builtinId="9" hidden="1"/>
    <cellStyle name="Followed Hyperlink" xfId="333" builtinId="9" hidden="1"/>
    <cellStyle name="Followed Hyperlink" xfId="335" builtinId="9" hidden="1"/>
    <cellStyle name="Followed Hyperlink" xfId="337" builtinId="9" hidden="1"/>
    <cellStyle name="Followed Hyperlink" xfId="339" builtinId="9" hidden="1"/>
    <cellStyle name="Followed Hyperlink" xfId="341" builtinId="9" hidden="1"/>
    <cellStyle name="Followed Hyperlink" xfId="343" builtinId="9" hidden="1"/>
    <cellStyle name="Followed Hyperlink" xfId="345" builtinId="9" hidden="1"/>
    <cellStyle name="Followed Hyperlink" xfId="347" builtinId="9" hidden="1"/>
    <cellStyle name="Followed Hyperlink" xfId="349" builtinId="9" hidden="1"/>
    <cellStyle name="Followed Hyperlink" xfId="351" builtinId="9" hidden="1"/>
    <cellStyle name="Followed Hyperlink" xfId="353" builtinId="9" hidden="1"/>
    <cellStyle name="Followed Hyperlink" xfId="355" builtinId="9" hidden="1"/>
    <cellStyle name="Followed Hyperlink" xfId="357" builtinId="9" hidden="1"/>
    <cellStyle name="Followed Hyperlink" xfId="359" builtinId="9" hidden="1"/>
    <cellStyle name="Followed Hyperlink" xfId="361" builtinId="9" hidden="1"/>
    <cellStyle name="Followed Hyperlink" xfId="363" builtinId="9" hidden="1"/>
    <cellStyle name="Followed Hyperlink" xfId="365" builtinId="9" hidden="1"/>
    <cellStyle name="Followed Hyperlink" xfId="367" builtinId="9" hidden="1"/>
    <cellStyle name="Followed Hyperlink" xfId="369" builtinId="9" hidden="1"/>
    <cellStyle name="Followed Hyperlink" xfId="371" builtinId="9" hidden="1"/>
    <cellStyle name="Followed Hyperlink" xfId="373" builtinId="9" hidden="1"/>
    <cellStyle name="Followed Hyperlink" xfId="375" builtinId="9" hidden="1"/>
    <cellStyle name="Followed Hyperlink" xfId="377" builtinId="9" hidden="1"/>
    <cellStyle name="Followed Hyperlink" xfId="379" builtinId="9" hidden="1"/>
    <cellStyle name="Followed Hyperlink" xfId="381" builtinId="9" hidden="1"/>
    <cellStyle name="Followed Hyperlink" xfId="383" builtinId="9" hidden="1"/>
    <cellStyle name="Followed Hyperlink" xfId="385" builtinId="9" hidden="1"/>
    <cellStyle name="Followed Hyperlink" xfId="387" builtinId="9" hidden="1"/>
    <cellStyle name="Followed Hyperlink" xfId="389" builtinId="9" hidden="1"/>
    <cellStyle name="Followed Hyperlink" xfId="391" builtinId="9" hidden="1"/>
    <cellStyle name="Followed Hyperlink" xfId="393" builtinId="9" hidden="1"/>
    <cellStyle name="Followed Hyperlink" xfId="395" builtinId="9" hidden="1"/>
    <cellStyle name="Followed Hyperlink" xfId="397" builtinId="9" hidden="1"/>
    <cellStyle name="Followed Hyperlink" xfId="399" builtinId="9" hidden="1"/>
    <cellStyle name="Followed Hyperlink" xfId="401" builtinId="9" hidden="1"/>
    <cellStyle name="Followed Hyperlink" xfId="403" builtinId="9" hidden="1"/>
    <cellStyle name="Followed Hyperlink" xfId="405" builtinId="9" hidden="1"/>
    <cellStyle name="Followed Hyperlink" xfId="407" builtinId="9" hidden="1"/>
    <cellStyle name="Followed Hyperlink" xfId="409" builtinId="9" hidden="1"/>
    <cellStyle name="Followed Hyperlink" xfId="411" builtinId="9" hidden="1"/>
    <cellStyle name="Followed Hyperlink" xfId="413" builtinId="9" hidden="1"/>
    <cellStyle name="Followed Hyperlink" xfId="415" builtinId="9" hidden="1"/>
    <cellStyle name="Followed Hyperlink" xfId="417" builtinId="9" hidden="1"/>
    <cellStyle name="Followed Hyperlink" xfId="419" builtinId="9" hidden="1"/>
    <cellStyle name="Followed Hyperlink" xfId="421" builtinId="9" hidden="1"/>
    <cellStyle name="Followed Hyperlink" xfId="423" builtinId="9" hidden="1"/>
    <cellStyle name="Followed Hyperlink" xfId="425" builtinId="9" hidden="1"/>
    <cellStyle name="Followed Hyperlink" xfId="427" builtinId="9" hidden="1"/>
    <cellStyle name="Followed Hyperlink" xfId="429" builtinId="9" hidden="1"/>
    <cellStyle name="Followed Hyperlink" xfId="431"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3" builtinId="9" hidden="1"/>
    <cellStyle name="Followed Hyperlink" xfId="605" builtinId="9" hidden="1"/>
    <cellStyle name="Followed Hyperlink" xfId="607" builtinId="9" hidden="1"/>
    <cellStyle name="Followed Hyperlink" xfId="609" builtinId="9" hidden="1"/>
    <cellStyle name="Followed Hyperlink" xfId="611" builtinId="9" hidden="1"/>
    <cellStyle name="Followed Hyperlink" xfId="613" builtinId="9" hidden="1"/>
    <cellStyle name="Followed Hyperlink" xfId="615" builtinId="9" hidden="1"/>
    <cellStyle name="Followed Hyperlink" xfId="617" builtinId="9" hidden="1"/>
    <cellStyle name="Followed Hyperlink" xfId="619" builtinId="9" hidden="1"/>
    <cellStyle name="Followed Hyperlink" xfId="621" builtinId="9" hidden="1"/>
    <cellStyle name="Followed Hyperlink" xfId="623" builtinId="9" hidden="1"/>
    <cellStyle name="Followed Hyperlink" xfId="625" builtinId="9" hidden="1"/>
    <cellStyle name="Followed Hyperlink" xfId="627" builtinId="9" hidden="1"/>
    <cellStyle name="Followed Hyperlink" xfId="629" builtinId="9" hidden="1"/>
    <cellStyle name="Followed Hyperlink" xfId="631" builtinId="9" hidden="1"/>
    <cellStyle name="Followed Hyperlink" xfId="633" builtinId="9" hidden="1"/>
    <cellStyle name="Followed Hyperlink" xfId="635" builtinId="9" hidden="1"/>
    <cellStyle name="Followed Hyperlink" xfId="637" builtinId="9" hidden="1"/>
    <cellStyle name="Followed Hyperlink" xfId="639" builtinId="9" hidden="1"/>
    <cellStyle name="Followed Hyperlink" xfId="641" builtinId="9" hidden="1"/>
    <cellStyle name="Followed Hyperlink" xfId="643" builtinId="9" hidden="1"/>
    <cellStyle name="Followed Hyperlink" xfId="645" builtinId="9" hidden="1"/>
    <cellStyle name="Followed Hyperlink" xfId="647" builtinId="9" hidden="1"/>
    <cellStyle name="Followed Hyperlink" xfId="649" builtinId="9" hidden="1"/>
    <cellStyle name="Followed Hyperlink" xfId="651" builtinId="9" hidden="1"/>
    <cellStyle name="Followed Hyperlink" xfId="653" builtinId="9" hidden="1"/>
    <cellStyle name="Followed Hyperlink" xfId="655" builtinId="9" hidden="1"/>
    <cellStyle name="Followed Hyperlink" xfId="657" builtinId="9" hidden="1"/>
    <cellStyle name="Followed Hyperlink" xfId="659" builtinId="9" hidden="1"/>
    <cellStyle name="Followed Hyperlink" xfId="661" builtinId="9" hidden="1"/>
    <cellStyle name="Followed Hyperlink" xfId="663" builtinId="9" hidden="1"/>
    <cellStyle name="Followed Hyperlink" xfId="665" builtinId="9" hidden="1"/>
    <cellStyle name="Followed Hyperlink" xfId="667" builtinId="9" hidden="1"/>
    <cellStyle name="Followed Hyperlink" xfId="669" builtinId="9" hidden="1"/>
    <cellStyle name="Followed Hyperlink" xfId="671" builtinId="9" hidden="1"/>
    <cellStyle name="Followed Hyperlink" xfId="673" builtinId="9" hidden="1"/>
    <cellStyle name="Followed Hyperlink" xfId="675" builtinId="9" hidden="1"/>
    <cellStyle name="Followed Hyperlink" xfId="677" builtinId="9" hidden="1"/>
    <cellStyle name="Followed Hyperlink" xfId="679" builtinId="9" hidden="1"/>
    <cellStyle name="Followed Hyperlink" xfId="681" builtinId="9" hidden="1"/>
    <cellStyle name="Followed Hyperlink" xfId="683" builtinId="9" hidden="1"/>
    <cellStyle name="Followed Hyperlink" xfId="685" builtinId="9" hidden="1"/>
    <cellStyle name="Followed Hyperlink" xfId="687"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05" builtinId="9" hidden="1"/>
    <cellStyle name="Followed Hyperlink" xfId="807" builtinId="9" hidden="1"/>
    <cellStyle name="Followed Hyperlink" xfId="809"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39" builtinId="9" hidden="1"/>
    <cellStyle name="Followed Hyperlink" xfId="841" builtinId="9" hidden="1"/>
    <cellStyle name="Followed Hyperlink" xfId="843" builtinId="9" hidden="1"/>
    <cellStyle name="Followed Hyperlink" xfId="845" builtinId="9" hidden="1"/>
    <cellStyle name="Followed Hyperlink" xfId="847" builtinId="9" hidden="1"/>
    <cellStyle name="Followed Hyperlink" xfId="849" builtinId="9" hidden="1"/>
    <cellStyle name="Followed Hyperlink" xfId="851" builtinId="9" hidden="1"/>
    <cellStyle name="Followed Hyperlink" xfId="853" builtinId="9" hidden="1"/>
    <cellStyle name="Followed Hyperlink" xfId="855" builtinId="9" hidden="1"/>
    <cellStyle name="Followed Hyperlink" xfId="857" builtinId="9" hidden="1"/>
    <cellStyle name="Followed Hyperlink" xfId="859" builtinId="9" hidden="1"/>
    <cellStyle name="Followed Hyperlink" xfId="861" builtinId="9" hidden="1"/>
    <cellStyle name="Followed Hyperlink" xfId="863" builtinId="9" hidden="1"/>
    <cellStyle name="Followed Hyperlink" xfId="865" builtinId="9" hidden="1"/>
    <cellStyle name="Followed Hyperlink" xfId="867" builtinId="9" hidden="1"/>
    <cellStyle name="Followed Hyperlink" xfId="869" builtinId="9" hidden="1"/>
    <cellStyle name="Followed Hyperlink" xfId="871" builtinId="9" hidden="1"/>
    <cellStyle name="Followed Hyperlink" xfId="873" builtinId="9" hidden="1"/>
    <cellStyle name="Followed Hyperlink" xfId="875" builtinId="9" hidden="1"/>
    <cellStyle name="Followed Hyperlink" xfId="877" builtinId="9" hidden="1"/>
    <cellStyle name="Followed Hyperlink" xfId="879" builtinId="9" hidden="1"/>
    <cellStyle name="Followed Hyperlink" xfId="881" builtinId="9" hidden="1"/>
    <cellStyle name="Followed Hyperlink" xfId="883" builtinId="9" hidden="1"/>
    <cellStyle name="Followed Hyperlink" xfId="885" builtinId="9" hidden="1"/>
    <cellStyle name="Followed Hyperlink" xfId="887" builtinId="9" hidden="1"/>
    <cellStyle name="Followed Hyperlink" xfId="889" builtinId="9" hidden="1"/>
    <cellStyle name="Followed Hyperlink" xfId="891" builtinId="9" hidden="1"/>
    <cellStyle name="Followed Hyperlink" xfId="893" builtinId="9" hidden="1"/>
    <cellStyle name="Followed Hyperlink" xfId="895" builtinId="9" hidden="1"/>
    <cellStyle name="Followed Hyperlink" xfId="897" builtinId="9" hidden="1"/>
    <cellStyle name="Followed Hyperlink" xfId="899" builtinId="9" hidden="1"/>
    <cellStyle name="Followed Hyperlink" xfId="901" builtinId="9" hidden="1"/>
    <cellStyle name="Followed Hyperlink" xfId="903" builtinId="9" hidden="1"/>
    <cellStyle name="Followed Hyperlink" xfId="905" builtinId="9" hidden="1"/>
    <cellStyle name="Followed Hyperlink" xfId="907" builtinId="9" hidden="1"/>
    <cellStyle name="Followed Hyperlink" xfId="909" builtinId="9" hidden="1"/>
    <cellStyle name="Followed Hyperlink" xfId="911" builtinId="9" hidden="1"/>
    <cellStyle name="Followed Hyperlink" xfId="913" builtinId="9" hidden="1"/>
    <cellStyle name="Followed Hyperlink" xfId="915" builtinId="9" hidden="1"/>
    <cellStyle name="Followed Hyperlink" xfId="917" builtinId="9" hidden="1"/>
    <cellStyle name="Followed Hyperlink" xfId="919" builtinId="9" hidden="1"/>
    <cellStyle name="Followed Hyperlink" xfId="921" builtinId="9" hidden="1"/>
    <cellStyle name="Followed Hyperlink" xfId="923" builtinId="9" hidden="1"/>
    <cellStyle name="Followed Hyperlink" xfId="925" builtinId="9" hidden="1"/>
    <cellStyle name="Followed Hyperlink" xfId="927" builtinId="9" hidden="1"/>
    <cellStyle name="Followed Hyperlink" xfId="929" builtinId="9" hidden="1"/>
    <cellStyle name="Followed Hyperlink" xfId="931" builtinId="9" hidden="1"/>
    <cellStyle name="Followed Hyperlink" xfId="933" builtinId="9" hidden="1"/>
    <cellStyle name="Followed Hyperlink" xfId="935" builtinId="9" hidden="1"/>
    <cellStyle name="Followed Hyperlink" xfId="937" builtinId="9" hidden="1"/>
    <cellStyle name="Followed Hyperlink" xfId="939" builtinId="9" hidden="1"/>
    <cellStyle name="Followed Hyperlink" xfId="941" builtinId="9" hidden="1"/>
    <cellStyle name="Followed Hyperlink" xfId="943" builtinId="9" hidden="1"/>
    <cellStyle name="Followed Hyperlink" xfId="945" builtinId="9" hidden="1"/>
    <cellStyle name="Followed Hyperlink" xfId="947" builtinId="9" hidden="1"/>
    <cellStyle name="Followed Hyperlink" xfId="949" builtinId="9" hidden="1"/>
    <cellStyle name="Followed Hyperlink" xfId="951" builtinId="9" hidden="1"/>
    <cellStyle name="Followed Hyperlink" xfId="953" builtinId="9" hidden="1"/>
    <cellStyle name="Followed Hyperlink" xfId="955" builtinId="9" hidden="1"/>
    <cellStyle name="Followed Hyperlink" xfId="957" builtinId="9" hidden="1"/>
    <cellStyle name="Followed Hyperlink" xfId="959" builtinId="9" hidden="1"/>
    <cellStyle name="Followed Hyperlink" xfId="961" builtinId="9" hidden="1"/>
    <cellStyle name="Followed Hyperlink" xfId="963" builtinId="9" hidden="1"/>
    <cellStyle name="Followed Hyperlink" xfId="965" builtinId="9" hidden="1"/>
    <cellStyle name="Followed Hyperlink" xfId="967" builtinId="9" hidden="1"/>
    <cellStyle name="Followed Hyperlink" xfId="969" builtinId="9" hidden="1"/>
    <cellStyle name="Followed Hyperlink" xfId="971" builtinId="9" hidden="1"/>
    <cellStyle name="Followed Hyperlink" xfId="973" builtinId="9" hidden="1"/>
    <cellStyle name="Followed Hyperlink" xfId="975" builtinId="9" hidden="1"/>
    <cellStyle name="Followed Hyperlink" xfId="977" builtinId="9" hidden="1"/>
    <cellStyle name="Followed Hyperlink" xfId="979" builtinId="9" hidden="1"/>
    <cellStyle name="Followed Hyperlink" xfId="981" builtinId="9" hidden="1"/>
    <cellStyle name="Followed Hyperlink" xfId="983" builtinId="9" hidden="1"/>
    <cellStyle name="Followed Hyperlink" xfId="985" builtinId="9" hidden="1"/>
    <cellStyle name="Followed Hyperlink" xfId="987" builtinId="9" hidden="1"/>
    <cellStyle name="Followed Hyperlink" xfId="989" builtinId="9" hidden="1"/>
    <cellStyle name="Followed Hyperlink" xfId="991" builtinId="9" hidden="1"/>
    <cellStyle name="Followed Hyperlink" xfId="993" builtinId="9" hidden="1"/>
    <cellStyle name="Followed Hyperlink" xfId="995" builtinId="9" hidden="1"/>
    <cellStyle name="Followed Hyperlink" xfId="997" builtinId="9" hidden="1"/>
    <cellStyle name="Followed Hyperlink" xfId="999" builtinId="9" hidden="1"/>
    <cellStyle name="Followed Hyperlink" xfId="1001" builtinId="9" hidden="1"/>
    <cellStyle name="Followed Hyperlink" xfId="1003" builtinId="9" hidden="1"/>
    <cellStyle name="Followed Hyperlink" xfId="1005" builtinId="9" hidden="1"/>
    <cellStyle name="Followed Hyperlink" xfId="1007" builtinId="9" hidden="1"/>
    <cellStyle name="Followed Hyperlink" xfId="1009" builtinId="9" hidden="1"/>
    <cellStyle name="Followed Hyperlink" xfId="1011" builtinId="9" hidden="1"/>
    <cellStyle name="Followed Hyperlink" xfId="1013" builtinId="9" hidden="1"/>
    <cellStyle name="Followed Hyperlink" xfId="1015" builtinId="9" hidden="1"/>
    <cellStyle name="Followed Hyperlink" xfId="1017" builtinId="9" hidden="1"/>
    <cellStyle name="Followed Hyperlink" xfId="1019" builtinId="9" hidden="1"/>
    <cellStyle name="Followed Hyperlink" xfId="1021" builtinId="9" hidden="1"/>
    <cellStyle name="Followed Hyperlink" xfId="1023" builtinId="9" hidden="1"/>
    <cellStyle name="Followed Hyperlink" xfId="1025" builtinId="9" hidden="1"/>
    <cellStyle name="Followed Hyperlink" xfId="1027" builtinId="9" hidden="1"/>
    <cellStyle name="Followed Hyperlink" xfId="1029" builtinId="9" hidden="1"/>
    <cellStyle name="Followed Hyperlink" xfId="1031" builtinId="9" hidden="1"/>
    <cellStyle name="Followed Hyperlink" xfId="1033" builtinId="9" hidden="1"/>
    <cellStyle name="Followed Hyperlink" xfId="1035" builtinId="9" hidden="1"/>
    <cellStyle name="Followed Hyperlink" xfId="1037" builtinId="9" hidden="1"/>
    <cellStyle name="Followed Hyperlink" xfId="1039" builtinId="9" hidden="1"/>
    <cellStyle name="Followed Hyperlink" xfId="1041" builtinId="9" hidden="1"/>
    <cellStyle name="Followed Hyperlink" xfId="1043" builtinId="9" hidden="1"/>
    <cellStyle name="Followed Hyperlink" xfId="1045" builtinId="9" hidden="1"/>
    <cellStyle name="Followed Hyperlink" xfId="1047" builtinId="9" hidden="1"/>
    <cellStyle name="Followed Hyperlink" xfId="1049" builtinId="9" hidden="1"/>
    <cellStyle name="Followed Hyperlink" xfId="1051" builtinId="9" hidden="1"/>
    <cellStyle name="Followed Hyperlink" xfId="1053" builtinId="9" hidden="1"/>
    <cellStyle name="Followed Hyperlink" xfId="1055" builtinId="9" hidden="1"/>
    <cellStyle name="Followed Hyperlink" xfId="1057" builtinId="9" hidden="1"/>
    <cellStyle name="Followed Hyperlink" xfId="1059" builtinId="9" hidden="1"/>
    <cellStyle name="Followed Hyperlink" xfId="1061" builtinId="9" hidden="1"/>
    <cellStyle name="Followed Hyperlink" xfId="1063" builtinId="9" hidden="1"/>
    <cellStyle name="Followed Hyperlink" xfId="1065" builtinId="9" hidden="1"/>
    <cellStyle name="Followed Hyperlink" xfId="1067" builtinId="9" hidden="1"/>
    <cellStyle name="Followed Hyperlink" xfId="1069" builtinId="9" hidden="1"/>
    <cellStyle name="Followed Hyperlink" xfId="1071" builtinId="9" hidden="1"/>
    <cellStyle name="Followed Hyperlink" xfId="1073" builtinId="9" hidden="1"/>
    <cellStyle name="Followed Hyperlink" xfId="1075" builtinId="9" hidden="1"/>
    <cellStyle name="Followed Hyperlink" xfId="1077" builtinId="9" hidden="1"/>
    <cellStyle name="Followed Hyperlink" xfId="1079" builtinId="9" hidden="1"/>
    <cellStyle name="Followed Hyperlink" xfId="1081" builtinId="9" hidden="1"/>
    <cellStyle name="Followed Hyperlink" xfId="1083" builtinId="9" hidden="1"/>
    <cellStyle name="Followed Hyperlink" xfId="1085" builtinId="9" hidden="1"/>
    <cellStyle name="Followed Hyperlink" xfId="1087" builtinId="9" hidden="1"/>
    <cellStyle name="Followed Hyperlink" xfId="1089" builtinId="9" hidden="1"/>
    <cellStyle name="Followed Hyperlink" xfId="1091" builtinId="9" hidden="1"/>
    <cellStyle name="Followed Hyperlink" xfId="1093" builtinId="9" hidden="1"/>
    <cellStyle name="Followed Hyperlink" xfId="1095" builtinId="9" hidden="1"/>
    <cellStyle name="Followed Hyperlink" xfId="1097" builtinId="9" hidden="1"/>
    <cellStyle name="Followed Hyperlink" xfId="1099" builtinId="9" hidden="1"/>
    <cellStyle name="Followed Hyperlink" xfId="1101" builtinId="9" hidden="1"/>
    <cellStyle name="Followed Hyperlink" xfId="1103" builtinId="9" hidden="1"/>
    <cellStyle name="Followed Hyperlink" xfId="1105" builtinId="9"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4" builtinId="8" hidden="1"/>
    <cellStyle name="Hyperlink" xfId="96" builtinId="8" hidden="1"/>
    <cellStyle name="Hyperlink" xfId="98" builtinId="8" hidden="1"/>
    <cellStyle name="Hyperlink" xfId="100" builtinId="8" hidden="1"/>
    <cellStyle name="Hyperlink" xfId="102" builtinId="8" hidden="1"/>
    <cellStyle name="Hyperlink" xfId="104" builtinId="8" hidden="1"/>
    <cellStyle name="Hyperlink" xfId="106" builtinId="8" hidden="1"/>
    <cellStyle name="Hyperlink" xfId="108" builtinId="8" hidden="1"/>
    <cellStyle name="Hyperlink" xfId="110" builtinId="8" hidden="1"/>
    <cellStyle name="Hyperlink" xfId="112" builtinId="8" hidden="1"/>
    <cellStyle name="Hyperlink" xfId="114" builtinId="8" hidden="1"/>
    <cellStyle name="Hyperlink" xfId="116" builtinId="8" hidden="1"/>
    <cellStyle name="Hyperlink" xfId="118" builtinId="8" hidden="1"/>
    <cellStyle name="Hyperlink" xfId="120" builtinId="8" hidden="1"/>
    <cellStyle name="Hyperlink" xfId="122" builtinId="8" hidden="1"/>
    <cellStyle name="Hyperlink" xfId="124" builtinId="8" hidden="1"/>
    <cellStyle name="Hyperlink" xfId="126" builtinId="8" hidden="1"/>
    <cellStyle name="Hyperlink" xfId="128" builtinId="8" hidden="1"/>
    <cellStyle name="Hyperlink" xfId="130" builtinId="8" hidden="1"/>
    <cellStyle name="Hyperlink" xfId="132" builtinId="8" hidden="1"/>
    <cellStyle name="Hyperlink" xfId="134" builtinId="8" hidden="1"/>
    <cellStyle name="Hyperlink" xfId="136" builtinId="8" hidden="1"/>
    <cellStyle name="Hyperlink" xfId="138" builtinId="8" hidden="1"/>
    <cellStyle name="Hyperlink" xfId="140" builtinId="8" hidden="1"/>
    <cellStyle name="Hyperlink" xfId="142" builtinId="8" hidden="1"/>
    <cellStyle name="Hyperlink" xfId="144" builtinId="8" hidden="1"/>
    <cellStyle name="Hyperlink" xfId="146" builtinId="8" hidden="1"/>
    <cellStyle name="Hyperlink" xfId="148" builtinId="8" hidden="1"/>
    <cellStyle name="Hyperlink" xfId="150" builtinId="8" hidden="1"/>
    <cellStyle name="Hyperlink" xfId="152" builtinId="8" hidden="1"/>
    <cellStyle name="Hyperlink" xfId="154" builtinId="8" hidden="1"/>
    <cellStyle name="Hyperlink" xfId="156" builtinId="8" hidden="1"/>
    <cellStyle name="Hyperlink" xfId="158" builtinId="8" hidden="1"/>
    <cellStyle name="Hyperlink" xfId="160" builtinId="8" hidden="1"/>
    <cellStyle name="Hyperlink" xfId="162" builtinId="8" hidden="1"/>
    <cellStyle name="Hyperlink" xfId="164" builtinId="8" hidden="1"/>
    <cellStyle name="Hyperlink" xfId="166" builtinId="8" hidden="1"/>
    <cellStyle name="Hyperlink" xfId="168" builtinId="8" hidden="1"/>
    <cellStyle name="Hyperlink" xfId="170" builtinId="8" hidden="1"/>
    <cellStyle name="Hyperlink" xfId="172" builtinId="8" hidden="1"/>
    <cellStyle name="Hyperlink" xfId="174" builtinId="8" hidden="1"/>
    <cellStyle name="Hyperlink" xfId="176"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4" builtinId="8" hidden="1"/>
    <cellStyle name="Hyperlink" xfId="266" builtinId="8" hidden="1"/>
    <cellStyle name="Hyperlink" xfId="268" builtinId="8" hidden="1"/>
    <cellStyle name="Hyperlink" xfId="270" builtinId="8" hidden="1"/>
    <cellStyle name="Hyperlink" xfId="272" builtinId="8" hidden="1"/>
    <cellStyle name="Hyperlink" xfId="274" builtinId="8" hidden="1"/>
    <cellStyle name="Hyperlink" xfId="276" builtinId="8" hidden="1"/>
    <cellStyle name="Hyperlink" xfId="278" builtinId="8" hidden="1"/>
    <cellStyle name="Hyperlink" xfId="280" builtinId="8" hidden="1"/>
    <cellStyle name="Hyperlink" xfId="282" builtinId="8" hidden="1"/>
    <cellStyle name="Hyperlink" xfId="284" builtinId="8" hidden="1"/>
    <cellStyle name="Hyperlink" xfId="286" builtinId="8" hidden="1"/>
    <cellStyle name="Hyperlink" xfId="288" builtinId="8" hidden="1"/>
    <cellStyle name="Hyperlink" xfId="290" builtinId="8" hidden="1"/>
    <cellStyle name="Hyperlink" xfId="292" builtinId="8" hidden="1"/>
    <cellStyle name="Hyperlink" xfId="294" builtinId="8" hidden="1"/>
    <cellStyle name="Hyperlink" xfId="296" builtinId="8" hidden="1"/>
    <cellStyle name="Hyperlink" xfId="298" builtinId="8" hidden="1"/>
    <cellStyle name="Hyperlink" xfId="300" builtinId="8" hidden="1"/>
    <cellStyle name="Hyperlink" xfId="302" builtinId="8" hidden="1"/>
    <cellStyle name="Hyperlink" xfId="304" builtinId="8" hidden="1"/>
    <cellStyle name="Hyperlink" xfId="306" builtinId="8" hidden="1"/>
    <cellStyle name="Hyperlink" xfId="308" builtinId="8" hidden="1"/>
    <cellStyle name="Hyperlink" xfId="310" builtinId="8" hidden="1"/>
    <cellStyle name="Hyperlink" xfId="312" builtinId="8" hidden="1"/>
    <cellStyle name="Hyperlink" xfId="314" builtinId="8" hidden="1"/>
    <cellStyle name="Hyperlink" xfId="316" builtinId="8" hidden="1"/>
    <cellStyle name="Hyperlink" xfId="318" builtinId="8" hidden="1"/>
    <cellStyle name="Hyperlink" xfId="320" builtinId="8" hidden="1"/>
    <cellStyle name="Hyperlink" xfId="322" builtinId="8" hidden="1"/>
    <cellStyle name="Hyperlink" xfId="324" builtinId="8" hidden="1"/>
    <cellStyle name="Hyperlink" xfId="326" builtinId="8" hidden="1"/>
    <cellStyle name="Hyperlink" xfId="328" builtinId="8" hidden="1"/>
    <cellStyle name="Hyperlink" xfId="330" builtinId="8" hidden="1"/>
    <cellStyle name="Hyperlink" xfId="332" builtinId="8" hidden="1"/>
    <cellStyle name="Hyperlink" xfId="334" builtinId="8" hidden="1"/>
    <cellStyle name="Hyperlink" xfId="336" builtinId="8" hidden="1"/>
    <cellStyle name="Hyperlink" xfId="338" builtinId="8" hidden="1"/>
    <cellStyle name="Hyperlink" xfId="340" builtinId="8" hidden="1"/>
    <cellStyle name="Hyperlink" xfId="342" builtinId="8" hidden="1"/>
    <cellStyle name="Hyperlink" xfId="344" builtinId="8" hidden="1"/>
    <cellStyle name="Hyperlink" xfId="346" builtinId="8" hidden="1"/>
    <cellStyle name="Hyperlink" xfId="348" builtinId="8" hidden="1"/>
    <cellStyle name="Hyperlink" xfId="350" builtinId="8" hidden="1"/>
    <cellStyle name="Hyperlink" xfId="352" builtinId="8" hidden="1"/>
    <cellStyle name="Hyperlink" xfId="354" builtinId="8" hidden="1"/>
    <cellStyle name="Hyperlink" xfId="356" builtinId="8" hidden="1"/>
    <cellStyle name="Hyperlink" xfId="358" builtinId="8" hidden="1"/>
    <cellStyle name="Hyperlink" xfId="360" builtinId="8" hidden="1"/>
    <cellStyle name="Hyperlink" xfId="362" builtinId="8" hidden="1"/>
    <cellStyle name="Hyperlink" xfId="364" builtinId="8" hidden="1"/>
    <cellStyle name="Hyperlink" xfId="366" builtinId="8" hidden="1"/>
    <cellStyle name="Hyperlink" xfId="368" builtinId="8" hidden="1"/>
    <cellStyle name="Hyperlink" xfId="370" builtinId="8" hidden="1"/>
    <cellStyle name="Hyperlink" xfId="372" builtinId="8" hidden="1"/>
    <cellStyle name="Hyperlink" xfId="374" builtinId="8" hidden="1"/>
    <cellStyle name="Hyperlink" xfId="376" builtinId="8" hidden="1"/>
    <cellStyle name="Hyperlink" xfId="378" builtinId="8" hidden="1"/>
    <cellStyle name="Hyperlink" xfId="380" builtinId="8" hidden="1"/>
    <cellStyle name="Hyperlink" xfId="382" builtinId="8" hidden="1"/>
    <cellStyle name="Hyperlink" xfId="384" builtinId="8" hidden="1"/>
    <cellStyle name="Hyperlink" xfId="386" builtinId="8" hidden="1"/>
    <cellStyle name="Hyperlink" xfId="388" builtinId="8" hidden="1"/>
    <cellStyle name="Hyperlink" xfId="390" builtinId="8" hidden="1"/>
    <cellStyle name="Hyperlink" xfId="392" builtinId="8" hidden="1"/>
    <cellStyle name="Hyperlink" xfId="394" builtinId="8" hidden="1"/>
    <cellStyle name="Hyperlink" xfId="396" builtinId="8" hidden="1"/>
    <cellStyle name="Hyperlink" xfId="398" builtinId="8" hidden="1"/>
    <cellStyle name="Hyperlink" xfId="400" builtinId="8" hidden="1"/>
    <cellStyle name="Hyperlink" xfId="402" builtinId="8" hidden="1"/>
    <cellStyle name="Hyperlink" xfId="404" builtinId="8" hidden="1"/>
    <cellStyle name="Hyperlink" xfId="406" builtinId="8" hidden="1"/>
    <cellStyle name="Hyperlink" xfId="408" builtinId="8" hidden="1"/>
    <cellStyle name="Hyperlink" xfId="410" builtinId="8" hidden="1"/>
    <cellStyle name="Hyperlink" xfId="412" builtinId="8" hidden="1"/>
    <cellStyle name="Hyperlink" xfId="414" builtinId="8" hidden="1"/>
    <cellStyle name="Hyperlink" xfId="416" builtinId="8" hidden="1"/>
    <cellStyle name="Hyperlink" xfId="418" builtinId="8" hidden="1"/>
    <cellStyle name="Hyperlink" xfId="420" builtinId="8" hidden="1"/>
    <cellStyle name="Hyperlink" xfId="422" builtinId="8" hidden="1"/>
    <cellStyle name="Hyperlink" xfId="424" builtinId="8" hidden="1"/>
    <cellStyle name="Hyperlink" xfId="426" builtinId="8" hidden="1"/>
    <cellStyle name="Hyperlink" xfId="428" builtinId="8" hidden="1"/>
    <cellStyle name="Hyperlink" xfId="430"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2" builtinId="8" hidden="1"/>
    <cellStyle name="Hyperlink" xfId="604" builtinId="8" hidden="1"/>
    <cellStyle name="Hyperlink" xfId="606" builtinId="8" hidden="1"/>
    <cellStyle name="Hyperlink" xfId="608" builtinId="8" hidden="1"/>
    <cellStyle name="Hyperlink" xfId="610" builtinId="8" hidden="1"/>
    <cellStyle name="Hyperlink" xfId="612" builtinId="8" hidden="1"/>
    <cellStyle name="Hyperlink" xfId="614" builtinId="8" hidden="1"/>
    <cellStyle name="Hyperlink" xfId="616" builtinId="8" hidden="1"/>
    <cellStyle name="Hyperlink" xfId="618" builtinId="8" hidden="1"/>
    <cellStyle name="Hyperlink" xfId="620" builtinId="8" hidden="1"/>
    <cellStyle name="Hyperlink" xfId="622" builtinId="8" hidden="1"/>
    <cellStyle name="Hyperlink" xfId="624" builtinId="8" hidden="1"/>
    <cellStyle name="Hyperlink" xfId="626" builtinId="8" hidden="1"/>
    <cellStyle name="Hyperlink" xfId="628" builtinId="8" hidden="1"/>
    <cellStyle name="Hyperlink" xfId="630" builtinId="8" hidden="1"/>
    <cellStyle name="Hyperlink" xfId="632" builtinId="8" hidden="1"/>
    <cellStyle name="Hyperlink" xfId="634" builtinId="8" hidden="1"/>
    <cellStyle name="Hyperlink" xfId="636" builtinId="8" hidden="1"/>
    <cellStyle name="Hyperlink" xfId="638" builtinId="8" hidden="1"/>
    <cellStyle name="Hyperlink" xfId="640" builtinId="8" hidden="1"/>
    <cellStyle name="Hyperlink" xfId="642" builtinId="8" hidden="1"/>
    <cellStyle name="Hyperlink" xfId="644" builtinId="8" hidden="1"/>
    <cellStyle name="Hyperlink" xfId="646" builtinId="8" hidden="1"/>
    <cellStyle name="Hyperlink" xfId="648" builtinId="8" hidden="1"/>
    <cellStyle name="Hyperlink" xfId="650" builtinId="8" hidden="1"/>
    <cellStyle name="Hyperlink" xfId="652" builtinId="8" hidden="1"/>
    <cellStyle name="Hyperlink" xfId="654" builtinId="8" hidden="1"/>
    <cellStyle name="Hyperlink" xfId="656" builtinId="8" hidden="1"/>
    <cellStyle name="Hyperlink" xfId="658" builtinId="8" hidden="1"/>
    <cellStyle name="Hyperlink" xfId="660" builtinId="8" hidden="1"/>
    <cellStyle name="Hyperlink" xfId="662" builtinId="8" hidden="1"/>
    <cellStyle name="Hyperlink" xfId="664" builtinId="8" hidden="1"/>
    <cellStyle name="Hyperlink" xfId="666" builtinId="8" hidden="1"/>
    <cellStyle name="Hyperlink" xfId="668" builtinId="8" hidden="1"/>
    <cellStyle name="Hyperlink" xfId="670" builtinId="8" hidden="1"/>
    <cellStyle name="Hyperlink" xfId="672" builtinId="8" hidden="1"/>
    <cellStyle name="Hyperlink" xfId="674" builtinId="8" hidden="1"/>
    <cellStyle name="Hyperlink" xfId="676" builtinId="8" hidden="1"/>
    <cellStyle name="Hyperlink" xfId="678" builtinId="8" hidden="1"/>
    <cellStyle name="Hyperlink" xfId="680" builtinId="8" hidden="1"/>
    <cellStyle name="Hyperlink" xfId="682" builtinId="8" hidden="1"/>
    <cellStyle name="Hyperlink" xfId="684" builtinId="8" hidden="1"/>
    <cellStyle name="Hyperlink" xfId="686"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04" builtinId="8" hidden="1"/>
    <cellStyle name="Hyperlink" xfId="806" builtinId="8" hidden="1"/>
    <cellStyle name="Hyperlink" xfId="808"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8" builtinId="8" hidden="1"/>
    <cellStyle name="Hyperlink" xfId="840" builtinId="8" hidden="1"/>
    <cellStyle name="Hyperlink" xfId="842" builtinId="8" hidden="1"/>
    <cellStyle name="Hyperlink" xfId="844" builtinId="8" hidden="1"/>
    <cellStyle name="Hyperlink" xfId="846" builtinId="8" hidden="1"/>
    <cellStyle name="Hyperlink" xfId="848" builtinId="8" hidden="1"/>
    <cellStyle name="Hyperlink" xfId="850" builtinId="8" hidden="1"/>
    <cellStyle name="Hyperlink" xfId="852" builtinId="8" hidden="1"/>
    <cellStyle name="Hyperlink" xfId="854" builtinId="8" hidden="1"/>
    <cellStyle name="Hyperlink" xfId="856" builtinId="8" hidden="1"/>
    <cellStyle name="Hyperlink" xfId="858" builtinId="8" hidden="1"/>
    <cellStyle name="Hyperlink" xfId="860" builtinId="8" hidden="1"/>
    <cellStyle name="Hyperlink" xfId="862" builtinId="8" hidden="1"/>
    <cellStyle name="Hyperlink" xfId="864" builtinId="8" hidden="1"/>
    <cellStyle name="Hyperlink" xfId="866" builtinId="8" hidden="1"/>
    <cellStyle name="Hyperlink" xfId="868" builtinId="8" hidden="1"/>
    <cellStyle name="Hyperlink" xfId="870" builtinId="8" hidden="1"/>
    <cellStyle name="Hyperlink" xfId="872" builtinId="8" hidden="1"/>
    <cellStyle name="Hyperlink" xfId="874" builtinId="8" hidden="1"/>
    <cellStyle name="Hyperlink" xfId="876" builtinId="8" hidden="1"/>
    <cellStyle name="Hyperlink" xfId="878" builtinId="8" hidden="1"/>
    <cellStyle name="Hyperlink" xfId="880" builtinId="8" hidden="1"/>
    <cellStyle name="Hyperlink" xfId="882" builtinId="8" hidden="1"/>
    <cellStyle name="Hyperlink" xfId="884" builtinId="8" hidden="1"/>
    <cellStyle name="Hyperlink" xfId="886" builtinId="8" hidden="1"/>
    <cellStyle name="Hyperlink" xfId="888" builtinId="8" hidden="1"/>
    <cellStyle name="Hyperlink" xfId="890" builtinId="8" hidden="1"/>
    <cellStyle name="Hyperlink" xfId="892" builtinId="8" hidden="1"/>
    <cellStyle name="Hyperlink" xfId="894" builtinId="8" hidden="1"/>
    <cellStyle name="Hyperlink" xfId="896" builtinId="8" hidden="1"/>
    <cellStyle name="Hyperlink" xfId="898" builtinId="8" hidden="1"/>
    <cellStyle name="Hyperlink" xfId="900" builtinId="8" hidden="1"/>
    <cellStyle name="Hyperlink" xfId="902" builtinId="8" hidden="1"/>
    <cellStyle name="Hyperlink" xfId="904" builtinId="8" hidden="1"/>
    <cellStyle name="Hyperlink" xfId="906" builtinId="8" hidden="1"/>
    <cellStyle name="Hyperlink" xfId="908" builtinId="8" hidden="1"/>
    <cellStyle name="Hyperlink" xfId="910" builtinId="8" hidden="1"/>
    <cellStyle name="Hyperlink" xfId="912" builtinId="8" hidden="1"/>
    <cellStyle name="Hyperlink" xfId="914" builtinId="8" hidden="1"/>
    <cellStyle name="Hyperlink" xfId="916" builtinId="8" hidden="1"/>
    <cellStyle name="Hyperlink" xfId="918" builtinId="8" hidden="1"/>
    <cellStyle name="Hyperlink" xfId="920" builtinId="8" hidden="1"/>
    <cellStyle name="Hyperlink" xfId="922" builtinId="8" hidden="1"/>
    <cellStyle name="Hyperlink" xfId="924" builtinId="8" hidden="1"/>
    <cellStyle name="Hyperlink" xfId="926" builtinId="8" hidden="1"/>
    <cellStyle name="Hyperlink" xfId="928" builtinId="8" hidden="1"/>
    <cellStyle name="Hyperlink" xfId="930" builtinId="8" hidden="1"/>
    <cellStyle name="Hyperlink" xfId="932" builtinId="8" hidden="1"/>
    <cellStyle name="Hyperlink" xfId="934" builtinId="8" hidden="1"/>
    <cellStyle name="Hyperlink" xfId="936" builtinId="8" hidden="1"/>
    <cellStyle name="Hyperlink" xfId="938" builtinId="8" hidden="1"/>
    <cellStyle name="Hyperlink" xfId="940" builtinId="8" hidden="1"/>
    <cellStyle name="Hyperlink" xfId="942" builtinId="8" hidden="1"/>
    <cellStyle name="Hyperlink" xfId="944" builtinId="8" hidden="1"/>
    <cellStyle name="Hyperlink" xfId="946" builtinId="8" hidden="1"/>
    <cellStyle name="Hyperlink" xfId="948" builtinId="8" hidden="1"/>
    <cellStyle name="Hyperlink" xfId="950" builtinId="8" hidden="1"/>
    <cellStyle name="Hyperlink" xfId="952" builtinId="8" hidden="1"/>
    <cellStyle name="Hyperlink" xfId="954" builtinId="8" hidden="1"/>
    <cellStyle name="Hyperlink" xfId="956" builtinId="8" hidden="1"/>
    <cellStyle name="Hyperlink" xfId="958" builtinId="8" hidden="1"/>
    <cellStyle name="Hyperlink" xfId="960" builtinId="8" hidden="1"/>
    <cellStyle name="Hyperlink" xfId="962" builtinId="8" hidden="1"/>
    <cellStyle name="Hyperlink" xfId="964" builtinId="8" hidden="1"/>
    <cellStyle name="Hyperlink" xfId="966" builtinId="8" hidden="1"/>
    <cellStyle name="Hyperlink" xfId="968" builtinId="8" hidden="1"/>
    <cellStyle name="Hyperlink" xfId="970" builtinId="8" hidden="1"/>
    <cellStyle name="Hyperlink" xfId="972" builtinId="8" hidden="1"/>
    <cellStyle name="Hyperlink" xfId="974" builtinId="8" hidden="1"/>
    <cellStyle name="Hyperlink" xfId="976" builtinId="8" hidden="1"/>
    <cellStyle name="Hyperlink" xfId="978" builtinId="8" hidden="1"/>
    <cellStyle name="Hyperlink" xfId="980" builtinId="8" hidden="1"/>
    <cellStyle name="Hyperlink" xfId="982" builtinId="8" hidden="1"/>
    <cellStyle name="Hyperlink" xfId="984" builtinId="8" hidden="1"/>
    <cellStyle name="Hyperlink" xfId="986" builtinId="8" hidden="1"/>
    <cellStyle name="Hyperlink" xfId="988" builtinId="8" hidden="1"/>
    <cellStyle name="Hyperlink" xfId="990" builtinId="8" hidden="1"/>
    <cellStyle name="Hyperlink" xfId="992" builtinId="8" hidden="1"/>
    <cellStyle name="Hyperlink" xfId="994" builtinId="8" hidden="1"/>
    <cellStyle name="Hyperlink" xfId="996" builtinId="8" hidden="1"/>
    <cellStyle name="Hyperlink" xfId="998" builtinId="8" hidden="1"/>
    <cellStyle name="Hyperlink" xfId="1000" builtinId="8" hidden="1"/>
    <cellStyle name="Hyperlink" xfId="1002" builtinId="8" hidden="1"/>
    <cellStyle name="Hyperlink" xfId="1004" builtinId="8" hidden="1"/>
    <cellStyle name="Hyperlink" xfId="1006" builtinId="8" hidden="1"/>
    <cellStyle name="Hyperlink" xfId="1008" builtinId="8" hidden="1"/>
    <cellStyle name="Hyperlink" xfId="1010" builtinId="8" hidden="1"/>
    <cellStyle name="Hyperlink" xfId="1012" builtinId="8" hidden="1"/>
    <cellStyle name="Hyperlink" xfId="1014" builtinId="8" hidden="1"/>
    <cellStyle name="Hyperlink" xfId="1016" builtinId="8" hidden="1"/>
    <cellStyle name="Hyperlink" xfId="1018" builtinId="8" hidden="1"/>
    <cellStyle name="Hyperlink" xfId="1020" builtinId="8" hidden="1"/>
    <cellStyle name="Hyperlink" xfId="1022" builtinId="8" hidden="1"/>
    <cellStyle name="Hyperlink" xfId="1024" builtinId="8" hidden="1"/>
    <cellStyle name="Hyperlink" xfId="1026" builtinId="8" hidden="1"/>
    <cellStyle name="Hyperlink" xfId="1028" builtinId="8" hidden="1"/>
    <cellStyle name="Hyperlink" xfId="1030" builtinId="8" hidden="1"/>
    <cellStyle name="Hyperlink" xfId="1032" builtinId="8" hidden="1"/>
    <cellStyle name="Hyperlink" xfId="1034" builtinId="8" hidden="1"/>
    <cellStyle name="Hyperlink" xfId="1036" builtinId="8" hidden="1"/>
    <cellStyle name="Hyperlink" xfId="1038" builtinId="8" hidden="1"/>
    <cellStyle name="Hyperlink" xfId="1040" builtinId="8" hidden="1"/>
    <cellStyle name="Hyperlink" xfId="1042" builtinId="8" hidden="1"/>
    <cellStyle name="Hyperlink" xfId="1044" builtinId="8" hidden="1"/>
    <cellStyle name="Hyperlink" xfId="1046" builtinId="8" hidden="1"/>
    <cellStyle name="Hyperlink" xfId="1048" builtinId="8" hidden="1"/>
    <cellStyle name="Hyperlink" xfId="1050" builtinId="8" hidden="1"/>
    <cellStyle name="Hyperlink" xfId="1052" builtinId="8" hidden="1"/>
    <cellStyle name="Hyperlink" xfId="1054" builtinId="8" hidden="1"/>
    <cellStyle name="Hyperlink" xfId="1056" builtinId="8" hidden="1"/>
    <cellStyle name="Hyperlink" xfId="1058" builtinId="8" hidden="1"/>
    <cellStyle name="Hyperlink" xfId="1060" builtinId="8" hidden="1"/>
    <cellStyle name="Hyperlink" xfId="1062" builtinId="8" hidden="1"/>
    <cellStyle name="Hyperlink" xfId="1064" builtinId="8" hidden="1"/>
    <cellStyle name="Hyperlink" xfId="1066" builtinId="8" hidden="1"/>
    <cellStyle name="Hyperlink" xfId="1068" builtinId="8" hidden="1"/>
    <cellStyle name="Hyperlink" xfId="1070" builtinId="8" hidden="1"/>
    <cellStyle name="Hyperlink" xfId="1072" builtinId="8" hidden="1"/>
    <cellStyle name="Hyperlink" xfId="1074" builtinId="8" hidden="1"/>
    <cellStyle name="Hyperlink" xfId="1076" builtinId="8" hidden="1"/>
    <cellStyle name="Hyperlink" xfId="1078" builtinId="8" hidden="1"/>
    <cellStyle name="Hyperlink" xfId="1080" builtinId="8" hidden="1"/>
    <cellStyle name="Hyperlink" xfId="1082" builtinId="8" hidden="1"/>
    <cellStyle name="Hyperlink" xfId="1084" builtinId="8" hidden="1"/>
    <cellStyle name="Hyperlink" xfId="1086" builtinId="8" hidden="1"/>
    <cellStyle name="Hyperlink" xfId="1088" builtinId="8" hidden="1"/>
    <cellStyle name="Hyperlink" xfId="1090" builtinId="8" hidden="1"/>
    <cellStyle name="Hyperlink" xfId="1092" builtinId="8" hidden="1"/>
    <cellStyle name="Hyperlink" xfId="1094" builtinId="8" hidden="1"/>
    <cellStyle name="Hyperlink" xfId="1096" builtinId="8" hidden="1"/>
    <cellStyle name="Hyperlink" xfId="1098" builtinId="8" hidden="1"/>
    <cellStyle name="Hyperlink" xfId="1100" builtinId="8" hidden="1"/>
    <cellStyle name="Hyperlink" xfId="1102" builtinId="8" hidden="1"/>
    <cellStyle name="Hyperlink" xfId="1104" builtinId="8" hidden="1"/>
    <cellStyle name="Normal" xfId="0" builtinId="0"/>
    <cellStyle name="Normal 10" xfId="601" xr:uid="{00000000-0005-0000-0000-000048040000}"/>
    <cellStyle name="Normal 2" xfId="1" xr:uid="{00000000-0005-0000-0000-000049040000}"/>
    <cellStyle name="Normal 2 2" xfId="5" xr:uid="{00000000-0005-0000-0000-00004A040000}"/>
    <cellStyle name="Normal 3" xfId="4" xr:uid="{00000000-0005-0000-0000-00004B040000}"/>
    <cellStyle name="Normal 4" xfId="91" xr:uid="{00000000-0005-0000-0000-00004C040000}"/>
    <cellStyle name="Normal 5" xfId="92" xr:uid="{00000000-0005-0000-0000-00004D040000}"/>
    <cellStyle name="Normal 6" xfId="93" xr:uid="{00000000-0005-0000-0000-00004E040000}"/>
    <cellStyle name="Normal 7" xfId="178" xr:uid="{00000000-0005-0000-0000-00004F040000}"/>
    <cellStyle name="Normal 8" xfId="263" xr:uid="{00000000-0005-0000-0000-000050040000}"/>
    <cellStyle name="Normal 9" xfId="432" xr:uid="{00000000-0005-0000-0000-000051040000}"/>
    <cellStyle name="Percent" xfId="3" builtinId="5"/>
  </cellStyles>
  <dxfs count="0"/>
  <tableStyles count="0" defaultTableStyle="TableStyleMedium9" defaultPivotStyle="PivotStyleLight16"/>
  <colors>
    <mruColors>
      <color rgb="FFD60093"/>
      <color rgb="FF9933FF"/>
      <color rgb="FF6600FF"/>
      <color rgb="FF892D93"/>
      <color rgb="FFFF99FF"/>
      <color rgb="FFCC00FF"/>
      <color rgb="FFCC99FF"/>
      <color rgb="FF00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eb/Graphs%20&amp;%20tables%20used_Feb%20%202026.xlsx" TargetMode="External"/><Relationship Id="rId2" Type="http://schemas.openxmlformats.org/officeDocument/2006/relationships/externalLinkPath" Target="file:///\\fileserver\ST2\PES\STI\CPI%20(consumer%20price%20index)\Census%20Server%20CPI\Rebasing%202022\Documentaion\Writeup\Tables\2026\Feb\Graphs%20&amp;%20tables%20used_Feb%20%202026.xlsx" TargetMode="External"/><Relationship Id="rId1" Type="http://schemas.openxmlformats.org/officeDocument/2006/relationships/externalLinkPath" Target="/PES/STI/CPI%20(consumer%20price%20index)/Census%20Server%20CPI/Rebasing%202022/Documentaion/Writeup/Tables/2026/Feb/Graphs%20&amp;%20tables%20used_Feb%20%202026.xlsx"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Mar/Table%20Mar%202026.xlsx" TargetMode="External"/><Relationship Id="rId2" Type="http://schemas.openxmlformats.org/officeDocument/2006/relationships/externalLinkPath" Target="file:///\\fileserver\ST2\PES\STI\CPI%20(consumer%20price%20index)\Census%20Server%20CPI\Rebasing%202022\Documentaion\Writeup\Tables\2026\Mar\Table%20Mar%202026.xlsx" TargetMode="External"/><Relationship Id="rId1" Type="http://schemas.openxmlformats.org/officeDocument/2006/relationships/externalLinkPath" Target="/PES/STI/CPI%20(consumer%20price%20index)/Census%20Server%20CPI/Rebasing%202022/Documentaion/Writeup/Tables/2026/Mar/Table%20Mar%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ublic data"/>
      <sheetName val="Chnages in rep."/>
      <sheetName val="Graph month on month male &amp; Ato"/>
      <sheetName val="Republic, male &amp; Atoll"/>
      <sheetName val="Contribution monthly graph"/>
      <sheetName val="Male data"/>
      <sheetName val="Change in Male"/>
      <sheetName val="Atolls data"/>
      <sheetName val="Atolls new change"/>
      <sheetName val="month on month male atolls rep."/>
      <sheetName val="monthly change male atolls rep."/>
      <sheetName val="All grps CPI"/>
      <sheetName val="graph (monthly n MnM)"/>
      <sheetName val="point contribution Table &amp; grap"/>
    </sheetNames>
    <sheetDataSet>
      <sheetData sheetId="0"/>
      <sheetData sheetId="1">
        <row r="22">
          <cell r="FJ22">
            <v>-0.35046540499198925</v>
          </cell>
          <cell r="FK22">
            <v>3.9009359612849515E-2</v>
          </cell>
        </row>
        <row r="42">
          <cell r="FJ42">
            <v>-0.14887306389899999</v>
          </cell>
          <cell r="FK42">
            <v>0.67239689674387204</v>
          </cell>
        </row>
      </sheetData>
      <sheetData sheetId="2"/>
      <sheetData sheetId="3"/>
      <sheetData sheetId="4"/>
      <sheetData sheetId="5"/>
      <sheetData sheetId="6">
        <row r="22">
          <cell r="FJ22">
            <v>-0.4224487559038736</v>
          </cell>
          <cell r="FK22">
            <v>-0.14817450803445248</v>
          </cell>
        </row>
        <row r="42">
          <cell r="FJ42">
            <v>-2.4389215481636386E-2</v>
          </cell>
          <cell r="FK42">
            <v>0.4920274598797042</v>
          </cell>
        </row>
      </sheetData>
      <sheetData sheetId="7"/>
      <sheetData sheetId="8">
        <row r="22">
          <cell r="FJ22">
            <v>-0.24434624385408413</v>
          </cell>
          <cell r="FK22">
            <v>0.31452074026937948</v>
          </cell>
        </row>
        <row r="42">
          <cell r="FJ42">
            <v>-0.33149903486916993</v>
          </cell>
          <cell r="FK42">
            <v>0.93782604955286542</v>
          </cell>
        </row>
      </sheetData>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Republic data"/>
      <sheetName val="Republic change"/>
      <sheetName val="Male data"/>
      <sheetName val="Male change "/>
      <sheetName val="Atoll data"/>
      <sheetName val="Atoll change"/>
      <sheetName val="table 1"/>
      <sheetName val="Table 2"/>
      <sheetName val="Table 3"/>
      <sheetName val="table 4"/>
      <sheetName val="table 5"/>
      <sheetName val="table 6"/>
      <sheetName val="table 7"/>
      <sheetName val="table 8"/>
      <sheetName val="table 9"/>
    </sheetNames>
    <sheetDataSet>
      <sheetData sheetId="0"/>
      <sheetData sheetId="1">
        <row r="3">
          <cell r="DY3">
            <v>100.45974968122353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000"/>
  </sheetPr>
  <dimension ref="A1:CY137"/>
  <sheetViews>
    <sheetView zoomScale="115" zoomScaleNormal="115" zoomScaleSheetLayoutView="100" workbookViewId="0">
      <selection sqref="A1:XFD1048576"/>
    </sheetView>
  </sheetViews>
  <sheetFormatPr defaultRowHeight="15" x14ac:dyDescent="0.25"/>
  <cols>
    <col min="1" max="1" width="49.85546875" style="16" customWidth="1"/>
    <col min="2" max="3" width="10.7109375" style="17" customWidth="1"/>
    <col min="4" max="4" width="1.28515625" style="16" customWidth="1"/>
    <col min="5" max="5" width="10.7109375" style="16" customWidth="1"/>
    <col min="6" max="6" width="0.7109375" style="16" customWidth="1"/>
    <col min="7" max="8" width="10.7109375" style="16" customWidth="1"/>
    <col min="9" max="9" width="1" style="16" customWidth="1"/>
    <col min="10" max="11" width="11.7109375" style="16" customWidth="1"/>
    <col min="12" max="13" width="9.140625" style="16"/>
    <col min="14" max="14" width="13.5703125" style="16" customWidth="1"/>
    <col min="15" max="16384" width="9.140625" style="16"/>
  </cols>
  <sheetData>
    <row r="1" spans="1:14" ht="15.75" x14ac:dyDescent="0.25">
      <c r="A1" s="54" t="s">
        <v>81</v>
      </c>
    </row>
    <row r="2" spans="1:14" ht="53.25" customHeight="1" x14ac:dyDescent="0.25">
      <c r="A2" s="139" t="s">
        <v>74</v>
      </c>
      <c r="B2" s="141" t="s">
        <v>76</v>
      </c>
      <c r="C2" s="141"/>
      <c r="D2" s="141"/>
      <c r="E2" s="25" t="s">
        <v>77</v>
      </c>
      <c r="F2" s="19"/>
      <c r="G2" s="142" t="s">
        <v>78</v>
      </c>
      <c r="H2" s="142"/>
      <c r="I2" s="19"/>
      <c r="J2" s="25" t="s">
        <v>79</v>
      </c>
      <c r="K2" s="25" t="s">
        <v>260</v>
      </c>
      <c r="N2" s="27"/>
    </row>
    <row r="3" spans="1:14" ht="30" x14ac:dyDescent="0.25">
      <c r="A3" s="140"/>
      <c r="B3" s="78">
        <v>46082</v>
      </c>
      <c r="C3" s="78">
        <v>46113</v>
      </c>
      <c r="D3" s="30"/>
      <c r="E3" s="31" t="s">
        <v>282</v>
      </c>
      <c r="F3" s="30"/>
      <c r="G3" s="78">
        <v>46082</v>
      </c>
      <c r="H3" s="78">
        <v>46113</v>
      </c>
      <c r="I3" s="30"/>
      <c r="J3" s="31" t="s">
        <v>283</v>
      </c>
      <c r="K3" s="31" t="s">
        <v>284</v>
      </c>
    </row>
    <row r="4" spans="1:14" ht="15.75" x14ac:dyDescent="0.25">
      <c r="A4" s="60" t="s">
        <v>75</v>
      </c>
      <c r="B4" s="42">
        <v>105.75216067045763</v>
      </c>
      <c r="C4" s="42">
        <v>110.17090236239322</v>
      </c>
      <c r="D4" s="26"/>
      <c r="E4" s="42">
        <f>((C4/B4-1)*100)</f>
        <v>4.1783937689038542</v>
      </c>
      <c r="F4" s="26"/>
      <c r="G4" s="26">
        <v>105.75216067045763</v>
      </c>
      <c r="H4" s="26">
        <v>110.17090236239322</v>
      </c>
      <c r="I4" s="26"/>
      <c r="J4" s="29">
        <f>H4-G4</f>
        <v>4.418741691935594</v>
      </c>
      <c r="K4" s="45">
        <f>SUM(K6+K24+K29+K37+K49+K66+K77+K88+K97+K107+K116+K121+K126)</f>
        <v>4.1783937689038729E-2</v>
      </c>
    </row>
    <row r="5" spans="1:14" ht="13.5" customHeight="1" x14ac:dyDescent="0.25">
      <c r="A5" s="61"/>
      <c r="B5" s="20"/>
      <c r="C5" s="20"/>
      <c r="D5" s="20"/>
      <c r="E5" s="20"/>
      <c r="F5" s="20"/>
      <c r="G5" s="20"/>
      <c r="H5" s="20"/>
      <c r="I5" s="20"/>
      <c r="J5" s="20"/>
      <c r="K5" s="20"/>
    </row>
    <row r="6" spans="1:14" ht="15.75" customHeight="1" x14ac:dyDescent="0.25">
      <c r="A6" s="34" t="s">
        <v>279</v>
      </c>
      <c r="B6" s="21">
        <v>118.0361402235322</v>
      </c>
      <c r="C6" s="21">
        <v>119.15249013664122</v>
      </c>
      <c r="D6" s="21"/>
      <c r="E6" s="21">
        <f>((C6/B6-1)*100)</f>
        <v>0.94576958463308269</v>
      </c>
      <c r="F6" s="21"/>
      <c r="G6" s="21">
        <v>27.728334969995327</v>
      </c>
      <c r="H6" s="21">
        <v>27.990581128466726</v>
      </c>
      <c r="I6" s="21"/>
      <c r="J6" s="21">
        <f>H6-G6</f>
        <v>0.26224615847139887</v>
      </c>
      <c r="K6" s="46">
        <f>J6/$G$4</f>
        <v>2.4798184435077799E-3</v>
      </c>
    </row>
    <row r="7" spans="1:14" x14ac:dyDescent="0.25">
      <c r="A7" s="35" t="s">
        <v>0</v>
      </c>
      <c r="B7" s="22">
        <v>119.47180950779182</v>
      </c>
      <c r="C7" s="22">
        <v>120.48503246501312</v>
      </c>
      <c r="D7" s="22"/>
      <c r="E7" s="22">
        <f>((C7/B7-1)*100)</f>
        <v>0.84808538633143193</v>
      </c>
      <c r="F7" s="22"/>
      <c r="G7" s="22">
        <v>24.024323764881419</v>
      </c>
      <c r="H7" s="22">
        <v>24.22807054389633</v>
      </c>
      <c r="I7" s="22"/>
      <c r="J7" s="22">
        <f t="shared" ref="J7:J93" si="0">H7-G7</f>
        <v>0.20374677901491012</v>
      </c>
      <c r="K7" s="47">
        <f>J7/$G$4</f>
        <v>1.9266441245566698E-3</v>
      </c>
    </row>
    <row r="8" spans="1:14" ht="15.75" customHeight="1" x14ac:dyDescent="0.25">
      <c r="A8" s="37" t="s">
        <v>261</v>
      </c>
      <c r="B8" s="41">
        <v>110.54309820455423</v>
      </c>
      <c r="C8" s="41">
        <v>111.20835391027327</v>
      </c>
      <c r="D8" s="41"/>
      <c r="E8" s="41">
        <f>((C8/B8-1)*100)</f>
        <v>0.60180664059914513</v>
      </c>
      <c r="F8" s="41"/>
      <c r="G8" s="41">
        <v>2.9462655814169665</v>
      </c>
      <c r="H8" s="41">
        <v>2.9639964033356203</v>
      </c>
      <c r="I8" s="41"/>
      <c r="J8" s="41">
        <f t="shared" si="0"/>
        <v>1.7730821918653827E-2</v>
      </c>
      <c r="K8" s="48">
        <f>J8/$G$4</f>
        <v>1.6766392106073552E-4</v>
      </c>
    </row>
    <row r="9" spans="1:14" x14ac:dyDescent="0.25">
      <c r="A9" s="37" t="s">
        <v>2</v>
      </c>
      <c r="B9" s="22">
        <v>106.3452528663011</v>
      </c>
      <c r="C9" s="22">
        <v>117.87363757146446</v>
      </c>
      <c r="D9" s="22"/>
      <c r="E9" s="22">
        <f t="shared" ref="E9:E72" si="1">((C9/B9-1)*100)</f>
        <v>10.840525923293477</v>
      </c>
      <c r="F9" s="22"/>
      <c r="G9" s="22">
        <v>1.0645200434398803</v>
      </c>
      <c r="H9" s="22">
        <v>1.1799196147076356</v>
      </c>
      <c r="I9" s="22"/>
      <c r="J9" s="22">
        <f t="shared" si="0"/>
        <v>0.11539957126775535</v>
      </c>
      <c r="K9" s="47">
        <f t="shared" ref="K9:K72" si="2">J9/$G$4</f>
        <v>1.091226605074867E-3</v>
      </c>
    </row>
    <row r="10" spans="1:14" ht="15.75" customHeight="1" x14ac:dyDescent="0.25">
      <c r="A10" s="37" t="s">
        <v>3</v>
      </c>
      <c r="B10" s="41">
        <v>128.45483756453251</v>
      </c>
      <c r="C10" s="41">
        <v>131.77127660597753</v>
      </c>
      <c r="D10" s="41"/>
      <c r="E10" s="41">
        <f t="shared" si="1"/>
        <v>2.5817938073207536</v>
      </c>
      <c r="F10" s="41"/>
      <c r="G10" s="41">
        <v>5.7684158763807414</v>
      </c>
      <c r="H10" s="41">
        <v>5.9173444802576478</v>
      </c>
      <c r="I10" s="41"/>
      <c r="J10" s="41">
        <f t="shared" si="0"/>
        <v>0.14892860387690643</v>
      </c>
      <c r="K10" s="48">
        <f t="shared" si="2"/>
        <v>1.4082795371055748E-3</v>
      </c>
    </row>
    <row r="11" spans="1:14" ht="15.75" customHeight="1" x14ac:dyDescent="0.25">
      <c r="A11" s="52" t="s">
        <v>98</v>
      </c>
      <c r="B11" s="22">
        <v>116.68173156447901</v>
      </c>
      <c r="C11" s="22">
        <v>117.55693569057412</v>
      </c>
      <c r="D11" s="22"/>
      <c r="E11" s="22">
        <f t="shared" si="1"/>
        <v>0.75007810936664754</v>
      </c>
      <c r="F11" s="22"/>
      <c r="G11" s="22">
        <v>3.3212951905993311</v>
      </c>
      <c r="H11" s="22">
        <v>3.3462074987714638</v>
      </c>
      <c r="I11" s="22"/>
      <c r="J11" s="22">
        <f t="shared" si="0"/>
        <v>2.4912308172132747E-2</v>
      </c>
      <c r="K11" s="47">
        <f t="shared" si="2"/>
        <v>2.3557256905382663E-4</v>
      </c>
    </row>
    <row r="12" spans="1:14" x14ac:dyDescent="0.25">
      <c r="A12" s="37" t="s">
        <v>4</v>
      </c>
      <c r="B12" s="41">
        <v>111.4992126107437</v>
      </c>
      <c r="C12" s="41">
        <v>115.61215223383321</v>
      </c>
      <c r="D12" s="41"/>
      <c r="E12" s="41">
        <f t="shared" si="1"/>
        <v>3.6887611372182993</v>
      </c>
      <c r="F12" s="41"/>
      <c r="G12" s="41">
        <v>0.44356987626363914</v>
      </c>
      <c r="H12" s="41">
        <v>0.4599321094756596</v>
      </c>
      <c r="I12" s="41"/>
      <c r="J12" s="41">
        <f t="shared" si="0"/>
        <v>1.6362233212020461E-2</v>
      </c>
      <c r="K12" s="48">
        <f t="shared" si="2"/>
        <v>1.5472244830068356E-4</v>
      </c>
    </row>
    <row r="13" spans="1:14" x14ac:dyDescent="0.25">
      <c r="A13" s="37" t="s">
        <v>5</v>
      </c>
      <c r="B13" s="22">
        <v>131.73225626911315</v>
      </c>
      <c r="C13" s="22">
        <v>129.97450939826402</v>
      </c>
      <c r="D13" s="22"/>
      <c r="E13" s="22">
        <f t="shared" si="1"/>
        <v>-1.3343329269774773</v>
      </c>
      <c r="F13" s="22"/>
      <c r="G13" s="22">
        <v>4.0488157020326163</v>
      </c>
      <c r="H13" s="22">
        <v>3.9947910209677611</v>
      </c>
      <c r="I13" s="22"/>
      <c r="J13" s="22">
        <f t="shared" si="0"/>
        <v>-5.4024681064855251E-2</v>
      </c>
      <c r="K13" s="47">
        <f t="shared" si="2"/>
        <v>-5.1086125070489742E-4</v>
      </c>
    </row>
    <row r="14" spans="1:14" ht="15.75" customHeight="1" x14ac:dyDescent="0.25">
      <c r="A14" s="37" t="s">
        <v>6</v>
      </c>
      <c r="B14" s="41">
        <v>112.27905165177164</v>
      </c>
      <c r="C14" s="41">
        <v>108.52276535278524</v>
      </c>
      <c r="D14" s="41"/>
      <c r="E14" s="41">
        <f t="shared" si="1"/>
        <v>-3.345491651137511</v>
      </c>
      <c r="F14" s="41"/>
      <c r="G14" s="41">
        <v>2.9014973880564017</v>
      </c>
      <c r="H14" s="41">
        <v>2.8044280351810018</v>
      </c>
      <c r="I14" s="41"/>
      <c r="J14" s="41">
        <f t="shared" si="0"/>
        <v>-9.7069352875399861E-2</v>
      </c>
      <c r="K14" s="48">
        <f t="shared" si="2"/>
        <v>-9.1789474805990085E-4</v>
      </c>
    </row>
    <row r="15" spans="1:14" x14ac:dyDescent="0.25">
      <c r="A15" s="37" t="s">
        <v>7</v>
      </c>
      <c r="B15" s="22">
        <v>116.32510343601218</v>
      </c>
      <c r="C15" s="22">
        <v>118.16727549949415</v>
      </c>
      <c r="D15" s="22"/>
      <c r="E15" s="22">
        <f t="shared" si="1"/>
        <v>1.5836410276611534</v>
      </c>
      <c r="F15" s="22"/>
      <c r="G15" s="22">
        <v>1.4429920389674558</v>
      </c>
      <c r="H15" s="22">
        <v>1.4658438529224289</v>
      </c>
      <c r="I15" s="22"/>
      <c r="J15" s="22">
        <f t="shared" si="0"/>
        <v>2.2851813954973155E-2</v>
      </c>
      <c r="K15" s="47">
        <f t="shared" si="2"/>
        <v>2.1608838826644341E-4</v>
      </c>
    </row>
    <row r="16" spans="1:14" ht="15.75" customHeight="1" x14ac:dyDescent="0.25">
      <c r="A16" s="37" t="s">
        <v>8</v>
      </c>
      <c r="B16" s="41">
        <v>115.33758437758145</v>
      </c>
      <c r="C16" s="41">
        <v>115.81593743957319</v>
      </c>
      <c r="D16" s="41"/>
      <c r="E16" s="41">
        <f t="shared" si="1"/>
        <v>0.41474170329920401</v>
      </c>
      <c r="F16" s="41"/>
      <c r="G16" s="41">
        <v>2.0869520677243933</v>
      </c>
      <c r="H16" s="41">
        <v>2.0956075282771116</v>
      </c>
      <c r="I16" s="41"/>
      <c r="J16" s="41">
        <f t="shared" si="0"/>
        <v>8.6554605527182638E-3</v>
      </c>
      <c r="K16" s="48">
        <f t="shared" si="2"/>
        <v>8.184665445929E-5</v>
      </c>
    </row>
    <row r="17" spans="1:13" x14ac:dyDescent="0.25">
      <c r="A17" s="35" t="s">
        <v>271</v>
      </c>
      <c r="B17" s="22">
        <v>109.50145081827876</v>
      </c>
      <c r="C17" s="22">
        <v>111.23086430212842</v>
      </c>
      <c r="D17" s="22"/>
      <c r="E17" s="22">
        <f t="shared" si="1"/>
        <v>1.5793521190140991</v>
      </c>
      <c r="F17" s="22"/>
      <c r="G17" s="22">
        <v>3.7040112051139036</v>
      </c>
      <c r="H17" s="22">
        <v>3.7625105845703906</v>
      </c>
      <c r="I17" s="22"/>
      <c r="J17" s="22">
        <f t="shared" si="0"/>
        <v>5.8499379456486977E-2</v>
      </c>
      <c r="K17" s="47">
        <f t="shared" si="2"/>
        <v>5.5317431895109321E-4</v>
      </c>
    </row>
    <row r="18" spans="1:13" ht="15.75" customHeight="1" x14ac:dyDescent="0.25">
      <c r="A18" s="37" t="s">
        <v>128</v>
      </c>
      <c r="B18" s="41">
        <v>109.52283781880095</v>
      </c>
      <c r="C18" s="41">
        <v>111.81035436337676</v>
      </c>
      <c r="D18" s="41"/>
      <c r="E18" s="41">
        <f t="shared" si="1"/>
        <v>2.0886205928670076</v>
      </c>
      <c r="F18" s="41"/>
      <c r="G18" s="41">
        <v>0.53882861953381778</v>
      </c>
      <c r="H18" s="41">
        <v>0.55008270504166212</v>
      </c>
      <c r="I18" s="41"/>
      <c r="J18" s="41">
        <f t="shared" si="0"/>
        <v>1.1254085507844347E-2</v>
      </c>
      <c r="K18" s="48">
        <f t="shared" si="2"/>
        <v>1.0641943801899293E-4</v>
      </c>
    </row>
    <row r="19" spans="1:13" x14ac:dyDescent="0.25">
      <c r="A19" s="37" t="s">
        <v>129</v>
      </c>
      <c r="B19" s="22">
        <v>131.483530993806</v>
      </c>
      <c r="C19" s="22">
        <v>138.38043487707358</v>
      </c>
      <c r="D19" s="22"/>
      <c r="E19" s="22">
        <f t="shared" si="1"/>
        <v>5.2454507656875204</v>
      </c>
      <c r="F19" s="22"/>
      <c r="G19" s="22">
        <v>0.6472751237735439</v>
      </c>
      <c r="H19" s="22">
        <v>0.68122762170962814</v>
      </c>
      <c r="I19" s="22"/>
      <c r="J19" s="22">
        <f t="shared" si="0"/>
        <v>3.3952497936084236E-2</v>
      </c>
      <c r="K19" s="47">
        <f t="shared" si="2"/>
        <v>3.2105725046967319E-4</v>
      </c>
    </row>
    <row r="20" spans="1:13" ht="15.75" customHeight="1" x14ac:dyDescent="0.25">
      <c r="A20" s="37" t="s">
        <v>130</v>
      </c>
      <c r="B20" s="41">
        <v>106.42084653151666</v>
      </c>
      <c r="C20" s="41">
        <v>107.33516159805711</v>
      </c>
      <c r="D20" s="41"/>
      <c r="E20" s="41">
        <f t="shared" si="1"/>
        <v>0.85915034162942217</v>
      </c>
      <c r="F20" s="41"/>
      <c r="G20" s="41">
        <v>1.3323341598220175</v>
      </c>
      <c r="H20" s="41">
        <v>1.343780913307774</v>
      </c>
      <c r="I20" s="41"/>
      <c r="J20" s="41">
        <f t="shared" si="0"/>
        <v>1.1446753485756522E-2</v>
      </c>
      <c r="K20" s="48">
        <f t="shared" si="2"/>
        <v>1.0824132020741046E-4</v>
      </c>
    </row>
    <row r="21" spans="1:13" x14ac:dyDescent="0.25">
      <c r="A21" s="37" t="s">
        <v>131</v>
      </c>
      <c r="B21" s="22">
        <v>102.46675370206096</v>
      </c>
      <c r="C21" s="22">
        <v>102.46675370206096</v>
      </c>
      <c r="D21" s="22"/>
      <c r="E21" s="22">
        <f t="shared" si="1"/>
        <v>0</v>
      </c>
      <c r="F21" s="22"/>
      <c r="G21" s="22">
        <v>0.9247328868771969</v>
      </c>
      <c r="H21" s="22">
        <v>0.92473288687719701</v>
      </c>
      <c r="I21" s="22"/>
      <c r="J21" s="22">
        <f t="shared" si="0"/>
        <v>0</v>
      </c>
      <c r="K21" s="47">
        <f t="shared" si="2"/>
        <v>0</v>
      </c>
    </row>
    <row r="22" spans="1:13" ht="15.75" customHeight="1" x14ac:dyDescent="0.25">
      <c r="A22" s="37" t="s">
        <v>132</v>
      </c>
      <c r="B22" s="41">
        <v>107.9743855713056</v>
      </c>
      <c r="C22" s="41">
        <v>107.69076988390937</v>
      </c>
      <c r="D22" s="41"/>
      <c r="E22" s="41">
        <f t="shared" si="1"/>
        <v>-0.26266941543180433</v>
      </c>
      <c r="F22" s="41"/>
      <c r="G22" s="41">
        <v>0.17586758400511049</v>
      </c>
      <c r="H22" s="41">
        <v>0.17540563365027023</v>
      </c>
      <c r="I22" s="41"/>
      <c r="J22" s="41">
        <f t="shared" si="0"/>
        <v>-4.6195035484025704E-4</v>
      </c>
      <c r="K22" s="48">
        <f t="shared" si="2"/>
        <v>-4.3682356172350541E-6</v>
      </c>
    </row>
    <row r="23" spans="1:13" x14ac:dyDescent="0.25">
      <c r="A23" s="37" t="s">
        <v>133</v>
      </c>
      <c r="B23" s="22">
        <v>104.83896517558451</v>
      </c>
      <c r="C23" s="22">
        <v>107.68655283631426</v>
      </c>
      <c r="D23" s="22"/>
      <c r="E23" s="22">
        <f t="shared" si="1"/>
        <v>2.7161539184983541</v>
      </c>
      <c r="F23" s="22"/>
      <c r="G23" s="22">
        <v>8.4972831102216873E-2</v>
      </c>
      <c r="H23" s="22">
        <v>8.7280823983858724E-2</v>
      </c>
      <c r="I23" s="22"/>
      <c r="J23" s="22">
        <f t="shared" si="0"/>
        <v>2.3079928816418516E-3</v>
      </c>
      <c r="K23" s="47">
        <f t="shared" si="2"/>
        <v>2.1824545872249024E-5</v>
      </c>
    </row>
    <row r="24" spans="1:13" ht="15.75" customHeight="1" x14ac:dyDescent="0.25">
      <c r="A24" s="34" t="s">
        <v>274</v>
      </c>
      <c r="B24" s="21">
        <v>220.14662859948791</v>
      </c>
      <c r="C24" s="21">
        <v>220.24100380135624</v>
      </c>
      <c r="D24" s="21"/>
      <c r="E24" s="21">
        <f t="shared" si="1"/>
        <v>4.2869246950871798E-2</v>
      </c>
      <c r="F24" s="21"/>
      <c r="G24" s="21">
        <v>7.0996406565313865</v>
      </c>
      <c r="H24" s="21">
        <v>7.1026842190170596</v>
      </c>
      <c r="I24" s="21"/>
      <c r="J24" s="21">
        <f t="shared" si="0"/>
        <v>3.043562485673057E-3</v>
      </c>
      <c r="K24" s="46">
        <f t="shared" si="2"/>
        <v>2.8780144692809958E-5</v>
      </c>
      <c r="M24" s="27"/>
    </row>
    <row r="25" spans="1:13" x14ac:dyDescent="0.25">
      <c r="A25" s="53" t="s">
        <v>9</v>
      </c>
      <c r="B25" s="22">
        <v>245.40523169493267</v>
      </c>
      <c r="C25" s="22">
        <v>245.50770844462681</v>
      </c>
      <c r="D25" s="22"/>
      <c r="E25" s="22">
        <f t="shared" si="1"/>
        <v>4.1758176460371388E-2</v>
      </c>
      <c r="F25" s="22"/>
      <c r="G25" s="22">
        <v>6.4067527514466933</v>
      </c>
      <c r="H25" s="22">
        <v>6.4094280945660227</v>
      </c>
      <c r="I25" s="22"/>
      <c r="J25" s="22">
        <f t="shared" si="0"/>
        <v>2.6753431193293764E-3</v>
      </c>
      <c r="K25" s="47">
        <f t="shared" si="2"/>
        <v>2.5298236011141342E-5</v>
      </c>
    </row>
    <row r="26" spans="1:13" ht="15.75" customHeight="1" x14ac:dyDescent="0.25">
      <c r="A26" s="52" t="s">
        <v>10</v>
      </c>
      <c r="B26" s="41">
        <v>245.40523169493267</v>
      </c>
      <c r="C26" s="41">
        <v>245.50770844462681</v>
      </c>
      <c r="D26" s="41"/>
      <c r="E26" s="41">
        <f t="shared" si="1"/>
        <v>4.1758176460371388E-2</v>
      </c>
      <c r="F26" s="41"/>
      <c r="G26" s="41">
        <v>6.4067527514466933</v>
      </c>
      <c r="H26" s="41">
        <v>6.4094280945660227</v>
      </c>
      <c r="I26" s="41"/>
      <c r="J26" s="41">
        <f t="shared" si="0"/>
        <v>2.6753431193293764E-3</v>
      </c>
      <c r="K26" s="48">
        <f t="shared" si="2"/>
        <v>2.5298236011141342E-5</v>
      </c>
    </row>
    <row r="27" spans="1:13" x14ac:dyDescent="0.25">
      <c r="A27" s="53" t="s">
        <v>276</v>
      </c>
      <c r="B27" s="22">
        <v>112.79731686437302</v>
      </c>
      <c r="C27" s="22">
        <v>112.85726040825109</v>
      </c>
      <c r="D27" s="22"/>
      <c r="E27" s="22">
        <f t="shared" si="1"/>
        <v>5.3142703695829852E-2</v>
      </c>
      <c r="F27" s="22"/>
      <c r="G27" s="22">
        <v>0.69288790508469345</v>
      </c>
      <c r="H27" s="22">
        <v>0.69325612445103668</v>
      </c>
      <c r="I27" s="22"/>
      <c r="J27" s="22">
        <f t="shared" si="0"/>
        <v>3.6821936634323649E-4</v>
      </c>
      <c r="K27" s="47">
        <f t="shared" si="2"/>
        <v>3.4819086816644149E-6</v>
      </c>
    </row>
    <row r="28" spans="1:13" ht="15.75" customHeight="1" x14ac:dyDescent="0.25">
      <c r="A28" s="52" t="s">
        <v>275</v>
      </c>
      <c r="B28" s="41">
        <v>112.79731686437302</v>
      </c>
      <c r="C28" s="41">
        <v>112.85726040825109</v>
      </c>
      <c r="D28" s="41"/>
      <c r="E28" s="41">
        <f t="shared" si="1"/>
        <v>5.3142703695829852E-2</v>
      </c>
      <c r="F28" s="41"/>
      <c r="G28" s="41">
        <v>0.69288790508469345</v>
      </c>
      <c r="H28" s="41">
        <v>0.69325612445103668</v>
      </c>
      <c r="I28" s="41"/>
      <c r="J28" s="41">
        <f t="shared" si="0"/>
        <v>3.6821936634323649E-4</v>
      </c>
      <c r="K28" s="48">
        <f t="shared" si="2"/>
        <v>3.4819086816644149E-6</v>
      </c>
    </row>
    <row r="29" spans="1:13" x14ac:dyDescent="0.25">
      <c r="A29" s="34" t="s">
        <v>11</v>
      </c>
      <c r="B29" s="64">
        <v>101.88637322509101</v>
      </c>
      <c r="C29" s="64">
        <v>102.2983619176206</v>
      </c>
      <c r="D29" s="64"/>
      <c r="E29" s="64">
        <f t="shared" si="1"/>
        <v>0.40436093609830248</v>
      </c>
      <c r="F29" s="64"/>
      <c r="G29" s="64">
        <v>3.9446692942060837</v>
      </c>
      <c r="H29" s="64">
        <v>3.9606199958901178</v>
      </c>
      <c r="I29" s="64"/>
      <c r="J29" s="64">
        <f t="shared" si="0"/>
        <v>1.5950701684034119E-2</v>
      </c>
      <c r="K29" s="65">
        <f t="shared" si="2"/>
        <v>1.5083097671866313E-4</v>
      </c>
    </row>
    <row r="30" spans="1:13" ht="15.75" customHeight="1" x14ac:dyDescent="0.25">
      <c r="A30" s="53" t="s">
        <v>12</v>
      </c>
      <c r="B30" s="41">
        <v>101.06063937691451</v>
      </c>
      <c r="C30" s="41">
        <v>101.75447485229169</v>
      </c>
      <c r="D30" s="41"/>
      <c r="E30" s="41">
        <f t="shared" si="1"/>
        <v>0.68655361736775777</v>
      </c>
      <c r="F30" s="41"/>
      <c r="G30" s="41">
        <v>2.8993963343363918</v>
      </c>
      <c r="H30" s="41">
        <v>2.9193022447516066</v>
      </c>
      <c r="I30" s="41"/>
      <c r="J30" s="41">
        <f t="shared" si="0"/>
        <v>1.9905910415214834E-2</v>
      </c>
      <c r="K30" s="48">
        <f t="shared" si="2"/>
        <v>1.882317135556706E-4</v>
      </c>
    </row>
    <row r="31" spans="1:13" x14ac:dyDescent="0.25">
      <c r="A31" s="52" t="s">
        <v>13</v>
      </c>
      <c r="B31" s="22">
        <v>101.92029428076216</v>
      </c>
      <c r="C31" s="22">
        <v>103.20284643398398</v>
      </c>
      <c r="D31" s="22"/>
      <c r="E31" s="22">
        <f t="shared" si="1"/>
        <v>1.2583874117246374</v>
      </c>
      <c r="F31" s="22"/>
      <c r="G31" s="22">
        <v>0.51257067660029487</v>
      </c>
      <c r="H31" s="22">
        <v>0.51902080147082486</v>
      </c>
      <c r="I31" s="22"/>
      <c r="J31" s="22">
        <f t="shared" si="0"/>
        <v>6.450124870529983E-3</v>
      </c>
      <c r="K31" s="47">
        <f t="shared" si="2"/>
        <v>6.0992842412267197E-5</v>
      </c>
    </row>
    <row r="32" spans="1:13" x14ac:dyDescent="0.25">
      <c r="A32" s="52" t="s">
        <v>14</v>
      </c>
      <c r="B32" s="41">
        <v>99.828532875105836</v>
      </c>
      <c r="C32" s="41">
        <v>100.49729736007438</v>
      </c>
      <c r="D32" s="41"/>
      <c r="E32" s="41">
        <f t="shared" si="1"/>
        <v>0.66991316581326288</v>
      </c>
      <c r="F32" s="41"/>
      <c r="G32" s="41">
        <v>2.0085865200677082</v>
      </c>
      <c r="H32" s="41">
        <v>2.0220423056123926</v>
      </c>
      <c r="I32" s="41"/>
      <c r="J32" s="41">
        <f t="shared" si="0"/>
        <v>1.3455785544684407E-2</v>
      </c>
      <c r="K32" s="48">
        <f t="shared" si="2"/>
        <v>1.272388711433992E-4</v>
      </c>
    </row>
    <row r="33" spans="1:11" x14ac:dyDescent="0.25">
      <c r="A33" s="52" t="s">
        <v>15</v>
      </c>
      <c r="B33" s="22">
        <v>112.29445937601885</v>
      </c>
      <c r="C33" s="22">
        <v>112.29445937601885</v>
      </c>
      <c r="D33" s="22"/>
      <c r="E33" s="22">
        <f t="shared" si="1"/>
        <v>0</v>
      </c>
      <c r="F33" s="22"/>
      <c r="G33" s="22">
        <v>0.17345758900187824</v>
      </c>
      <c r="H33" s="22">
        <v>0.17345758900187827</v>
      </c>
      <c r="I33" s="22"/>
      <c r="J33" s="22">
        <f t="shared" si="0"/>
        <v>0</v>
      </c>
      <c r="K33" s="47">
        <f t="shared" si="2"/>
        <v>0</v>
      </c>
    </row>
    <row r="34" spans="1:11" x14ac:dyDescent="0.25">
      <c r="A34" s="52" t="s">
        <v>140</v>
      </c>
      <c r="B34" s="41">
        <v>102.62144709515439</v>
      </c>
      <c r="C34" s="41">
        <v>102.62144709515439</v>
      </c>
      <c r="D34" s="41"/>
      <c r="E34" s="41">
        <f t="shared" si="1"/>
        <v>0</v>
      </c>
      <c r="F34" s="41"/>
      <c r="G34" s="41">
        <v>0.2047815486665103</v>
      </c>
      <c r="H34" s="41">
        <v>0.20478154866651033</v>
      </c>
      <c r="I34" s="41"/>
      <c r="J34" s="41">
        <f t="shared" si="0"/>
        <v>0</v>
      </c>
      <c r="K34" s="48">
        <f>J34/$G$4</f>
        <v>0</v>
      </c>
    </row>
    <row r="35" spans="1:11" x14ac:dyDescent="0.25">
      <c r="A35" s="35" t="s">
        <v>16</v>
      </c>
      <c r="B35" s="22">
        <v>104.24907064807591</v>
      </c>
      <c r="C35" s="22">
        <v>103.85460255191846</v>
      </c>
      <c r="D35" s="22"/>
      <c r="E35" s="22">
        <f t="shared" si="1"/>
        <v>-0.37839003619427602</v>
      </c>
      <c r="F35" s="22"/>
      <c r="G35" s="22">
        <v>1.0452729598696917</v>
      </c>
      <c r="H35" s="22">
        <v>1.0413177511385119</v>
      </c>
      <c r="I35" s="22"/>
      <c r="J35" s="22">
        <f t="shared" si="0"/>
        <v>-3.9552087311798267E-3</v>
      </c>
      <c r="K35" s="47">
        <f t="shared" si="2"/>
        <v>-3.740073683699905E-5</v>
      </c>
    </row>
    <row r="36" spans="1:11" x14ac:dyDescent="0.25">
      <c r="A36" s="37" t="s">
        <v>17</v>
      </c>
      <c r="B36" s="41">
        <v>104.24907064807591</v>
      </c>
      <c r="C36" s="41">
        <v>103.85460255191846</v>
      </c>
      <c r="D36" s="41"/>
      <c r="E36" s="41">
        <f t="shared" si="1"/>
        <v>-0.37839003619427602</v>
      </c>
      <c r="F36" s="41"/>
      <c r="G36" s="41">
        <v>1.0452729598696917</v>
      </c>
      <c r="H36" s="41">
        <v>1.0413177511385119</v>
      </c>
      <c r="I36" s="41"/>
      <c r="J36" s="41">
        <f t="shared" si="0"/>
        <v>-3.9552087311798267E-3</v>
      </c>
      <c r="K36" s="48">
        <f t="shared" si="2"/>
        <v>-3.740073683699905E-5</v>
      </c>
    </row>
    <row r="37" spans="1:11" x14ac:dyDescent="0.25">
      <c r="A37" s="34" t="s">
        <v>18</v>
      </c>
      <c r="B37" s="64">
        <v>87.492314621176135</v>
      </c>
      <c r="C37" s="64">
        <v>102.61975570038578</v>
      </c>
      <c r="D37" s="64"/>
      <c r="E37" s="64">
        <f t="shared" si="1"/>
        <v>17.290022723376765</v>
      </c>
      <c r="F37" s="64"/>
      <c r="G37" s="64">
        <v>22.578119847940243</v>
      </c>
      <c r="H37" s="64">
        <v>26.481881900160356</v>
      </c>
      <c r="I37" s="64"/>
      <c r="J37" s="64">
        <f t="shared" si="0"/>
        <v>3.9037620522201131</v>
      </c>
      <c r="K37" s="65">
        <f t="shared" si="2"/>
        <v>3.6914253358708418E-2</v>
      </c>
    </row>
    <row r="38" spans="1:11" x14ac:dyDescent="0.25">
      <c r="A38" s="53" t="s">
        <v>19</v>
      </c>
      <c r="B38" s="41">
        <v>99.99216247678946</v>
      </c>
      <c r="C38" s="41">
        <v>99.99216247678946</v>
      </c>
      <c r="D38" s="41"/>
      <c r="E38" s="41">
        <f t="shared" si="1"/>
        <v>0</v>
      </c>
      <c r="F38" s="41"/>
      <c r="G38" s="41">
        <v>16.789043919677511</v>
      </c>
      <c r="H38" s="41">
        <v>16.789043919677514</v>
      </c>
      <c r="I38" s="41"/>
      <c r="J38" s="41">
        <f t="shared" si="0"/>
        <v>0</v>
      </c>
      <c r="K38" s="48">
        <f t="shared" si="2"/>
        <v>0</v>
      </c>
    </row>
    <row r="39" spans="1:11" x14ac:dyDescent="0.25">
      <c r="A39" s="52" t="s">
        <v>145</v>
      </c>
      <c r="B39" s="22">
        <v>99.99216247678946</v>
      </c>
      <c r="C39" s="22">
        <v>99.99216247678946</v>
      </c>
      <c r="D39" s="22"/>
      <c r="E39" s="22">
        <f t="shared" si="1"/>
        <v>0</v>
      </c>
      <c r="F39" s="22"/>
      <c r="G39" s="22">
        <v>16.789043919677511</v>
      </c>
      <c r="H39" s="22">
        <v>16.789043919677514</v>
      </c>
      <c r="I39" s="22"/>
      <c r="J39" s="22">
        <f t="shared" si="0"/>
        <v>0</v>
      </c>
      <c r="K39" s="47">
        <f t="shared" si="2"/>
        <v>0</v>
      </c>
    </row>
    <row r="40" spans="1:11" x14ac:dyDescent="0.25">
      <c r="A40" s="53" t="s">
        <v>146</v>
      </c>
      <c r="B40" s="41">
        <v>107.10847645645495</v>
      </c>
      <c r="C40" s="41">
        <v>108.64517246958512</v>
      </c>
      <c r="D40" s="41"/>
      <c r="E40" s="41">
        <f t="shared" si="1"/>
        <v>1.4347099911881545</v>
      </c>
      <c r="F40" s="41"/>
      <c r="G40" s="41">
        <v>1.7028571593603281</v>
      </c>
      <c r="H40" s="41">
        <v>1.7272882211613338</v>
      </c>
      <c r="I40" s="41"/>
      <c r="J40" s="41">
        <f t="shared" si="0"/>
        <v>2.4431061801005738E-2</v>
      </c>
      <c r="K40" s="48">
        <f t="shared" si="2"/>
        <v>2.3102186892556487E-4</v>
      </c>
    </row>
    <row r="41" spans="1:11" x14ac:dyDescent="0.25">
      <c r="A41" s="52" t="s">
        <v>147</v>
      </c>
      <c r="B41" s="22">
        <v>106.64497526474898</v>
      </c>
      <c r="C41" s="22">
        <v>108.83729275789811</v>
      </c>
      <c r="D41" s="22"/>
      <c r="E41" s="22">
        <f t="shared" si="1"/>
        <v>2.055715693783644</v>
      </c>
      <c r="F41" s="22"/>
      <c r="G41" s="22">
        <v>1.1884455557197497</v>
      </c>
      <c r="H41" s="22">
        <v>1.212876617520755</v>
      </c>
      <c r="I41" s="22"/>
      <c r="J41" s="22">
        <f t="shared" si="0"/>
        <v>2.4431061801005294E-2</v>
      </c>
      <c r="K41" s="47">
        <f t="shared" si="2"/>
        <v>2.3102186892556066E-4</v>
      </c>
    </row>
    <row r="42" spans="1:11" x14ac:dyDescent="0.25">
      <c r="A42" s="52" t="s">
        <v>148</v>
      </c>
      <c r="B42" s="41">
        <v>108.19486617229391</v>
      </c>
      <c r="C42" s="41">
        <v>108.19486617229391</v>
      </c>
      <c r="D42" s="41"/>
      <c r="E42" s="41">
        <f t="shared" si="1"/>
        <v>0</v>
      </c>
      <c r="F42" s="41"/>
      <c r="G42" s="41">
        <v>0.5144116036405787</v>
      </c>
      <c r="H42" s="41">
        <v>0.5144116036405787</v>
      </c>
      <c r="I42" s="41"/>
      <c r="J42" s="41">
        <f t="shared" si="0"/>
        <v>0</v>
      </c>
      <c r="K42" s="48">
        <f t="shared" si="2"/>
        <v>0</v>
      </c>
    </row>
    <row r="43" spans="1:11" x14ac:dyDescent="0.25">
      <c r="A43" s="53" t="s">
        <v>21</v>
      </c>
      <c r="B43" s="22">
        <v>104.49551159859908</v>
      </c>
      <c r="C43" s="22">
        <v>103.63095883002839</v>
      </c>
      <c r="D43" s="22"/>
      <c r="E43" s="22">
        <f t="shared" si="1"/>
        <v>-0.82735875957210547</v>
      </c>
      <c r="F43" s="22"/>
      <c r="G43" s="22">
        <v>2.2330650916577248</v>
      </c>
      <c r="H43" s="22">
        <v>2.2145896320149481</v>
      </c>
      <c r="I43" s="22"/>
      <c r="J43" s="22">
        <f t="shared" si="0"/>
        <v>-1.8475459642776748E-2</v>
      </c>
      <c r="K43" s="47">
        <f t="shared" si="2"/>
        <v>-1.7470526867389061E-4</v>
      </c>
    </row>
    <row r="44" spans="1:11" x14ac:dyDescent="0.25">
      <c r="A44" s="52" t="s">
        <v>149</v>
      </c>
      <c r="B44" s="41">
        <v>102.77374124104087</v>
      </c>
      <c r="C44" s="41">
        <v>101.74333090711218</v>
      </c>
      <c r="D44" s="41"/>
      <c r="E44" s="41">
        <f t="shared" si="1"/>
        <v>-1.0026007825403638</v>
      </c>
      <c r="F44" s="41"/>
      <c r="G44" s="41">
        <v>1.8427533635036961</v>
      </c>
      <c r="H44" s="41">
        <v>1.8242779038609191</v>
      </c>
      <c r="I44" s="41"/>
      <c r="J44" s="41">
        <f t="shared" si="0"/>
        <v>-1.847545964277697E-2</v>
      </c>
      <c r="K44" s="48">
        <f t="shared" si="2"/>
        <v>-1.7470526867389272E-4</v>
      </c>
    </row>
    <row r="45" spans="1:11" x14ac:dyDescent="0.25">
      <c r="A45" s="52" t="s">
        <v>151</v>
      </c>
      <c r="B45" s="22">
        <v>113.4704493788377</v>
      </c>
      <c r="C45" s="22">
        <v>113.4704493788377</v>
      </c>
      <c r="D45" s="22"/>
      <c r="E45" s="22">
        <f t="shared" si="1"/>
        <v>0</v>
      </c>
      <c r="F45" s="22"/>
      <c r="G45" s="22">
        <v>0.39031172815402876</v>
      </c>
      <c r="H45" s="22">
        <v>0.39031172815402881</v>
      </c>
      <c r="I45" s="22"/>
      <c r="J45" s="22">
        <f t="shared" si="0"/>
        <v>0</v>
      </c>
      <c r="K45" s="47">
        <f t="shared" si="2"/>
        <v>0</v>
      </c>
    </row>
    <row r="46" spans="1:11" x14ac:dyDescent="0.25">
      <c r="A46" s="53" t="s">
        <v>22</v>
      </c>
      <c r="B46" s="41">
        <v>35.040318029354523</v>
      </c>
      <c r="C46" s="41">
        <v>108.74191078128922</v>
      </c>
      <c r="D46" s="41"/>
      <c r="E46" s="41">
        <f t="shared" si="1"/>
        <v>210.33368672679353</v>
      </c>
      <c r="F46" s="41"/>
      <c r="G46" s="41">
        <v>1.8531536772446795</v>
      </c>
      <c r="H46" s="41">
        <v>5.7509601273065591</v>
      </c>
      <c r="I46" s="41"/>
      <c r="J46" s="41">
        <f t="shared" si="0"/>
        <v>3.8978064500618794</v>
      </c>
      <c r="K46" s="48">
        <f t="shared" si="2"/>
        <v>3.6857936758456701E-2</v>
      </c>
    </row>
    <row r="47" spans="1:11" x14ac:dyDescent="0.25">
      <c r="A47" s="52" t="s">
        <v>152</v>
      </c>
      <c r="B47" s="22">
        <v>21.089875774608885</v>
      </c>
      <c r="C47" s="22">
        <v>107.8355715617804</v>
      </c>
      <c r="D47" s="22"/>
      <c r="E47" s="22">
        <f t="shared" si="1"/>
        <v>411.3143989762558</v>
      </c>
      <c r="F47" s="22"/>
      <c r="G47" s="22">
        <v>0.94200442738357193</v>
      </c>
      <c r="H47" s="22">
        <v>4.8166042762060322</v>
      </c>
      <c r="I47" s="22"/>
      <c r="J47" s="22">
        <f t="shared" si="0"/>
        <v>3.8745998488224602</v>
      </c>
      <c r="K47" s="47">
        <f t="shared" si="2"/>
        <v>3.663849347623635E-2</v>
      </c>
    </row>
    <row r="48" spans="1:11" x14ac:dyDescent="0.25">
      <c r="A48" s="52" t="s">
        <v>23</v>
      </c>
      <c r="B48" s="41">
        <v>110.843594133704</v>
      </c>
      <c r="C48" s="41">
        <v>113.66673544605979</v>
      </c>
      <c r="D48" s="41"/>
      <c r="E48" s="41">
        <f t="shared" si="1"/>
        <v>2.5469593749823716</v>
      </c>
      <c r="F48" s="41"/>
      <c r="G48" s="41">
        <v>0.91114924986110757</v>
      </c>
      <c r="H48" s="41">
        <v>0.93435585110052666</v>
      </c>
      <c r="I48" s="41"/>
      <c r="J48" s="41">
        <f t="shared" si="0"/>
        <v>2.3206601239419089E-2</v>
      </c>
      <c r="K48" s="48">
        <f t="shared" si="2"/>
        <v>2.1944328222035054E-4</v>
      </c>
    </row>
    <row r="49" spans="1:103" s="68" customFormat="1" x14ac:dyDescent="0.25">
      <c r="A49" s="34" t="s">
        <v>24</v>
      </c>
      <c r="B49" s="64">
        <v>100.66851100228145</v>
      </c>
      <c r="C49" s="64">
        <v>102.84335555299545</v>
      </c>
      <c r="D49" s="64"/>
      <c r="E49" s="64">
        <f t="shared" si="1"/>
        <v>2.160402025480157</v>
      </c>
      <c r="F49" s="64"/>
      <c r="G49" s="64">
        <v>5.4155624120254382</v>
      </c>
      <c r="H49" s="64">
        <v>5.5325603320659784</v>
      </c>
      <c r="I49" s="64"/>
      <c r="J49" s="64">
        <f t="shared" si="0"/>
        <v>0.11699792004054022</v>
      </c>
      <c r="K49" s="65">
        <f t="shared" si="2"/>
        <v>1.1063407054644147E-3</v>
      </c>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row>
    <row r="50" spans="1:103" x14ac:dyDescent="0.25">
      <c r="A50" s="53" t="s">
        <v>154</v>
      </c>
      <c r="B50" s="41">
        <v>92.97291380240398</v>
      </c>
      <c r="C50" s="41">
        <v>99.021357052224985</v>
      </c>
      <c r="D50" s="41"/>
      <c r="E50" s="41">
        <f t="shared" si="1"/>
        <v>6.5055971706725391</v>
      </c>
      <c r="F50" s="41"/>
      <c r="G50" s="41">
        <v>1.1903303065197621</v>
      </c>
      <c r="H50" s="41">
        <v>1.2677684012623696</v>
      </c>
      <c r="I50" s="41"/>
      <c r="J50" s="41">
        <f t="shared" si="0"/>
        <v>7.7438094742607433E-2</v>
      </c>
      <c r="K50" s="48">
        <f t="shared" si="2"/>
        <v>7.3226016614372713E-4</v>
      </c>
    </row>
    <row r="51" spans="1:103" s="68" customFormat="1" x14ac:dyDescent="0.25">
      <c r="A51" s="52" t="s">
        <v>155</v>
      </c>
      <c r="B51" s="22">
        <v>92.97291380240398</v>
      </c>
      <c r="C51" s="22">
        <v>99.021357052224985</v>
      </c>
      <c r="D51" s="22"/>
      <c r="E51" s="22">
        <f t="shared" si="1"/>
        <v>6.5055971706725391</v>
      </c>
      <c r="F51" s="22"/>
      <c r="G51" s="22">
        <v>1.1903303065197621</v>
      </c>
      <c r="H51" s="22">
        <v>1.2677684012623696</v>
      </c>
      <c r="I51" s="22"/>
      <c r="J51" s="22">
        <f t="shared" si="0"/>
        <v>7.7438094742607433E-2</v>
      </c>
      <c r="K51" s="47">
        <f t="shared" si="2"/>
        <v>7.3226016614372713E-4</v>
      </c>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row>
    <row r="52" spans="1:103" x14ac:dyDescent="0.25">
      <c r="A52" s="53" t="s">
        <v>25</v>
      </c>
      <c r="B52" s="41">
        <v>94.901409213418518</v>
      </c>
      <c r="C52" s="41">
        <v>92.596426425233901</v>
      </c>
      <c r="D52" s="41"/>
      <c r="E52" s="41">
        <f t="shared" si="1"/>
        <v>-2.4288182939423697</v>
      </c>
      <c r="F52" s="41"/>
      <c r="G52" s="41">
        <v>0.14049787868120667</v>
      </c>
      <c r="H52" s="41">
        <v>0.13708544050119656</v>
      </c>
      <c r="I52" s="41"/>
      <c r="J52" s="41">
        <f t="shared" si="0"/>
        <v>-3.4124381800101078E-3</v>
      </c>
      <c r="K52" s="48">
        <f t="shared" si="2"/>
        <v>-3.2268259658957384E-5</v>
      </c>
    </row>
    <row r="53" spans="1:103" s="68" customFormat="1" x14ac:dyDescent="0.25">
      <c r="A53" s="52" t="s">
        <v>26</v>
      </c>
      <c r="B53" s="22">
        <v>94.901409213418518</v>
      </c>
      <c r="C53" s="22">
        <v>92.596426425233901</v>
      </c>
      <c r="D53" s="22"/>
      <c r="E53" s="22">
        <f t="shared" si="1"/>
        <v>-2.4288182939423697</v>
      </c>
      <c r="F53" s="22"/>
      <c r="G53" s="22">
        <v>0.14049787868120667</v>
      </c>
      <c r="H53" s="22">
        <v>0.13708544050119656</v>
      </c>
      <c r="I53" s="22"/>
      <c r="J53" s="22">
        <f t="shared" si="0"/>
        <v>-3.4124381800101078E-3</v>
      </c>
      <c r="K53" s="47">
        <f t="shared" si="2"/>
        <v>-3.2268259658957384E-5</v>
      </c>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row>
    <row r="54" spans="1:103" x14ac:dyDescent="0.25">
      <c r="A54" s="53" t="s">
        <v>27</v>
      </c>
      <c r="B54" s="41">
        <v>97.793141214203729</v>
      </c>
      <c r="C54" s="41">
        <v>99.010991633885098</v>
      </c>
      <c r="D54" s="41"/>
      <c r="E54" s="41">
        <f t="shared" si="1"/>
        <v>1.245333164024065</v>
      </c>
      <c r="F54" s="41"/>
      <c r="G54" s="41">
        <v>2.1315369648878413</v>
      </c>
      <c r="H54" s="41">
        <v>2.1580817016150218</v>
      </c>
      <c r="I54" s="41"/>
      <c r="J54" s="41">
        <f t="shared" si="0"/>
        <v>2.6544736727180496E-2</v>
      </c>
      <c r="K54" s="48">
        <f t="shared" si="2"/>
        <v>2.5100893030354789E-4</v>
      </c>
    </row>
    <row r="55" spans="1:103" s="68" customFormat="1" x14ac:dyDescent="0.25">
      <c r="A55" s="52" t="s">
        <v>159</v>
      </c>
      <c r="B55" s="22">
        <v>95.849488626251883</v>
      </c>
      <c r="C55" s="22">
        <v>97.625804363160668</v>
      </c>
      <c r="D55" s="22"/>
      <c r="E55" s="22">
        <f t="shared" si="1"/>
        <v>1.8532344432584447</v>
      </c>
      <c r="F55" s="22"/>
      <c r="G55" s="22">
        <v>1.4197271895539132</v>
      </c>
      <c r="H55" s="22">
        <v>1.4460380628310316</v>
      </c>
      <c r="I55" s="22"/>
      <c r="J55" s="22">
        <f t="shared" si="0"/>
        <v>2.6310873277118452E-2</v>
      </c>
      <c r="K55" s="47">
        <f t="shared" si="2"/>
        <v>2.4879750078211422E-4</v>
      </c>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row>
    <row r="56" spans="1:103" x14ac:dyDescent="0.25">
      <c r="A56" s="52" t="s">
        <v>163</v>
      </c>
      <c r="B56" s="41">
        <v>100.51906707934759</v>
      </c>
      <c r="C56" s="41">
        <v>100.58704058195048</v>
      </c>
      <c r="D56" s="41"/>
      <c r="E56" s="41">
        <f t="shared" si="1"/>
        <v>6.7622496485397754E-2</v>
      </c>
      <c r="F56" s="41"/>
      <c r="G56" s="41">
        <v>0.34583675879571879</v>
      </c>
      <c r="H56" s="41">
        <v>0.34607062224578067</v>
      </c>
      <c r="I56" s="41"/>
      <c r="J56" s="41">
        <f t="shared" si="0"/>
        <v>2.3386345006187748E-4</v>
      </c>
      <c r="K56" s="48">
        <f t="shared" si="2"/>
        <v>2.2114295214320698E-6</v>
      </c>
    </row>
    <row r="57" spans="1:103" s="68" customFormat="1" x14ac:dyDescent="0.25">
      <c r="A57" s="52" t="s">
        <v>166</v>
      </c>
      <c r="B57" s="22">
        <v>103.27052322375356</v>
      </c>
      <c r="C57" s="22">
        <v>103.27052322375356</v>
      </c>
      <c r="D57" s="22"/>
      <c r="E57" s="22">
        <f t="shared" si="1"/>
        <v>0</v>
      </c>
      <c r="F57" s="22"/>
      <c r="G57" s="22">
        <v>0.36597301653820957</v>
      </c>
      <c r="H57" s="22">
        <v>0.36597301653820963</v>
      </c>
      <c r="I57" s="22"/>
      <c r="J57" s="22">
        <f t="shared" si="0"/>
        <v>0</v>
      </c>
      <c r="K57" s="47">
        <f t="shared" si="2"/>
        <v>0</v>
      </c>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row>
    <row r="58" spans="1:103" x14ac:dyDescent="0.25">
      <c r="A58" s="53" t="s">
        <v>28</v>
      </c>
      <c r="B58" s="41">
        <v>102.21547058666489</v>
      </c>
      <c r="C58" s="41">
        <v>101.9669879953117</v>
      </c>
      <c r="D58" s="41"/>
      <c r="E58" s="41">
        <f t="shared" si="1"/>
        <v>-0.24309685209785714</v>
      </c>
      <c r="F58" s="41"/>
      <c r="G58" s="41">
        <v>0.11523606381945928</v>
      </c>
      <c r="H58" s="41">
        <v>0.11495592857583271</v>
      </c>
      <c r="I58" s="41"/>
      <c r="J58" s="41">
        <f t="shared" si="0"/>
        <v>-2.8013524362656417E-4</v>
      </c>
      <c r="K58" s="48">
        <f t="shared" si="2"/>
        <v>-2.6489789130598946E-6</v>
      </c>
    </row>
    <row r="59" spans="1:103" s="68" customFormat="1" x14ac:dyDescent="0.25">
      <c r="A59" s="52" t="s">
        <v>29</v>
      </c>
      <c r="B59" s="22">
        <v>102.21547058666489</v>
      </c>
      <c r="C59" s="22">
        <v>101.9669879953117</v>
      </c>
      <c r="D59" s="22"/>
      <c r="E59" s="22">
        <f t="shared" si="1"/>
        <v>-0.24309685209785714</v>
      </c>
      <c r="F59" s="22"/>
      <c r="G59" s="22">
        <v>0.11523606381945928</v>
      </c>
      <c r="H59" s="22">
        <v>0.11495592857583271</v>
      </c>
      <c r="I59" s="22"/>
      <c r="J59" s="22">
        <f t="shared" si="0"/>
        <v>-2.8013524362656417E-4</v>
      </c>
      <c r="K59" s="47">
        <f t="shared" si="2"/>
        <v>-2.6489789130598946E-6</v>
      </c>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row>
    <row r="60" spans="1:103" x14ac:dyDescent="0.25">
      <c r="A60" s="53" t="s">
        <v>30</v>
      </c>
      <c r="B60" s="41">
        <v>101.14552904159399</v>
      </c>
      <c r="C60" s="41">
        <v>105.89325344921254</v>
      </c>
      <c r="D60" s="41"/>
      <c r="E60" s="41">
        <f t="shared" si="1"/>
        <v>4.6939538035993156</v>
      </c>
      <c r="F60" s="41"/>
      <c r="G60" s="41">
        <v>0.20991333290014844</v>
      </c>
      <c r="H60" s="41">
        <v>0.21976656777407708</v>
      </c>
      <c r="I60" s="41"/>
      <c r="J60" s="41">
        <f t="shared" si="0"/>
        <v>9.8532348739286402E-3</v>
      </c>
      <c r="K60" s="48">
        <f t="shared" si="2"/>
        <v>9.3172894165567511E-5</v>
      </c>
    </row>
    <row r="61" spans="1:103" s="68" customFormat="1" x14ac:dyDescent="0.25">
      <c r="A61" s="52" t="s">
        <v>169</v>
      </c>
      <c r="B61" s="22">
        <v>101.98977433745263</v>
      </c>
      <c r="C61" s="22">
        <v>106.97094210933888</v>
      </c>
      <c r="D61" s="22"/>
      <c r="E61" s="22">
        <f t="shared" si="1"/>
        <v>4.8839874430990582</v>
      </c>
      <c r="F61" s="22"/>
      <c r="G61" s="22">
        <v>9.6235137273307902E-2</v>
      </c>
      <c r="H61" s="22">
        <v>0.10093524929358541</v>
      </c>
      <c r="I61" s="22"/>
      <c r="J61" s="22">
        <f t="shared" si="0"/>
        <v>4.7001120202775082E-3</v>
      </c>
      <c r="K61" s="47">
        <f t="shared" si="2"/>
        <v>4.4444595651562013E-5</v>
      </c>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row>
    <row r="62" spans="1:103" x14ac:dyDescent="0.25">
      <c r="A62" s="52" t="s">
        <v>170</v>
      </c>
      <c r="B62" s="41">
        <v>100.44167523343002</v>
      </c>
      <c r="C62" s="41">
        <v>104.99477610955073</v>
      </c>
      <c r="D62" s="41"/>
      <c r="E62" s="41">
        <f t="shared" si="1"/>
        <v>4.533079387155925</v>
      </c>
      <c r="F62" s="41"/>
      <c r="G62" s="41">
        <v>0.11367819562684053</v>
      </c>
      <c r="H62" s="41">
        <v>0.11883131848049165</v>
      </c>
      <c r="I62" s="41"/>
      <c r="J62" s="41">
        <f t="shared" si="0"/>
        <v>5.1531228536511181E-3</v>
      </c>
      <c r="K62" s="48">
        <f t="shared" si="2"/>
        <v>4.8728298514005376E-5</v>
      </c>
    </row>
    <row r="63" spans="1:103" s="68" customFormat="1" x14ac:dyDescent="0.25">
      <c r="A63" s="53" t="s">
        <v>31</v>
      </c>
      <c r="B63" s="22">
        <v>106.73935296626466</v>
      </c>
      <c r="C63" s="22">
        <v>107.21163488454229</v>
      </c>
      <c r="D63" s="22"/>
      <c r="E63" s="22">
        <f t="shared" si="1"/>
        <v>0.44246278917101645</v>
      </c>
      <c r="F63" s="22"/>
      <c r="G63" s="22">
        <v>1.5491533498901122</v>
      </c>
      <c r="H63" s="22">
        <v>1.5560077770105722</v>
      </c>
      <c r="I63" s="22"/>
      <c r="J63" s="22">
        <f t="shared" si="0"/>
        <v>6.8544271204600271E-3</v>
      </c>
      <c r="K63" s="47">
        <f t="shared" si="2"/>
        <v>6.481595342358659E-5</v>
      </c>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row>
    <row r="64" spans="1:103" x14ac:dyDescent="0.25">
      <c r="A64" s="52" t="s">
        <v>32</v>
      </c>
      <c r="B64" s="41">
        <v>108.14348591332782</v>
      </c>
      <c r="C64" s="41">
        <v>108.80286992223083</v>
      </c>
      <c r="D64" s="41"/>
      <c r="E64" s="41">
        <f t="shared" si="1"/>
        <v>0.60973067710381468</v>
      </c>
      <c r="F64" s="41"/>
      <c r="G64" s="41">
        <v>1.1241729140180603</v>
      </c>
      <c r="H64" s="41">
        <v>1.1310273411385205</v>
      </c>
      <c r="I64" s="41"/>
      <c r="J64" s="41">
        <f t="shared" si="0"/>
        <v>6.8544271204602492E-3</v>
      </c>
      <c r="K64" s="48">
        <f t="shared" si="2"/>
        <v>6.4815953423588691E-5</v>
      </c>
    </row>
    <row r="65" spans="1:103" s="68" customFormat="1" x14ac:dyDescent="0.25">
      <c r="A65" s="52" t="s">
        <v>174</v>
      </c>
      <c r="B65" s="22">
        <v>103.19504942834465</v>
      </c>
      <c r="C65" s="22">
        <v>103.19504942834465</v>
      </c>
      <c r="D65" s="22"/>
      <c r="E65" s="22">
        <f t="shared" si="1"/>
        <v>0</v>
      </c>
      <c r="F65" s="22"/>
      <c r="G65" s="22">
        <v>0.42498043587205192</v>
      </c>
      <c r="H65" s="22">
        <v>0.42498043587205192</v>
      </c>
      <c r="I65" s="22"/>
      <c r="J65" s="22">
        <f t="shared" si="0"/>
        <v>0</v>
      </c>
      <c r="K65" s="47">
        <f t="shared" si="2"/>
        <v>0</v>
      </c>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row>
    <row r="66" spans="1:103" x14ac:dyDescent="0.25">
      <c r="A66" s="34" t="s">
        <v>33</v>
      </c>
      <c r="B66" s="21">
        <v>109.9574095801631</v>
      </c>
      <c r="C66" s="21">
        <v>110.02439484391418</v>
      </c>
      <c r="D66" s="21"/>
      <c r="E66" s="21">
        <f t="shared" si="1"/>
        <v>6.091928138980407E-2</v>
      </c>
      <c r="F66" s="21"/>
      <c r="G66" s="21">
        <v>6.3782272716281145</v>
      </c>
      <c r="H66" s="21">
        <v>6.3821128418473991</v>
      </c>
      <c r="I66" s="21"/>
      <c r="J66" s="21">
        <f t="shared" si="0"/>
        <v>3.8855702192845953E-3</v>
      </c>
      <c r="K66" s="46">
        <f t="shared" si="2"/>
        <v>3.6742230084477582E-5</v>
      </c>
    </row>
    <row r="67" spans="1:103" s="68" customFormat="1" x14ac:dyDescent="0.25">
      <c r="A67" s="53" t="s">
        <v>176</v>
      </c>
      <c r="B67" s="22">
        <v>109.07133721880521</v>
      </c>
      <c r="C67" s="22">
        <v>109.29710447620292</v>
      </c>
      <c r="D67" s="22"/>
      <c r="E67" s="22">
        <f t="shared" si="1"/>
        <v>0.20699045519612103</v>
      </c>
      <c r="F67" s="22"/>
      <c r="G67" s="22">
        <v>1.8771736192392703</v>
      </c>
      <c r="H67" s="22">
        <v>1.8810591894585553</v>
      </c>
      <c r="I67" s="22"/>
      <c r="J67" s="22">
        <f t="shared" si="0"/>
        <v>3.8855702192850394E-3</v>
      </c>
      <c r="K67" s="47">
        <f t="shared" si="2"/>
        <v>3.6742230084481783E-5</v>
      </c>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row>
    <row r="68" spans="1:103" x14ac:dyDescent="0.25">
      <c r="A68" s="52" t="s">
        <v>177</v>
      </c>
      <c r="B68" s="41">
        <v>107.64831423387544</v>
      </c>
      <c r="C68" s="41">
        <v>108.20359488231266</v>
      </c>
      <c r="D68" s="41"/>
      <c r="E68" s="41">
        <f t="shared" si="1"/>
        <v>0.51582846641780034</v>
      </c>
      <c r="F68" s="41"/>
      <c r="G68" s="41">
        <v>0.75326789276832273</v>
      </c>
      <c r="H68" s="41">
        <v>0.75715346298760733</v>
      </c>
      <c r="I68" s="41"/>
      <c r="J68" s="41">
        <f t="shared" si="0"/>
        <v>3.8855702192845953E-3</v>
      </c>
      <c r="K68" s="48">
        <f t="shared" si="2"/>
        <v>3.6742230084477582E-5</v>
      </c>
    </row>
    <row r="69" spans="1:103" s="68" customFormat="1" x14ac:dyDescent="0.25">
      <c r="A69" s="52" t="s">
        <v>179</v>
      </c>
      <c r="B69" s="22">
        <v>110.04632641577808</v>
      </c>
      <c r="C69" s="22">
        <v>110.04632641577808</v>
      </c>
      <c r="D69" s="22"/>
      <c r="E69" s="22">
        <f t="shared" si="1"/>
        <v>0</v>
      </c>
      <c r="F69" s="22"/>
      <c r="G69" s="22">
        <v>1.123905726470948</v>
      </c>
      <c r="H69" s="22">
        <v>1.123905726470948</v>
      </c>
      <c r="I69" s="22"/>
      <c r="J69" s="22">
        <f t="shared" si="0"/>
        <v>0</v>
      </c>
      <c r="K69" s="47">
        <f t="shared" si="2"/>
        <v>0</v>
      </c>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row>
    <row r="70" spans="1:103" x14ac:dyDescent="0.25">
      <c r="A70" s="53" t="s">
        <v>181</v>
      </c>
      <c r="B70" s="41">
        <v>112.97690654407219</v>
      </c>
      <c r="C70" s="41">
        <v>112.97690654407219</v>
      </c>
      <c r="D70" s="41"/>
      <c r="E70" s="41">
        <f t="shared" si="1"/>
        <v>0</v>
      </c>
      <c r="F70" s="41"/>
      <c r="G70" s="41">
        <v>3.3522485490202985</v>
      </c>
      <c r="H70" s="41">
        <v>3.3522485490202989</v>
      </c>
      <c r="I70" s="41"/>
      <c r="J70" s="41">
        <f t="shared" si="0"/>
        <v>0</v>
      </c>
      <c r="K70" s="48">
        <f t="shared" si="2"/>
        <v>0</v>
      </c>
    </row>
    <row r="71" spans="1:103" s="68" customFormat="1" x14ac:dyDescent="0.25">
      <c r="A71" s="52" t="s">
        <v>263</v>
      </c>
      <c r="B71" s="22">
        <v>108.83325787711352</v>
      </c>
      <c r="C71" s="22">
        <v>108.83325787711352</v>
      </c>
      <c r="D71" s="22"/>
      <c r="E71" s="22">
        <f t="shared" si="1"/>
        <v>0</v>
      </c>
      <c r="F71" s="22"/>
      <c r="G71" s="22">
        <v>0.76701365977439073</v>
      </c>
      <c r="H71" s="22">
        <v>0.76701365977439073</v>
      </c>
      <c r="I71" s="22"/>
      <c r="J71" s="22">
        <f t="shared" si="0"/>
        <v>0</v>
      </c>
      <c r="K71" s="47">
        <f t="shared" si="2"/>
        <v>0</v>
      </c>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row>
    <row r="72" spans="1:103" x14ac:dyDescent="0.25">
      <c r="A72" s="52" t="s">
        <v>182</v>
      </c>
      <c r="B72" s="41">
        <v>114.26767329515134</v>
      </c>
      <c r="C72" s="41">
        <v>114.26767329515134</v>
      </c>
      <c r="D72" s="41"/>
      <c r="E72" s="41">
        <f t="shared" si="1"/>
        <v>0</v>
      </c>
      <c r="F72" s="41"/>
      <c r="G72" s="41">
        <v>2.5852348892459078</v>
      </c>
      <c r="H72" s="41">
        <v>2.5852348892459078</v>
      </c>
      <c r="I72" s="41"/>
      <c r="J72" s="41">
        <f t="shared" si="0"/>
        <v>0</v>
      </c>
      <c r="K72" s="48">
        <f t="shared" si="2"/>
        <v>0</v>
      </c>
    </row>
    <row r="73" spans="1:103" s="68" customFormat="1" x14ac:dyDescent="0.25">
      <c r="A73" s="53" t="s">
        <v>184</v>
      </c>
      <c r="B73" s="22">
        <v>100</v>
      </c>
      <c r="C73" s="22">
        <v>100</v>
      </c>
      <c r="D73" s="22"/>
      <c r="E73" s="22">
        <f t="shared" ref="E73:E134" si="3">((C73/B73-1)*100)</f>
        <v>0</v>
      </c>
      <c r="F73" s="22"/>
      <c r="G73" s="22">
        <v>0.71310397530971847</v>
      </c>
      <c r="H73" s="22">
        <v>0.71310397530971847</v>
      </c>
      <c r="I73" s="22"/>
      <c r="J73" s="22">
        <f t="shared" si="0"/>
        <v>0</v>
      </c>
      <c r="K73" s="47">
        <f t="shared" ref="K73:K134" si="4">J73/$G$4</f>
        <v>0</v>
      </c>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row>
    <row r="74" spans="1:103" x14ac:dyDescent="0.25">
      <c r="A74" s="52" t="s">
        <v>185</v>
      </c>
      <c r="B74" s="41">
        <v>100</v>
      </c>
      <c r="C74" s="41">
        <v>100</v>
      </c>
      <c r="D74" s="41"/>
      <c r="E74" s="41">
        <f t="shared" si="3"/>
        <v>0</v>
      </c>
      <c r="F74" s="41"/>
      <c r="G74" s="41">
        <v>0.71310397530971847</v>
      </c>
      <c r="H74" s="41">
        <v>0.71310397530971847</v>
      </c>
      <c r="I74" s="41"/>
      <c r="J74" s="41">
        <f t="shared" si="0"/>
        <v>0</v>
      </c>
      <c r="K74" s="48">
        <f t="shared" si="4"/>
        <v>0</v>
      </c>
    </row>
    <row r="75" spans="1:103" s="68" customFormat="1" x14ac:dyDescent="0.25">
      <c r="A75" s="53" t="s">
        <v>186</v>
      </c>
      <c r="B75" s="22">
        <v>109.12140417383299</v>
      </c>
      <c r="C75" s="22">
        <v>109.12140417383299</v>
      </c>
      <c r="D75" s="22"/>
      <c r="E75" s="22">
        <f t="shared" si="3"/>
        <v>0</v>
      </c>
      <c r="F75" s="22"/>
      <c r="G75" s="22">
        <v>0.43570112805882732</v>
      </c>
      <c r="H75" s="22">
        <v>0.43570112805882738</v>
      </c>
      <c r="I75" s="22"/>
      <c r="J75" s="22">
        <f t="shared" si="0"/>
        <v>0</v>
      </c>
      <c r="K75" s="47">
        <f t="shared" si="4"/>
        <v>0</v>
      </c>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row>
    <row r="76" spans="1:103" x14ac:dyDescent="0.25">
      <c r="A76" s="52" t="s">
        <v>187</v>
      </c>
      <c r="B76" s="41">
        <v>109.12140417383299</v>
      </c>
      <c r="C76" s="41">
        <v>109.12140417383299</v>
      </c>
      <c r="D76" s="41"/>
      <c r="E76" s="41">
        <f t="shared" si="3"/>
        <v>0</v>
      </c>
      <c r="F76" s="41"/>
      <c r="G76" s="41">
        <v>0.43570112805882732</v>
      </c>
      <c r="H76" s="41">
        <v>0.43570112805882738</v>
      </c>
      <c r="I76" s="41"/>
      <c r="J76" s="41">
        <f t="shared" si="0"/>
        <v>0</v>
      </c>
      <c r="K76" s="48">
        <f t="shared" si="4"/>
        <v>0</v>
      </c>
    </row>
    <row r="77" spans="1:103" s="68" customFormat="1" x14ac:dyDescent="0.25">
      <c r="A77" s="34" t="s">
        <v>34</v>
      </c>
      <c r="B77" s="64">
        <v>108.37574200313112</v>
      </c>
      <c r="C77" s="64">
        <v>110.63867957148895</v>
      </c>
      <c r="D77" s="64"/>
      <c r="E77" s="64">
        <f t="shared" si="3"/>
        <v>2.0880480507274868</v>
      </c>
      <c r="F77" s="64"/>
      <c r="G77" s="64">
        <v>7.6108911403870456</v>
      </c>
      <c r="H77" s="64">
        <v>7.7698102044868893</v>
      </c>
      <c r="I77" s="64"/>
      <c r="J77" s="64">
        <f t="shared" si="0"/>
        <v>0.15891906409984369</v>
      </c>
      <c r="K77" s="65">
        <f t="shared" si="4"/>
        <v>1.5027500439926092E-3</v>
      </c>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row>
    <row r="78" spans="1:103" x14ac:dyDescent="0.25">
      <c r="A78" s="53" t="s">
        <v>188</v>
      </c>
      <c r="B78" s="41">
        <v>94.597572296969332</v>
      </c>
      <c r="C78" s="41">
        <v>94.595321945924084</v>
      </c>
      <c r="D78" s="41"/>
      <c r="E78" s="41">
        <f t="shared" si="3"/>
        <v>-2.3788676501990125E-3</v>
      </c>
      <c r="F78" s="41"/>
      <c r="G78" s="41">
        <v>2.2673079479194693</v>
      </c>
      <c r="H78" s="41">
        <v>2.267254011664166</v>
      </c>
      <c r="I78" s="41"/>
      <c r="J78" s="41">
        <f t="shared" si="0"/>
        <v>-5.393625530336621E-5</v>
      </c>
      <c r="K78" s="48">
        <f t="shared" si="4"/>
        <v>-5.1002509037561025E-7</v>
      </c>
    </row>
    <row r="79" spans="1:103" s="68" customFormat="1" x14ac:dyDescent="0.25">
      <c r="A79" s="52" t="s">
        <v>189</v>
      </c>
      <c r="B79" s="22">
        <v>94.652100137141744</v>
      </c>
      <c r="C79" s="22">
        <v>94.652100137141744</v>
      </c>
      <c r="D79" s="22"/>
      <c r="E79" s="22">
        <f t="shared" si="3"/>
        <v>0</v>
      </c>
      <c r="F79" s="22"/>
      <c r="G79" s="22">
        <v>2.1904345996498402</v>
      </c>
      <c r="H79" s="22">
        <v>2.1904345996498407</v>
      </c>
      <c r="I79" s="22"/>
      <c r="J79" s="22">
        <f t="shared" si="0"/>
        <v>0</v>
      </c>
      <c r="K79" s="47">
        <f t="shared" si="4"/>
        <v>0</v>
      </c>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row>
    <row r="80" spans="1:103" x14ac:dyDescent="0.25">
      <c r="A80" s="52" t="s">
        <v>190</v>
      </c>
      <c r="B80" s="41">
        <v>93.069825318478877</v>
      </c>
      <c r="C80" s="41">
        <v>93.004525211582845</v>
      </c>
      <c r="D80" s="41"/>
      <c r="E80" s="41">
        <f t="shared" si="3"/>
        <v>-7.0162490014979983E-2</v>
      </c>
      <c r="F80" s="41"/>
      <c r="G80" s="41">
        <v>7.6873348269628869E-2</v>
      </c>
      <c r="H80" s="41">
        <v>7.6819412014325031E-2</v>
      </c>
      <c r="I80" s="41"/>
      <c r="J80" s="41">
        <f t="shared" si="0"/>
        <v>-5.3936255303838054E-5</v>
      </c>
      <c r="K80" s="48">
        <f t="shared" si="4"/>
        <v>-5.100250903800721E-7</v>
      </c>
    </row>
    <row r="81" spans="1:103" s="68" customFormat="1" x14ac:dyDescent="0.25">
      <c r="A81" s="53" t="s">
        <v>191</v>
      </c>
      <c r="B81" s="22">
        <v>111.39787744368229</v>
      </c>
      <c r="C81" s="22">
        <v>120.23955720254595</v>
      </c>
      <c r="D81" s="22"/>
      <c r="E81" s="22">
        <f t="shared" si="3"/>
        <v>7.9370271335139408</v>
      </c>
      <c r="F81" s="22"/>
      <c r="G81" s="22">
        <v>0.78872626040215132</v>
      </c>
      <c r="H81" s="22">
        <v>0.85132767769941986</v>
      </c>
      <c r="I81" s="22"/>
      <c r="J81" s="22">
        <f t="shared" si="0"/>
        <v>6.2601417297268536E-2</v>
      </c>
      <c r="K81" s="47">
        <f t="shared" si="4"/>
        <v>5.9196348235707056E-4</v>
      </c>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row>
    <row r="82" spans="1:103" x14ac:dyDescent="0.25">
      <c r="A82" s="52" t="s">
        <v>192</v>
      </c>
      <c r="B82" s="41">
        <v>110.98647132806823</v>
      </c>
      <c r="C82" s="41">
        <v>121.22382286456062</v>
      </c>
      <c r="D82" s="41"/>
      <c r="E82" s="41">
        <f t="shared" si="3"/>
        <v>9.2239634380585791</v>
      </c>
      <c r="F82" s="41"/>
      <c r="G82" s="41">
        <v>0.67868240933145485</v>
      </c>
      <c r="H82" s="41">
        <v>0.7412838266287235</v>
      </c>
      <c r="I82" s="41"/>
      <c r="J82" s="41">
        <f t="shared" si="0"/>
        <v>6.2601417297268647E-2</v>
      </c>
      <c r="K82" s="48">
        <f t="shared" si="4"/>
        <v>5.9196348235707164E-4</v>
      </c>
    </row>
    <row r="83" spans="1:103" s="68" customFormat="1" x14ac:dyDescent="0.25">
      <c r="A83" s="52" t="s">
        <v>194</v>
      </c>
      <c r="B83" s="22">
        <v>114.00416438263419</v>
      </c>
      <c r="C83" s="22">
        <v>114.00416438263419</v>
      </c>
      <c r="D83" s="22"/>
      <c r="E83" s="22">
        <f t="shared" si="3"/>
        <v>0</v>
      </c>
      <c r="F83" s="22"/>
      <c r="G83" s="22">
        <v>0.11004385107069631</v>
      </c>
      <c r="H83" s="22">
        <v>0.11004385107069632</v>
      </c>
      <c r="I83" s="22"/>
      <c r="J83" s="22">
        <f t="shared" si="0"/>
        <v>0</v>
      </c>
      <c r="K83" s="47">
        <f t="shared" si="4"/>
        <v>0</v>
      </c>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row>
    <row r="84" spans="1:103" x14ac:dyDescent="0.25">
      <c r="A84" s="53" t="s">
        <v>195</v>
      </c>
      <c r="B84" s="41">
        <v>116.25851297770808</v>
      </c>
      <c r="C84" s="41">
        <v>118.71830855564211</v>
      </c>
      <c r="D84" s="41"/>
      <c r="E84" s="41">
        <f t="shared" si="3"/>
        <v>2.115798245592293</v>
      </c>
      <c r="F84" s="41"/>
      <c r="G84" s="41">
        <v>4.5548569320654249</v>
      </c>
      <c r="H84" s="41">
        <v>4.6512285151233046</v>
      </c>
      <c r="I84" s="41"/>
      <c r="J84" s="41">
        <f t="shared" si="0"/>
        <v>9.6371583057879739E-2</v>
      </c>
      <c r="K84" s="48">
        <f t="shared" si="4"/>
        <v>9.112965867259259E-4</v>
      </c>
    </row>
    <row r="85" spans="1:103" s="68" customFormat="1" x14ac:dyDescent="0.25">
      <c r="A85" s="52" t="s">
        <v>35</v>
      </c>
      <c r="B85" s="22">
        <v>102.69417011174286</v>
      </c>
      <c r="C85" s="22">
        <v>102.69417011174286</v>
      </c>
      <c r="D85" s="22"/>
      <c r="E85" s="22">
        <f t="shared" si="3"/>
        <v>0</v>
      </c>
      <c r="F85" s="22"/>
      <c r="G85" s="22">
        <v>0.84486967327817253</v>
      </c>
      <c r="H85" s="22">
        <v>0.84486967327817253</v>
      </c>
      <c r="I85" s="22"/>
      <c r="J85" s="22">
        <f t="shared" si="0"/>
        <v>0</v>
      </c>
      <c r="K85" s="47">
        <f t="shared" si="4"/>
        <v>0</v>
      </c>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row>
    <row r="86" spans="1:103" x14ac:dyDescent="0.25">
      <c r="A86" s="52" t="s">
        <v>36</v>
      </c>
      <c r="B86" s="41">
        <v>101.38178487458696</v>
      </c>
      <c r="C86" s="41">
        <v>106.81574793177744</v>
      </c>
      <c r="D86" s="41"/>
      <c r="E86" s="41">
        <f t="shared" si="3"/>
        <v>5.3599007592068926</v>
      </c>
      <c r="F86" s="41"/>
      <c r="G86" s="41">
        <v>1.7980105861538211</v>
      </c>
      <c r="H86" s="41">
        <v>1.8943821692117002</v>
      </c>
      <c r="I86" s="41"/>
      <c r="J86" s="41">
        <f t="shared" si="0"/>
        <v>9.6371583057879073E-2</v>
      </c>
      <c r="K86" s="48">
        <f t="shared" si="4"/>
        <v>9.1129658672591961E-4</v>
      </c>
    </row>
    <row r="87" spans="1:103" s="68" customFormat="1" x14ac:dyDescent="0.25">
      <c r="A87" s="52" t="s">
        <v>37</v>
      </c>
      <c r="B87" s="22">
        <v>144.66474519587177</v>
      </c>
      <c r="C87" s="22">
        <v>144.66474519587177</v>
      </c>
      <c r="D87" s="22"/>
      <c r="E87" s="22">
        <f t="shared" si="3"/>
        <v>0</v>
      </c>
      <c r="F87" s="22"/>
      <c r="G87" s="22">
        <v>1.9119766726334315</v>
      </c>
      <c r="H87" s="22">
        <v>1.9119766726334315</v>
      </c>
      <c r="I87" s="22"/>
      <c r="J87" s="22">
        <f>H87-G87</f>
        <v>0</v>
      </c>
      <c r="K87" s="47">
        <f t="shared" si="4"/>
        <v>0</v>
      </c>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row>
    <row r="88" spans="1:103" x14ac:dyDescent="0.25">
      <c r="A88" s="34" t="s">
        <v>200</v>
      </c>
      <c r="B88" s="21">
        <v>82.371581046907906</v>
      </c>
      <c r="C88" s="21">
        <v>81.778048060931923</v>
      </c>
      <c r="D88" s="21"/>
      <c r="E88" s="21">
        <f t="shared" si="3"/>
        <v>-0.72055553436322084</v>
      </c>
      <c r="F88" s="21"/>
      <c r="G88" s="21">
        <v>8.2030510723611076</v>
      </c>
      <c r="H88" s="21">
        <v>8.1439435338725676</v>
      </c>
      <c r="I88" s="21"/>
      <c r="J88" s="21">
        <f t="shared" si="0"/>
        <v>-5.9107538488540001E-2</v>
      </c>
      <c r="K88" s="46">
        <f t="shared" si="4"/>
        <v>-5.5892511428423208E-4</v>
      </c>
    </row>
    <row r="89" spans="1:103" s="68" customFormat="1" x14ac:dyDescent="0.25">
      <c r="A89" s="35" t="s">
        <v>201</v>
      </c>
      <c r="B89" s="22">
        <v>87.780990797577431</v>
      </c>
      <c r="C89" s="22">
        <v>87.792453837182094</v>
      </c>
      <c r="D89" s="22"/>
      <c r="E89" s="22">
        <f t="shared" si="3"/>
        <v>1.3058681043021103E-2</v>
      </c>
      <c r="F89" s="22"/>
      <c r="G89" s="22">
        <v>2.2564622325181971</v>
      </c>
      <c r="H89" s="22">
        <v>2.2567568967239984</v>
      </c>
      <c r="I89" s="22"/>
      <c r="J89" s="22">
        <f t="shared" si="0"/>
        <v>2.9466420580126496E-4</v>
      </c>
      <c r="K89" s="47">
        <f t="shared" si="4"/>
        <v>2.7863658192241629E-6</v>
      </c>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row>
    <row r="90" spans="1:103" x14ac:dyDescent="0.25">
      <c r="A90" s="37" t="s">
        <v>202</v>
      </c>
      <c r="B90" s="41">
        <v>85.812641394644444</v>
      </c>
      <c r="C90" s="41">
        <v>85.812641394644444</v>
      </c>
      <c r="D90" s="41"/>
      <c r="E90" s="41">
        <f t="shared" si="3"/>
        <v>0</v>
      </c>
      <c r="F90" s="41"/>
      <c r="G90" s="41">
        <v>1.5470302520994248</v>
      </c>
      <c r="H90" s="41">
        <v>1.547030252099425</v>
      </c>
      <c r="I90" s="41"/>
      <c r="J90" s="41">
        <f t="shared" si="0"/>
        <v>0</v>
      </c>
      <c r="K90" s="48">
        <f t="shared" si="4"/>
        <v>0</v>
      </c>
    </row>
    <row r="91" spans="1:103" s="68" customFormat="1" x14ac:dyDescent="0.25">
      <c r="A91" s="37" t="s">
        <v>38</v>
      </c>
      <c r="B91" s="22">
        <v>94.330680083862973</v>
      </c>
      <c r="C91" s="22">
        <v>94.404019153105637</v>
      </c>
      <c r="D91" s="22"/>
      <c r="E91" s="22">
        <f t="shared" si="3"/>
        <v>7.7746783101173556E-2</v>
      </c>
      <c r="F91" s="22"/>
      <c r="G91" s="22">
        <v>0.37774745588345643</v>
      </c>
      <c r="H91" s="22">
        <v>0.37804114237865238</v>
      </c>
      <c r="I91" s="22"/>
      <c r="J91" s="22">
        <f t="shared" si="0"/>
        <v>2.9368649519595502E-4</v>
      </c>
      <c r="K91" s="47">
        <f t="shared" si="4"/>
        <v>2.7771205177654377E-6</v>
      </c>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row>
    <row r="92" spans="1:103" x14ac:dyDescent="0.25">
      <c r="A92" s="37" t="s">
        <v>204</v>
      </c>
      <c r="B92" s="41">
        <v>90.301254977594368</v>
      </c>
      <c r="C92" s="41">
        <v>90.301521159728551</v>
      </c>
      <c r="D92" s="41"/>
      <c r="E92" s="41">
        <f t="shared" si="3"/>
        <v>2.9477124570131963E-4</v>
      </c>
      <c r="F92" s="41"/>
      <c r="G92" s="41">
        <v>0.33168452453531588</v>
      </c>
      <c r="H92" s="41">
        <v>0.33168550224592069</v>
      </c>
      <c r="I92" s="41"/>
      <c r="J92" s="41">
        <f t="shared" si="0"/>
        <v>9.7771060481033345E-7</v>
      </c>
      <c r="K92" s="48">
        <f t="shared" si="4"/>
        <v>9.2453014540010399E-9</v>
      </c>
    </row>
    <row r="93" spans="1:103" s="68" customFormat="1" x14ac:dyDescent="0.25">
      <c r="A93" s="35" t="s">
        <v>205</v>
      </c>
      <c r="B93" s="22">
        <v>80.489455676394257</v>
      </c>
      <c r="C93" s="22">
        <v>79.685423131078309</v>
      </c>
      <c r="D93" s="22"/>
      <c r="E93" s="22">
        <f t="shared" si="3"/>
        <v>-0.99892903804510436</v>
      </c>
      <c r="F93" s="22"/>
      <c r="G93" s="22">
        <v>5.9465888398429101</v>
      </c>
      <c r="H93" s="22">
        <v>5.8871866371485702</v>
      </c>
      <c r="I93" s="22"/>
      <c r="J93" s="22">
        <f t="shared" si="0"/>
        <v>-5.9402202694339934E-2</v>
      </c>
      <c r="K93" s="47">
        <f t="shared" si="4"/>
        <v>-5.6171148010344366E-4</v>
      </c>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row>
    <row r="94" spans="1:103" x14ac:dyDescent="0.25">
      <c r="A94" s="37" t="s">
        <v>206</v>
      </c>
      <c r="B94" s="41">
        <v>66.348453207212287</v>
      </c>
      <c r="C94" s="41">
        <v>64.981798752045407</v>
      </c>
      <c r="D94" s="41"/>
      <c r="E94" s="41">
        <f t="shared" si="3"/>
        <v>-2.0598135888694968</v>
      </c>
      <c r="F94" s="41"/>
      <c r="G94" s="41">
        <v>2.8838630357295023</v>
      </c>
      <c r="H94" s="41">
        <v>2.8244608330351619</v>
      </c>
      <c r="I94" s="41"/>
      <c r="J94" s="41">
        <f t="shared" ref="J94:J134" si="5">H94-G94</f>
        <v>-5.9402202694340378E-2</v>
      </c>
      <c r="K94" s="48">
        <f t="shared" si="4"/>
        <v>-5.6171148010344789E-4</v>
      </c>
    </row>
    <row r="95" spans="1:103" s="68" customFormat="1" x14ac:dyDescent="0.25">
      <c r="A95" s="37" t="s">
        <v>207</v>
      </c>
      <c r="B95" s="22">
        <v>99.885686656251337</v>
      </c>
      <c r="C95" s="22">
        <v>99.885686656251337</v>
      </c>
      <c r="D95" s="22"/>
      <c r="E95" s="22">
        <f t="shared" si="3"/>
        <v>0</v>
      </c>
      <c r="F95" s="22"/>
      <c r="G95" s="22">
        <v>1.836639224977872</v>
      </c>
      <c r="H95" s="22">
        <v>1.8366392249778725</v>
      </c>
      <c r="I95" s="22"/>
      <c r="J95" s="22">
        <f t="shared" si="5"/>
        <v>0</v>
      </c>
      <c r="K95" s="47">
        <f t="shared" si="4"/>
        <v>0</v>
      </c>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row>
    <row r="96" spans="1:103" x14ac:dyDescent="0.25">
      <c r="A96" s="37" t="s">
        <v>208</v>
      </c>
      <c r="B96" s="41">
        <v>101.94010055171792</v>
      </c>
      <c r="C96" s="41">
        <v>101.94010055171792</v>
      </c>
      <c r="D96" s="41"/>
      <c r="E96" s="41">
        <f t="shared" si="3"/>
        <v>0</v>
      </c>
      <c r="F96" s="41"/>
      <c r="G96" s="41">
        <v>1.2260865791355355</v>
      </c>
      <c r="H96" s="41">
        <v>1.2260865791355355</v>
      </c>
      <c r="I96" s="41"/>
      <c r="J96" s="41">
        <f t="shared" si="5"/>
        <v>0</v>
      </c>
      <c r="K96" s="48">
        <f t="shared" si="4"/>
        <v>0</v>
      </c>
    </row>
    <row r="97" spans="1:103" s="68" customFormat="1" x14ac:dyDescent="0.25">
      <c r="A97" s="34" t="s">
        <v>210</v>
      </c>
      <c r="B97" s="64">
        <v>103.85269265897813</v>
      </c>
      <c r="C97" s="64">
        <v>103.99745906761369</v>
      </c>
      <c r="D97" s="64"/>
      <c r="E97" s="64">
        <f t="shared" si="3"/>
        <v>0.13939591254599204</v>
      </c>
      <c r="F97" s="64"/>
      <c r="G97" s="64">
        <v>1.8209140170562115</v>
      </c>
      <c r="H97" s="64">
        <v>1.8234522967669649</v>
      </c>
      <c r="I97" s="64"/>
      <c r="J97" s="64">
        <f t="shared" si="5"/>
        <v>2.5382797107533772E-3</v>
      </c>
      <c r="K97" s="65">
        <f t="shared" si="4"/>
        <v>2.4002154609995195E-5</v>
      </c>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row>
    <row r="98" spans="1:103" x14ac:dyDescent="0.25">
      <c r="A98" s="53" t="s">
        <v>211</v>
      </c>
      <c r="B98" s="41">
        <v>101.31605449319892</v>
      </c>
      <c r="C98" s="41">
        <v>101.38656662353755</v>
      </c>
      <c r="D98" s="41"/>
      <c r="E98" s="41">
        <f t="shared" si="3"/>
        <v>6.959620633801844E-2</v>
      </c>
      <c r="F98" s="41"/>
      <c r="G98" s="41">
        <v>0.39444526217827697</v>
      </c>
      <c r="H98" s="41">
        <v>0.39471978111683304</v>
      </c>
      <c r="I98" s="41"/>
      <c r="J98" s="41">
        <f t="shared" si="5"/>
        <v>2.7451893855606757E-4</v>
      </c>
      <c r="K98" s="48">
        <f t="shared" si="4"/>
        <v>2.5958707303533681E-6</v>
      </c>
    </row>
    <row r="99" spans="1:103" s="68" customFormat="1" x14ac:dyDescent="0.25">
      <c r="A99" s="52" t="s">
        <v>39</v>
      </c>
      <c r="B99" s="22">
        <v>101.31605449319892</v>
      </c>
      <c r="C99" s="22">
        <v>101.38656662353755</v>
      </c>
      <c r="D99" s="22"/>
      <c r="E99" s="22">
        <f t="shared" si="3"/>
        <v>6.959620633801844E-2</v>
      </c>
      <c r="F99" s="22"/>
      <c r="G99" s="22">
        <v>0.39444526217827697</v>
      </c>
      <c r="H99" s="22">
        <v>0.39471978111683304</v>
      </c>
      <c r="I99" s="22"/>
      <c r="J99" s="22">
        <f t="shared" si="5"/>
        <v>2.7451893855606757E-4</v>
      </c>
      <c r="K99" s="47">
        <f t="shared" si="4"/>
        <v>2.5958707303533681E-6</v>
      </c>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row>
    <row r="100" spans="1:103" x14ac:dyDescent="0.25">
      <c r="A100" s="53" t="s">
        <v>214</v>
      </c>
      <c r="B100" s="41">
        <v>114.74689103037332</v>
      </c>
      <c r="C100" s="41">
        <v>114.74689103037332</v>
      </c>
      <c r="D100" s="41"/>
      <c r="E100" s="41">
        <f t="shared" si="3"/>
        <v>0</v>
      </c>
      <c r="F100" s="41"/>
      <c r="G100" s="41">
        <v>0.15296871695500722</v>
      </c>
      <c r="H100" s="41">
        <v>0.15296871695500722</v>
      </c>
      <c r="I100" s="41"/>
      <c r="J100" s="41">
        <f t="shared" si="5"/>
        <v>0</v>
      </c>
      <c r="K100" s="48">
        <f t="shared" si="4"/>
        <v>0</v>
      </c>
    </row>
    <row r="101" spans="1:103" s="68" customFormat="1" x14ac:dyDescent="0.25">
      <c r="A101" s="52" t="s">
        <v>215</v>
      </c>
      <c r="B101" s="22">
        <v>114.74689103037332</v>
      </c>
      <c r="C101" s="22">
        <v>114.74689103037332</v>
      </c>
      <c r="D101" s="22"/>
      <c r="E101" s="22">
        <f t="shared" si="3"/>
        <v>0</v>
      </c>
      <c r="F101" s="22"/>
      <c r="G101" s="22">
        <v>0.15296871695500722</v>
      </c>
      <c r="H101" s="22">
        <v>0.15296871695500722</v>
      </c>
      <c r="I101" s="22"/>
      <c r="J101" s="22">
        <f t="shared" si="5"/>
        <v>0</v>
      </c>
      <c r="K101" s="47">
        <f t="shared" si="4"/>
        <v>0</v>
      </c>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row>
    <row r="102" spans="1:103" x14ac:dyDescent="0.25">
      <c r="A102" s="53" t="s">
        <v>217</v>
      </c>
      <c r="B102" s="41">
        <v>99.837091022183074</v>
      </c>
      <c r="C102" s="41">
        <v>99.837091022183074</v>
      </c>
      <c r="D102" s="41"/>
      <c r="E102" s="41">
        <f t="shared" si="3"/>
        <v>0</v>
      </c>
      <c r="F102" s="41"/>
      <c r="G102" s="41">
        <v>0.64939095969128879</v>
      </c>
      <c r="H102" s="41">
        <v>0.6493909596912889</v>
      </c>
      <c r="I102" s="41"/>
      <c r="J102" s="41">
        <f t="shared" si="5"/>
        <v>0</v>
      </c>
      <c r="K102" s="48">
        <f t="shared" si="4"/>
        <v>0</v>
      </c>
    </row>
    <row r="103" spans="1:103" s="68" customFormat="1" x14ac:dyDescent="0.25">
      <c r="A103" s="52" t="s">
        <v>40</v>
      </c>
      <c r="B103" s="22">
        <v>99.837091022183074</v>
      </c>
      <c r="C103" s="22">
        <v>99.837091022183074</v>
      </c>
      <c r="D103" s="22"/>
      <c r="E103" s="22">
        <f t="shared" si="3"/>
        <v>0</v>
      </c>
      <c r="F103" s="22"/>
      <c r="G103" s="22">
        <v>0.64939095969128879</v>
      </c>
      <c r="H103" s="22">
        <v>0.6493909596912889</v>
      </c>
      <c r="I103" s="22"/>
      <c r="J103" s="22">
        <f t="shared" si="5"/>
        <v>0</v>
      </c>
      <c r="K103" s="47">
        <f t="shared" si="4"/>
        <v>0</v>
      </c>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row>
    <row r="104" spans="1:103" x14ac:dyDescent="0.25">
      <c r="A104" s="53" t="s">
        <v>41</v>
      </c>
      <c r="B104" s="41">
        <v>107.55300031318221</v>
      </c>
      <c r="C104" s="41">
        <v>107.94311523304675</v>
      </c>
      <c r="D104" s="41"/>
      <c r="E104" s="41">
        <f t="shared" si="3"/>
        <v>0.3627187700283363</v>
      </c>
      <c r="F104" s="41"/>
      <c r="G104" s="41">
        <v>0.62410907823163853</v>
      </c>
      <c r="H104" s="41">
        <v>0.62637283900383545</v>
      </c>
      <c r="I104" s="41"/>
      <c r="J104" s="41">
        <f t="shared" si="5"/>
        <v>2.2637607721969211E-3</v>
      </c>
      <c r="K104" s="48">
        <f t="shared" si="4"/>
        <v>2.1406283879638155E-5</v>
      </c>
    </row>
    <row r="105" spans="1:103" s="68" customFormat="1" x14ac:dyDescent="0.25">
      <c r="A105" s="52" t="s">
        <v>42</v>
      </c>
      <c r="B105" s="22">
        <v>103.67996444319627</v>
      </c>
      <c r="C105" s="22">
        <v>103.35444879418796</v>
      </c>
      <c r="D105" s="22"/>
      <c r="E105" s="22">
        <f t="shared" si="3"/>
        <v>-0.31396196049686687</v>
      </c>
      <c r="F105" s="22"/>
      <c r="G105" s="22">
        <v>0.21200044207312896</v>
      </c>
      <c r="H105" s="22">
        <v>0.21133484132893413</v>
      </c>
      <c r="I105" s="22"/>
      <c r="J105" s="22">
        <f t="shared" si="5"/>
        <v>-6.6560074419483306E-4</v>
      </c>
      <c r="K105" s="47">
        <f t="shared" si="4"/>
        <v>-6.29396827426498E-6</v>
      </c>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row>
    <row r="106" spans="1:103" x14ac:dyDescent="0.25">
      <c r="A106" s="52" t="s">
        <v>221</v>
      </c>
      <c r="B106" s="41">
        <v>109.6603240316991</v>
      </c>
      <c r="C106" s="41">
        <v>110.43981444977895</v>
      </c>
      <c r="D106" s="41"/>
      <c r="E106" s="41">
        <f t="shared" si="3"/>
        <v>0.71082264708111076</v>
      </c>
      <c r="F106" s="41"/>
      <c r="G106" s="41">
        <v>0.41210863615850957</v>
      </c>
      <c r="H106" s="41">
        <v>0.41503799767490135</v>
      </c>
      <c r="I106" s="41"/>
      <c r="J106" s="41">
        <f t="shared" si="5"/>
        <v>2.9293615163917819E-3</v>
      </c>
      <c r="K106" s="48">
        <f t="shared" si="4"/>
        <v>2.7700252153903395E-5</v>
      </c>
    </row>
    <row r="107" spans="1:103" s="68" customFormat="1" x14ac:dyDescent="0.25">
      <c r="A107" s="34" t="s">
        <v>222</v>
      </c>
      <c r="B107" s="64">
        <v>106.73343740188955</v>
      </c>
      <c r="C107" s="64">
        <v>106.73343740188955</v>
      </c>
      <c r="D107" s="64"/>
      <c r="E107" s="64">
        <f t="shared" si="3"/>
        <v>0</v>
      </c>
      <c r="F107" s="64"/>
      <c r="G107" s="64">
        <v>4.2102282986739121</v>
      </c>
      <c r="H107" s="64">
        <v>4.210228298673913</v>
      </c>
      <c r="I107" s="64"/>
      <c r="J107" s="64">
        <f t="shared" si="5"/>
        <v>0</v>
      </c>
      <c r="K107" s="65">
        <f t="shared" si="4"/>
        <v>0</v>
      </c>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row>
    <row r="108" spans="1:103" x14ac:dyDescent="0.25">
      <c r="A108" s="35" t="s">
        <v>223</v>
      </c>
      <c r="B108" s="41">
        <v>113.56973785487327</v>
      </c>
      <c r="C108" s="41">
        <v>113.56973785487327</v>
      </c>
      <c r="D108" s="41"/>
      <c r="E108" s="41">
        <f t="shared" si="3"/>
        <v>0</v>
      </c>
      <c r="F108" s="41"/>
      <c r="G108" s="41">
        <v>0.85694444488809474</v>
      </c>
      <c r="H108" s="41">
        <v>0.85694444488809474</v>
      </c>
      <c r="I108" s="41"/>
      <c r="J108" s="41">
        <f t="shared" si="5"/>
        <v>0</v>
      </c>
      <c r="K108" s="48">
        <f t="shared" si="4"/>
        <v>0</v>
      </c>
    </row>
    <row r="109" spans="1:103" s="68" customFormat="1" x14ac:dyDescent="0.25">
      <c r="A109" s="37" t="s">
        <v>224</v>
      </c>
      <c r="B109" s="22">
        <v>113.56973785487327</v>
      </c>
      <c r="C109" s="22">
        <v>113.56973785487327</v>
      </c>
      <c r="D109" s="22"/>
      <c r="E109" s="22">
        <f t="shared" si="3"/>
        <v>0</v>
      </c>
      <c r="F109" s="22"/>
      <c r="G109" s="22">
        <v>0.85694444488809474</v>
      </c>
      <c r="H109" s="22">
        <v>0.85694444488809474</v>
      </c>
      <c r="I109" s="22"/>
      <c r="J109" s="22">
        <f t="shared" si="5"/>
        <v>0</v>
      </c>
      <c r="K109" s="47">
        <f t="shared" si="4"/>
        <v>0</v>
      </c>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row>
    <row r="110" spans="1:103" x14ac:dyDescent="0.25">
      <c r="A110" s="40" t="s">
        <v>43</v>
      </c>
      <c r="B110" s="41">
        <v>121.36109066722972</v>
      </c>
      <c r="C110" s="41">
        <v>121.36109066722972</v>
      </c>
      <c r="D110" s="41"/>
      <c r="E110" s="41">
        <f t="shared" si="3"/>
        <v>0</v>
      </c>
      <c r="F110" s="41"/>
      <c r="G110" s="41">
        <v>0.14944392502832016</v>
      </c>
      <c r="H110" s="41">
        <v>0.14944392502832016</v>
      </c>
      <c r="I110" s="41"/>
      <c r="J110" s="41">
        <f t="shared" si="5"/>
        <v>0</v>
      </c>
      <c r="K110" s="48">
        <f t="shared" si="4"/>
        <v>0</v>
      </c>
    </row>
    <row r="111" spans="1:103" s="68" customFormat="1" x14ac:dyDescent="0.25">
      <c r="A111" s="36" t="s">
        <v>44</v>
      </c>
      <c r="B111" s="22">
        <v>121.36109066722972</v>
      </c>
      <c r="C111" s="22">
        <v>121.36109066722972</v>
      </c>
      <c r="D111" s="22"/>
      <c r="E111" s="22">
        <f t="shared" si="3"/>
        <v>0</v>
      </c>
      <c r="F111" s="22"/>
      <c r="G111" s="22">
        <v>0.14944392502832016</v>
      </c>
      <c r="H111" s="22">
        <v>0.14944392502832016</v>
      </c>
      <c r="I111" s="22"/>
      <c r="J111" s="22">
        <f t="shared" si="5"/>
        <v>0</v>
      </c>
      <c r="K111" s="47">
        <f t="shared" si="4"/>
        <v>0</v>
      </c>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row>
    <row r="112" spans="1:103" x14ac:dyDescent="0.25">
      <c r="A112" s="40" t="s">
        <v>227</v>
      </c>
      <c r="B112" s="41">
        <v>103.08023660397205</v>
      </c>
      <c r="C112" s="41">
        <v>103.08023660397205</v>
      </c>
      <c r="D112" s="41"/>
      <c r="E112" s="41">
        <f t="shared" si="3"/>
        <v>0</v>
      </c>
      <c r="F112" s="41"/>
      <c r="G112" s="41">
        <v>0.96446455293121047</v>
      </c>
      <c r="H112" s="41">
        <v>0.96446455293121058</v>
      </c>
      <c r="I112" s="41"/>
      <c r="J112" s="41">
        <f t="shared" si="5"/>
        <v>0</v>
      </c>
      <c r="K112" s="48">
        <f t="shared" si="4"/>
        <v>0</v>
      </c>
    </row>
    <row r="113" spans="1:103" s="68" customFormat="1" x14ac:dyDescent="0.25">
      <c r="A113" s="36" t="s">
        <v>228</v>
      </c>
      <c r="B113" s="22">
        <v>103.08023660397205</v>
      </c>
      <c r="C113" s="22">
        <v>103.08023660397205</v>
      </c>
      <c r="D113" s="22"/>
      <c r="E113" s="22">
        <f t="shared" si="3"/>
        <v>0</v>
      </c>
      <c r="F113" s="22"/>
      <c r="G113" s="22">
        <v>0.96446455293121047</v>
      </c>
      <c r="H113" s="22">
        <v>0.96446455293121058</v>
      </c>
      <c r="I113" s="22"/>
      <c r="J113" s="22">
        <f t="shared" si="5"/>
        <v>0</v>
      </c>
      <c r="K113" s="47">
        <f t="shared" si="4"/>
        <v>0</v>
      </c>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row>
    <row r="114" spans="1:103" x14ac:dyDescent="0.25">
      <c r="A114" s="40" t="s">
        <v>229</v>
      </c>
      <c r="B114" s="41">
        <v>105.07175900998311</v>
      </c>
      <c r="C114" s="41">
        <v>105.07175900998311</v>
      </c>
      <c r="D114" s="41"/>
      <c r="E114" s="41">
        <f t="shared" si="3"/>
        <v>0</v>
      </c>
      <c r="F114" s="41"/>
      <c r="G114" s="41">
        <v>2.2393753758262873</v>
      </c>
      <c r="H114" s="41">
        <v>2.2393753758262878</v>
      </c>
      <c r="I114" s="41"/>
      <c r="J114" s="41">
        <f t="shared" si="5"/>
        <v>0</v>
      </c>
      <c r="K114" s="48">
        <f t="shared" si="4"/>
        <v>0</v>
      </c>
    </row>
    <row r="115" spans="1:103" s="68" customFormat="1" x14ac:dyDescent="0.25">
      <c r="A115" s="36" t="s">
        <v>230</v>
      </c>
      <c r="B115" s="22">
        <v>105.07175900998311</v>
      </c>
      <c r="C115" s="22">
        <v>105.07175900998311</v>
      </c>
      <c r="D115" s="22"/>
      <c r="E115" s="22">
        <f t="shared" si="3"/>
        <v>0</v>
      </c>
      <c r="F115" s="22"/>
      <c r="G115" s="22">
        <v>2.2393753758262873</v>
      </c>
      <c r="H115" s="22">
        <v>2.2393753758262878</v>
      </c>
      <c r="I115" s="22"/>
      <c r="J115" s="22">
        <f t="shared" si="5"/>
        <v>0</v>
      </c>
      <c r="K115" s="47">
        <f t="shared" si="4"/>
        <v>0</v>
      </c>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row>
    <row r="116" spans="1:103" x14ac:dyDescent="0.25">
      <c r="A116" s="34" t="s">
        <v>233</v>
      </c>
      <c r="B116" s="21">
        <v>112.58275028043347</v>
      </c>
      <c r="C116" s="21">
        <v>112.19841852193657</v>
      </c>
      <c r="D116" s="21"/>
      <c r="E116" s="21">
        <f t="shared" si="3"/>
        <v>-0.34137712708168788</v>
      </c>
      <c r="F116" s="21"/>
      <c r="G116" s="21">
        <v>5.1356483545604892</v>
      </c>
      <c r="H116" s="21">
        <v>5.1181164257506726</v>
      </c>
      <c r="I116" s="21"/>
      <c r="J116" s="21">
        <f t="shared" si="5"/>
        <v>-1.7531928809816577E-2</v>
      </c>
      <c r="K116" s="46">
        <f t="shared" si="4"/>
        <v>-1.6578317358875681E-4</v>
      </c>
    </row>
    <row r="117" spans="1:103" s="68" customFormat="1" x14ac:dyDescent="0.25">
      <c r="A117" s="53" t="s">
        <v>234</v>
      </c>
      <c r="B117" s="22">
        <v>112.8013602829224</v>
      </c>
      <c r="C117" s="22">
        <v>112.39836612329246</v>
      </c>
      <c r="D117" s="22"/>
      <c r="E117" s="22">
        <f t="shared" si="3"/>
        <v>-0.35726001762671489</v>
      </c>
      <c r="F117" s="22"/>
      <c r="G117" s="22">
        <v>4.907330220236072</v>
      </c>
      <c r="H117" s="22">
        <v>4.8897982914262554</v>
      </c>
      <c r="I117" s="22"/>
      <c r="J117" s="22">
        <f t="shared" si="5"/>
        <v>-1.7531928809816577E-2</v>
      </c>
      <c r="K117" s="47">
        <f t="shared" si="4"/>
        <v>-1.6578317358875681E-4</v>
      </c>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row>
    <row r="118" spans="1:103" x14ac:dyDescent="0.25">
      <c r="A118" s="52" t="s">
        <v>235</v>
      </c>
      <c r="B118" s="41">
        <v>112.8013602829224</v>
      </c>
      <c r="C118" s="41">
        <v>112.39836612329246</v>
      </c>
      <c r="D118" s="41"/>
      <c r="E118" s="41">
        <f t="shared" si="3"/>
        <v>-0.35726001762671489</v>
      </c>
      <c r="F118" s="41"/>
      <c r="G118" s="41">
        <v>4.907330220236072</v>
      </c>
      <c r="H118" s="41">
        <v>4.8897982914262554</v>
      </c>
      <c r="I118" s="41"/>
      <c r="J118" s="41">
        <f t="shared" si="5"/>
        <v>-1.7531928809816577E-2</v>
      </c>
      <c r="K118" s="48">
        <f t="shared" si="4"/>
        <v>-1.6578317358875681E-4</v>
      </c>
    </row>
    <row r="119" spans="1:103" s="68" customFormat="1" x14ac:dyDescent="0.25">
      <c r="A119" s="53" t="s">
        <v>237</v>
      </c>
      <c r="B119" s="22">
        <v>108.08071615938979</v>
      </c>
      <c r="C119" s="22">
        <v>108.08071615938979</v>
      </c>
      <c r="D119" s="22"/>
      <c r="E119" s="22">
        <f t="shared" si="3"/>
        <v>0</v>
      </c>
      <c r="F119" s="22"/>
      <c r="G119" s="22">
        <v>0.22831813432441611</v>
      </c>
      <c r="H119" s="22">
        <v>0.22831813432441611</v>
      </c>
      <c r="I119" s="22"/>
      <c r="J119" s="22">
        <f t="shared" si="5"/>
        <v>0</v>
      </c>
      <c r="K119" s="47">
        <f t="shared" si="4"/>
        <v>0</v>
      </c>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row>
    <row r="120" spans="1:103" x14ac:dyDescent="0.25">
      <c r="A120" s="52" t="s">
        <v>238</v>
      </c>
      <c r="B120" s="41">
        <v>108.08071615938979</v>
      </c>
      <c r="C120" s="41">
        <v>108.08071615938979</v>
      </c>
      <c r="D120" s="41"/>
      <c r="E120" s="41">
        <f t="shared" si="3"/>
        <v>0</v>
      </c>
      <c r="F120" s="41"/>
      <c r="G120" s="41">
        <v>0.22831813432441611</v>
      </c>
      <c r="H120" s="41">
        <v>0.22831813432441611</v>
      </c>
      <c r="I120" s="41"/>
      <c r="J120" s="41">
        <f t="shared" si="5"/>
        <v>0</v>
      </c>
      <c r="K120" s="48">
        <f t="shared" si="4"/>
        <v>0</v>
      </c>
    </row>
    <row r="121" spans="1:103" s="68" customFormat="1" x14ac:dyDescent="0.25">
      <c r="A121" s="34" t="s">
        <v>240</v>
      </c>
      <c r="B121" s="64">
        <v>110.73760582083828</v>
      </c>
      <c r="C121" s="64">
        <v>110.73760582083828</v>
      </c>
      <c r="D121" s="64"/>
      <c r="E121" s="64">
        <f t="shared" si="3"/>
        <v>0</v>
      </c>
      <c r="F121" s="64"/>
      <c r="G121" s="64">
        <v>9.2104142441438441E-2</v>
      </c>
      <c r="H121" s="64">
        <v>9.2104142441438455E-2</v>
      </c>
      <c r="I121" s="64"/>
      <c r="J121" s="64">
        <f t="shared" si="5"/>
        <v>0</v>
      </c>
      <c r="K121" s="65">
        <f t="shared" si="4"/>
        <v>0</v>
      </c>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row>
    <row r="122" spans="1:103" x14ac:dyDescent="0.25">
      <c r="A122" s="53" t="s">
        <v>241</v>
      </c>
      <c r="B122" s="41">
        <v>110.73760582083828</v>
      </c>
      <c r="C122" s="41">
        <v>110.73760582083828</v>
      </c>
      <c r="D122" s="41"/>
      <c r="E122" s="41">
        <f t="shared" si="3"/>
        <v>0</v>
      </c>
      <c r="F122" s="41"/>
      <c r="G122" s="41">
        <v>9.2104142441438441E-2</v>
      </c>
      <c r="H122" s="41">
        <v>9.2104142441438455E-2</v>
      </c>
      <c r="I122" s="41"/>
      <c r="J122" s="41">
        <f t="shared" si="5"/>
        <v>0</v>
      </c>
      <c r="K122" s="48">
        <f t="shared" si="4"/>
        <v>0</v>
      </c>
    </row>
    <row r="123" spans="1:103" s="68" customFormat="1" x14ac:dyDescent="0.25">
      <c r="A123" s="52" t="s">
        <v>242</v>
      </c>
      <c r="B123" s="22">
        <v>134.01568535150122</v>
      </c>
      <c r="C123" s="22">
        <v>134.01568535150122</v>
      </c>
      <c r="D123" s="22"/>
      <c r="E123" s="22">
        <f t="shared" si="3"/>
        <v>0</v>
      </c>
      <c r="F123" s="22"/>
      <c r="G123" s="22">
        <v>3.5185837818382491E-2</v>
      </c>
      <c r="H123" s="22">
        <v>3.5185837818382491E-2</v>
      </c>
      <c r="I123" s="22"/>
      <c r="J123" s="22">
        <f t="shared" si="5"/>
        <v>0</v>
      </c>
      <c r="K123" s="47">
        <f t="shared" si="4"/>
        <v>0</v>
      </c>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row>
    <row r="124" spans="1:103" x14ac:dyDescent="0.25">
      <c r="A124" s="52" t="s">
        <v>266</v>
      </c>
      <c r="B124" s="41">
        <v>100</v>
      </c>
      <c r="C124" s="41">
        <v>100</v>
      </c>
      <c r="D124" s="41"/>
      <c r="E124" s="41">
        <f t="shared" si="3"/>
        <v>0</v>
      </c>
      <c r="F124" s="41"/>
      <c r="G124" s="41">
        <v>3.4374913569460749E-2</v>
      </c>
      <c r="H124" s="41">
        <v>3.4374913569460749E-2</v>
      </c>
      <c r="I124" s="41"/>
      <c r="J124" s="41">
        <f t="shared" si="5"/>
        <v>0</v>
      </c>
      <c r="K124" s="48">
        <f t="shared" si="4"/>
        <v>0</v>
      </c>
    </row>
    <row r="125" spans="1:103" s="68" customFormat="1" x14ac:dyDescent="0.25">
      <c r="A125" s="52" t="s">
        <v>243</v>
      </c>
      <c r="B125" s="22">
        <v>100</v>
      </c>
      <c r="C125" s="22">
        <v>100</v>
      </c>
      <c r="D125" s="22"/>
      <c r="E125" s="22">
        <f t="shared" si="3"/>
        <v>0</v>
      </c>
      <c r="F125" s="22"/>
      <c r="G125" s="22">
        <v>2.2543391053595215E-2</v>
      </c>
      <c r="H125" s="22">
        <v>2.2543391053595215E-2</v>
      </c>
      <c r="I125" s="22"/>
      <c r="J125" s="22">
        <f t="shared" si="5"/>
        <v>0</v>
      </c>
      <c r="K125" s="47">
        <f t="shared" si="4"/>
        <v>0</v>
      </c>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row>
    <row r="126" spans="1:103" x14ac:dyDescent="0.25">
      <c r="A126" s="34" t="s">
        <v>245</v>
      </c>
      <c r="B126" s="21">
        <v>108.48572542536803</v>
      </c>
      <c r="C126" s="21">
        <v>109.03528881700051</v>
      </c>
      <c r="D126" s="21"/>
      <c r="E126" s="21">
        <f t="shared" si="3"/>
        <v>0.50657668506861597</v>
      </c>
      <c r="F126" s="21"/>
      <c r="G126" s="21">
        <v>5.5347691926508045</v>
      </c>
      <c r="H126" s="21">
        <v>5.5628070429531338</v>
      </c>
      <c r="I126" s="21"/>
      <c r="J126" s="21">
        <f t="shared" si="5"/>
        <v>2.8037850302329304E-2</v>
      </c>
      <c r="K126" s="46">
        <f t="shared" si="4"/>
        <v>2.6512791913254789E-4</v>
      </c>
    </row>
    <row r="127" spans="1:103" s="68" customFormat="1" x14ac:dyDescent="0.25">
      <c r="A127" s="53" t="s">
        <v>45</v>
      </c>
      <c r="B127" s="22">
        <v>110.09263341213521</v>
      </c>
      <c r="C127" s="22">
        <v>110.69973107676967</v>
      </c>
      <c r="D127" s="22"/>
      <c r="E127" s="22">
        <f t="shared" si="3"/>
        <v>0.55144258595556384</v>
      </c>
      <c r="F127" s="22"/>
      <c r="G127" s="22">
        <v>5.0421430737486004</v>
      </c>
      <c r="H127" s="22">
        <v>5.0699475979020603</v>
      </c>
      <c r="I127" s="22"/>
      <c r="J127" s="22">
        <f t="shared" si="5"/>
        <v>2.7804524153459909E-2</v>
      </c>
      <c r="K127" s="47">
        <f t="shared" si="4"/>
        <v>2.6292157036964669E-4</v>
      </c>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row>
    <row r="128" spans="1:103" x14ac:dyDescent="0.25">
      <c r="A128" s="52" t="s">
        <v>47</v>
      </c>
      <c r="B128" s="41">
        <v>109.49432417557055</v>
      </c>
      <c r="C128" s="41">
        <v>110.12997789808823</v>
      </c>
      <c r="D128" s="41"/>
      <c r="E128" s="41">
        <f t="shared" si="3"/>
        <v>0.5805357741634376</v>
      </c>
      <c r="F128" s="41"/>
      <c r="G128" s="41">
        <v>4.7894592186890597</v>
      </c>
      <c r="H128" s="41">
        <v>4.8172637428425187</v>
      </c>
      <c r="I128" s="41"/>
      <c r="J128" s="41">
        <f t="shared" si="5"/>
        <v>2.780452415345902E-2</v>
      </c>
      <c r="K128" s="48">
        <f t="shared" si="4"/>
        <v>2.6292157036963829E-4</v>
      </c>
    </row>
    <row r="129" spans="1:103" s="68" customFormat="1" x14ac:dyDescent="0.25">
      <c r="A129" s="52" t="s">
        <v>46</v>
      </c>
      <c r="B129" s="22">
        <v>122.81260133393896</v>
      </c>
      <c r="C129" s="22">
        <v>122.81260133393896</v>
      </c>
      <c r="D129" s="22"/>
      <c r="E129" s="22">
        <f t="shared" si="3"/>
        <v>0</v>
      </c>
      <c r="F129" s="22"/>
      <c r="G129" s="22">
        <v>0.25268385505954105</v>
      </c>
      <c r="H129" s="22">
        <v>0.25268385505954105</v>
      </c>
      <c r="I129" s="22"/>
      <c r="J129" s="22">
        <f t="shared" si="5"/>
        <v>0</v>
      </c>
      <c r="K129" s="47">
        <f t="shared" si="4"/>
        <v>0</v>
      </c>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row>
    <row r="130" spans="1:103" x14ac:dyDescent="0.25">
      <c r="A130" s="53" t="s">
        <v>248</v>
      </c>
      <c r="B130" s="41">
        <v>90.817521786819341</v>
      </c>
      <c r="C130" s="41">
        <v>90.870229361360458</v>
      </c>
      <c r="D130" s="41"/>
      <c r="E130" s="41">
        <f t="shared" si="3"/>
        <v>5.8036790152504736E-2</v>
      </c>
      <c r="F130" s="41"/>
      <c r="G130" s="41">
        <v>0.40203144980349642</v>
      </c>
      <c r="H130" s="41">
        <v>0.40226477595236593</v>
      </c>
      <c r="I130" s="41"/>
      <c r="J130" s="41">
        <f t="shared" si="5"/>
        <v>2.3332614886950598E-4</v>
      </c>
      <c r="K130" s="48">
        <f t="shared" si="4"/>
        <v>2.2063487629022671E-6</v>
      </c>
    </row>
    <row r="131" spans="1:103" s="68" customFormat="1" x14ac:dyDescent="0.25">
      <c r="A131" s="37" t="s">
        <v>249</v>
      </c>
      <c r="B131" s="22">
        <v>78.799493853156093</v>
      </c>
      <c r="C131" s="22">
        <v>78.799493853156093</v>
      </c>
      <c r="D131" s="22"/>
      <c r="E131" s="22">
        <f t="shared" si="3"/>
        <v>0</v>
      </c>
      <c r="F131" s="22"/>
      <c r="G131" s="22">
        <v>0.11566355711667201</v>
      </c>
      <c r="H131" s="22">
        <v>0.11566355711667201</v>
      </c>
      <c r="I131" s="22"/>
      <c r="J131" s="22">
        <f t="shared" si="5"/>
        <v>0</v>
      </c>
      <c r="K131" s="47">
        <f t="shared" si="4"/>
        <v>0</v>
      </c>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row>
    <row r="132" spans="1:103" x14ac:dyDescent="0.25">
      <c r="A132" s="37" t="s">
        <v>250</v>
      </c>
      <c r="B132" s="41">
        <v>96.779134156517785</v>
      </c>
      <c r="C132" s="41">
        <v>96.857987628713261</v>
      </c>
      <c r="D132" s="41"/>
      <c r="E132" s="41">
        <f t="shared" si="3"/>
        <v>8.1477761588510944E-2</v>
      </c>
      <c r="F132" s="41"/>
      <c r="G132" s="41">
        <v>0.2863678926868245</v>
      </c>
      <c r="H132" s="41">
        <v>0.28660121883569395</v>
      </c>
      <c r="I132" s="41"/>
      <c r="J132" s="41">
        <f t="shared" si="5"/>
        <v>2.3332614886945047E-4</v>
      </c>
      <c r="K132" s="48">
        <f t="shared" si="4"/>
        <v>2.2063487629017424E-6</v>
      </c>
    </row>
    <row r="133" spans="1:103" s="68" customFormat="1" x14ac:dyDescent="0.25">
      <c r="A133" s="53" t="s">
        <v>252</v>
      </c>
      <c r="B133" s="22">
        <v>114.31374436460989</v>
      </c>
      <c r="C133" s="22">
        <v>114.31374436460989</v>
      </c>
      <c r="D133" s="22"/>
      <c r="E133" s="22">
        <f t="shared" si="3"/>
        <v>0</v>
      </c>
      <c r="F133" s="22"/>
      <c r="G133" s="22">
        <v>9.0594669098707517E-2</v>
      </c>
      <c r="H133" s="22">
        <v>9.0594669098707517E-2</v>
      </c>
      <c r="I133" s="22"/>
      <c r="J133" s="22">
        <f t="shared" si="5"/>
        <v>0</v>
      </c>
      <c r="K133" s="47">
        <f t="shared" si="4"/>
        <v>0</v>
      </c>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row>
    <row r="134" spans="1:103" x14ac:dyDescent="0.25">
      <c r="A134" s="37" t="s">
        <v>253</v>
      </c>
      <c r="B134" s="41">
        <v>114.31374436460989</v>
      </c>
      <c r="C134" s="41">
        <v>114.31374436460989</v>
      </c>
      <c r="D134" s="41"/>
      <c r="E134" s="41">
        <f t="shared" si="3"/>
        <v>0</v>
      </c>
      <c r="F134" s="41"/>
      <c r="G134" s="41">
        <v>9.0594669098707517E-2</v>
      </c>
      <c r="H134" s="41">
        <v>9.0594669098707517E-2</v>
      </c>
      <c r="I134" s="41"/>
      <c r="J134" s="41">
        <f t="shared" si="5"/>
        <v>0</v>
      </c>
      <c r="K134" s="48">
        <f t="shared" si="4"/>
        <v>0</v>
      </c>
    </row>
    <row r="135" spans="1:103" ht="2.25" customHeight="1" x14ac:dyDescent="0.25">
      <c r="A135" s="62"/>
      <c r="B135" s="63"/>
      <c r="C135" s="63"/>
      <c r="D135" s="63"/>
      <c r="E135" s="63"/>
      <c r="F135" s="63"/>
      <c r="G135" s="63"/>
      <c r="H135" s="63"/>
      <c r="I135" s="63"/>
      <c r="J135" s="63"/>
      <c r="K135" s="59"/>
    </row>
    <row r="136" spans="1:103" x14ac:dyDescent="0.25">
      <c r="A136" s="33" t="s">
        <v>268</v>
      </c>
      <c r="B136" s="16"/>
      <c r="C136" s="16"/>
    </row>
    <row r="137" spans="1:103" x14ac:dyDescent="0.25">
      <c r="A137" s="56" t="s">
        <v>259</v>
      </c>
      <c r="B137" s="23"/>
      <c r="C137" s="23"/>
    </row>
  </sheetData>
  <mergeCells count="3">
    <mergeCell ref="A2:A3"/>
    <mergeCell ref="B2:D2"/>
    <mergeCell ref="G2:H2"/>
  </mergeCells>
  <printOptions horizontalCentered="1"/>
  <pageMargins left="0.7" right="0.7" top="0.75" bottom="0.75" header="0.3" footer="0.3"/>
  <pageSetup paperSize="9" scale="70" orientation="portrait" horizontalDpi="4294967295"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000"/>
  </sheetPr>
  <dimension ref="A1:CY137"/>
  <sheetViews>
    <sheetView zoomScaleNormal="100" zoomScaleSheetLayoutView="100" workbookViewId="0">
      <selection sqref="A1:XFD1048576"/>
    </sheetView>
  </sheetViews>
  <sheetFormatPr defaultRowHeight="15" x14ac:dyDescent="0.25"/>
  <cols>
    <col min="1" max="1" width="54" style="16" customWidth="1"/>
    <col min="2" max="3" width="10.7109375" style="17" customWidth="1"/>
    <col min="4" max="4" width="1.85546875" style="16" customWidth="1"/>
    <col min="5" max="5" width="10.7109375" style="16" customWidth="1"/>
    <col min="6" max="6" width="1.85546875" style="16" customWidth="1"/>
    <col min="7" max="8" width="10.7109375" style="16" customWidth="1"/>
    <col min="9" max="9" width="1.85546875" style="16" customWidth="1"/>
    <col min="10" max="11" width="11.7109375" style="16" customWidth="1"/>
    <col min="12" max="16384" width="9.140625" style="16"/>
  </cols>
  <sheetData>
    <row r="1" spans="1:11" ht="15.75" x14ac:dyDescent="0.25">
      <c r="A1" s="54" t="s">
        <v>280</v>
      </c>
    </row>
    <row r="2" spans="1:11" ht="53.25" customHeight="1" x14ac:dyDescent="0.25">
      <c r="A2" s="139" t="s">
        <v>74</v>
      </c>
      <c r="B2" s="141" t="s">
        <v>76</v>
      </c>
      <c r="C2" s="141"/>
      <c r="D2" s="141"/>
      <c r="E2" s="25" t="s">
        <v>77</v>
      </c>
      <c r="F2" s="19"/>
      <c r="G2" s="142" t="s">
        <v>78</v>
      </c>
      <c r="H2" s="142"/>
      <c r="I2" s="19"/>
      <c r="J2" s="25" t="s">
        <v>79</v>
      </c>
      <c r="K2" s="25" t="s">
        <v>260</v>
      </c>
    </row>
    <row r="3" spans="1:11" ht="29.45" customHeight="1" x14ac:dyDescent="0.25">
      <c r="A3" s="140"/>
      <c r="B3" s="78">
        <v>46082</v>
      </c>
      <c r="C3" s="78">
        <v>46113</v>
      </c>
      <c r="D3" s="30"/>
      <c r="E3" s="31" t="s">
        <v>282</v>
      </c>
      <c r="F3" s="30"/>
      <c r="G3" s="78">
        <v>46082</v>
      </c>
      <c r="H3" s="78">
        <v>46113</v>
      </c>
      <c r="I3" s="30"/>
      <c r="J3" s="31" t="s">
        <v>283</v>
      </c>
      <c r="K3" s="31" t="s">
        <v>284</v>
      </c>
    </row>
    <row r="4" spans="1:11" ht="15.75" x14ac:dyDescent="0.25">
      <c r="A4" s="60" t="s">
        <v>75</v>
      </c>
      <c r="B4" s="42">
        <v>104.95166896946149</v>
      </c>
      <c r="C4" s="42">
        <v>108.35058631736365</v>
      </c>
      <c r="D4" s="26"/>
      <c r="E4" s="26">
        <f>((C4/B4-1)*100)</f>
        <v>3.2385548331691272</v>
      </c>
      <c r="F4" s="26"/>
      <c r="G4" s="26">
        <v>104.95166896946149</v>
      </c>
      <c r="H4" s="42">
        <v>108.35058631736365</v>
      </c>
      <c r="I4" s="26"/>
      <c r="J4" s="29">
        <f t="shared" ref="J4" si="0">H4-G4</f>
        <v>3.3989173479021559</v>
      </c>
      <c r="K4" s="45">
        <f>SUM(K6+K24+K29+K37+K49+K66+K77+K88+K97+K107+K116+K121+K126)</f>
        <v>3.2385548331691438E-2</v>
      </c>
    </row>
    <row r="5" spans="1:11" ht="13.5" customHeight="1" x14ac:dyDescent="0.25">
      <c r="A5" s="61"/>
      <c r="B5" s="20"/>
      <c r="C5" s="20"/>
      <c r="D5" s="20"/>
      <c r="E5" s="20"/>
      <c r="F5" s="20"/>
      <c r="G5" s="20"/>
      <c r="H5" s="20"/>
      <c r="I5" s="20"/>
      <c r="J5" s="20"/>
      <c r="K5" s="20"/>
    </row>
    <row r="6" spans="1:11" ht="15.75" customHeight="1" x14ac:dyDescent="0.25">
      <c r="A6" s="34" t="s">
        <v>279</v>
      </c>
      <c r="B6" s="21">
        <v>117.0657965020004</v>
      </c>
      <c r="C6" s="21">
        <v>118.30170046563849</v>
      </c>
      <c r="D6" s="21"/>
      <c r="E6" s="21">
        <f>((C6/B6-1)*100)</f>
        <v>1.055734467767433</v>
      </c>
      <c r="F6" s="21"/>
      <c r="G6" s="21">
        <v>21.425008938361461</v>
      </c>
      <c r="H6" s="21">
        <v>21.651200142445994</v>
      </c>
      <c r="I6" s="21"/>
      <c r="J6" s="21">
        <f>H6-G6</f>
        <v>0.22619120408453242</v>
      </c>
      <c r="K6" s="46">
        <f>J6/$G$4</f>
        <v>2.1551939698105115E-3</v>
      </c>
    </row>
    <row r="7" spans="1:11" x14ac:dyDescent="0.25">
      <c r="A7" s="35" t="s">
        <v>0</v>
      </c>
      <c r="B7" s="22">
        <v>118.59210121203</v>
      </c>
      <c r="C7" s="22">
        <v>119.69303913991418</v>
      </c>
      <c r="D7" s="22"/>
      <c r="E7" s="22">
        <f>((C7/B7-1)*100)</f>
        <v>0.92834001306361102</v>
      </c>
      <c r="F7" s="22"/>
      <c r="G7" s="22">
        <v>18.30213126442619</v>
      </c>
      <c r="H7" s="22">
        <v>18.472037272197287</v>
      </c>
      <c r="I7" s="22"/>
      <c r="J7" s="22">
        <f t="shared" ref="J7:J93" si="1">H7-G7</f>
        <v>0.16990600777109677</v>
      </c>
      <c r="K7" s="47">
        <f>J7/$G$4</f>
        <v>1.6188976263020217E-3</v>
      </c>
    </row>
    <row r="8" spans="1:11" ht="15.75" customHeight="1" x14ac:dyDescent="0.25">
      <c r="A8" s="37" t="s">
        <v>261</v>
      </c>
      <c r="B8" s="41">
        <v>111.75550766860664</v>
      </c>
      <c r="C8" s="41">
        <v>112.14232284549638</v>
      </c>
      <c r="D8" s="41"/>
      <c r="E8" s="41">
        <f>((C8/B8-1)*100)</f>
        <v>0.34612627597450096</v>
      </c>
      <c r="F8" s="41"/>
      <c r="G8" s="41">
        <v>2.4386434285032355</v>
      </c>
      <c r="H8" s="41">
        <v>2.4470842141866105</v>
      </c>
      <c r="I8" s="41"/>
      <c r="J8" s="41">
        <f t="shared" si="1"/>
        <v>8.4407856833750294E-3</v>
      </c>
      <c r="K8" s="48">
        <f>J8/$G$4</f>
        <v>8.0425454556907553E-5</v>
      </c>
    </row>
    <row r="9" spans="1:11" x14ac:dyDescent="0.25">
      <c r="A9" s="37" t="s">
        <v>2</v>
      </c>
      <c r="B9" s="22">
        <v>112.12937467203034</v>
      </c>
      <c r="C9" s="22">
        <v>128.47811343935888</v>
      </c>
      <c r="D9" s="22"/>
      <c r="E9" s="22">
        <f t="shared" ref="E9:E72" si="2">((C9/B9-1)*100)</f>
        <v>14.580246090863636</v>
      </c>
      <c r="F9" s="22"/>
      <c r="G9" s="22">
        <v>0.99726598828338631</v>
      </c>
      <c r="H9" s="22">
        <v>1.1426698235555874</v>
      </c>
      <c r="I9" s="22"/>
      <c r="J9" s="22">
        <f t="shared" si="1"/>
        <v>0.14540383527220113</v>
      </c>
      <c r="K9" s="47">
        <f t="shared" ref="K9:K72" si="3">J9/$G$4</f>
        <v>1.3854361412252555E-3</v>
      </c>
    </row>
    <row r="10" spans="1:11" ht="15.75" customHeight="1" x14ac:dyDescent="0.25">
      <c r="A10" s="37" t="s">
        <v>3</v>
      </c>
      <c r="B10" s="41">
        <v>125.21449609410809</v>
      </c>
      <c r="C10" s="41">
        <v>128.17142382371136</v>
      </c>
      <c r="D10" s="41"/>
      <c r="E10" s="41">
        <f t="shared" si="2"/>
        <v>2.3614899407341294</v>
      </c>
      <c r="F10" s="41"/>
      <c r="G10" s="41">
        <v>3.8990241958190297</v>
      </c>
      <c r="H10" s="41">
        <v>3.9910992599900852</v>
      </c>
      <c r="I10" s="41"/>
      <c r="J10" s="41">
        <f>H10-G10</f>
        <v>9.2075064171055487E-2</v>
      </c>
      <c r="K10" s="48">
        <f t="shared" si="3"/>
        <v>8.7730919455742242E-4</v>
      </c>
    </row>
    <row r="11" spans="1:11" ht="15.75" customHeight="1" x14ac:dyDescent="0.25">
      <c r="A11" s="52" t="s">
        <v>98</v>
      </c>
      <c r="B11" s="22">
        <v>117.07540447288626</v>
      </c>
      <c r="C11" s="22">
        <v>118.30066708945181</v>
      </c>
      <c r="D11" s="22"/>
      <c r="E11" s="22">
        <f t="shared" si="2"/>
        <v>1.0465585167799274</v>
      </c>
      <c r="F11" s="22"/>
      <c r="G11" s="22">
        <v>2.7876793481516327</v>
      </c>
      <c r="H11" s="22">
        <v>2.8168540437902285</v>
      </c>
      <c r="I11" s="22"/>
      <c r="J11" s="22">
        <f t="shared" si="1"/>
        <v>2.9174695638595871E-2</v>
      </c>
      <c r="K11" s="47">
        <f t="shared" si="3"/>
        <v>2.779821981400318E-4</v>
      </c>
    </row>
    <row r="12" spans="1:11" x14ac:dyDescent="0.25">
      <c r="A12" s="37" t="s">
        <v>4</v>
      </c>
      <c r="B12" s="41">
        <v>114.45697412474934</v>
      </c>
      <c r="C12" s="41">
        <v>120.06969125323394</v>
      </c>
      <c r="D12" s="41"/>
      <c r="E12" s="41">
        <f t="shared" si="2"/>
        <v>4.9037790588166041</v>
      </c>
      <c r="F12" s="41"/>
      <c r="G12" s="41">
        <v>0.3556704756309591</v>
      </c>
      <c r="H12" s="41">
        <v>0.37311176993334344</v>
      </c>
      <c r="I12" s="41"/>
      <c r="J12" s="41">
        <f t="shared" si="1"/>
        <v>1.7441294302384336E-2</v>
      </c>
      <c r="K12" s="48">
        <f t="shared" si="3"/>
        <v>1.6618405856375041E-4</v>
      </c>
    </row>
    <row r="13" spans="1:11" x14ac:dyDescent="0.25">
      <c r="A13" s="37" t="s">
        <v>5</v>
      </c>
      <c r="B13" s="22">
        <v>134.27915652659351</v>
      </c>
      <c r="C13" s="22">
        <v>130.13763772625799</v>
      </c>
      <c r="D13" s="22"/>
      <c r="E13" s="22">
        <f t="shared" si="2"/>
        <v>-3.0842603628622789</v>
      </c>
      <c r="F13" s="22"/>
      <c r="G13" s="22">
        <v>2.9087473408493194</v>
      </c>
      <c r="H13" s="22">
        <v>2.8190339995596938</v>
      </c>
      <c r="I13" s="22"/>
      <c r="J13" s="22">
        <f t="shared" si="1"/>
        <v>-8.9713341289625603E-2</v>
      </c>
      <c r="K13" s="47">
        <f t="shared" si="3"/>
        <v>-8.5480623767622132E-4</v>
      </c>
    </row>
    <row r="14" spans="1:11" ht="15.75" customHeight="1" x14ac:dyDescent="0.25">
      <c r="A14" s="37" t="s">
        <v>6</v>
      </c>
      <c r="B14" s="41">
        <v>107.41038107737745</v>
      </c>
      <c r="C14" s="41">
        <v>103.44014140120561</v>
      </c>
      <c r="D14" s="41"/>
      <c r="E14" s="41">
        <f t="shared" si="2"/>
        <v>-3.6963277071996647</v>
      </c>
      <c r="F14" s="41"/>
      <c r="G14" s="41">
        <v>2.146556792281102</v>
      </c>
      <c r="H14" s="41">
        <v>2.0672130188172395</v>
      </c>
      <c r="I14" s="41"/>
      <c r="J14" s="41">
        <f t="shared" si="1"/>
        <v>-7.9343773463862455E-2</v>
      </c>
      <c r="K14" s="48">
        <f t="shared" si="3"/>
        <v>-7.5600297015714589E-4</v>
      </c>
    </row>
    <row r="15" spans="1:11" x14ac:dyDescent="0.25">
      <c r="A15" s="37" t="s">
        <v>7</v>
      </c>
      <c r="B15" s="22">
        <v>117.06343568124073</v>
      </c>
      <c r="C15" s="22">
        <v>120.26467077327949</v>
      </c>
      <c r="D15" s="22"/>
      <c r="E15" s="22">
        <f t="shared" si="2"/>
        <v>2.7346157008031113</v>
      </c>
      <c r="F15" s="22"/>
      <c r="G15" s="22">
        <v>1.2926809379976925</v>
      </c>
      <c r="H15" s="22">
        <v>1.3280307938894664</v>
      </c>
      <c r="I15" s="22"/>
      <c r="J15" s="22">
        <f t="shared" si="1"/>
        <v>3.5349855891773974E-2</v>
      </c>
      <c r="K15" s="47">
        <f t="shared" si="3"/>
        <v>3.368203310998319E-4</v>
      </c>
    </row>
    <row r="16" spans="1:11" ht="15.75" customHeight="1" x14ac:dyDescent="0.25">
      <c r="A16" s="37" t="s">
        <v>8</v>
      </c>
      <c r="B16" s="41">
        <v>114.70175993169073</v>
      </c>
      <c r="C16" s="41">
        <v>115.56269313322527</v>
      </c>
      <c r="D16" s="41"/>
      <c r="E16" s="41">
        <f t="shared" si="2"/>
        <v>0.75058412534145802</v>
      </c>
      <c r="F16" s="41"/>
      <c r="G16" s="41">
        <v>1.475862756909837</v>
      </c>
      <c r="H16" s="41">
        <v>1.486940348475029</v>
      </c>
      <c r="I16" s="41"/>
      <c r="J16" s="41">
        <f t="shared" si="1"/>
        <v>1.1077591565191947E-2</v>
      </c>
      <c r="K16" s="48">
        <f t="shared" si="3"/>
        <v>1.0554945599212214E-4</v>
      </c>
    </row>
    <row r="17" spans="1:11" x14ac:dyDescent="0.25">
      <c r="A17" s="35" t="s">
        <v>271</v>
      </c>
      <c r="B17" s="22">
        <v>108.85508320650364</v>
      </c>
      <c r="C17" s="22">
        <v>110.81703316667382</v>
      </c>
      <c r="D17" s="22"/>
      <c r="E17" s="22">
        <f t="shared" si="2"/>
        <v>1.8023503380620864</v>
      </c>
      <c r="F17" s="22"/>
      <c r="G17" s="22">
        <v>3.1228776739352702</v>
      </c>
      <c r="H17" s="22">
        <v>3.1791628702487076</v>
      </c>
      <c r="I17" s="22"/>
      <c r="J17" s="22">
        <f t="shared" si="1"/>
        <v>5.6285196313437424E-2</v>
      </c>
      <c r="K17" s="47">
        <f t="shared" si="3"/>
        <v>5.3629634350850692E-4</v>
      </c>
    </row>
    <row r="18" spans="1:11" ht="15.75" customHeight="1" x14ac:dyDescent="0.25">
      <c r="A18" s="37" t="s">
        <v>128</v>
      </c>
      <c r="B18" s="41">
        <v>111.63248377818043</v>
      </c>
      <c r="C18" s="41">
        <v>115.20823699458398</v>
      </c>
      <c r="D18" s="41"/>
      <c r="E18" s="41">
        <f t="shared" si="2"/>
        <v>3.2031475923341102</v>
      </c>
      <c r="F18" s="41"/>
      <c r="G18" s="41">
        <v>0.39960311543901816</v>
      </c>
      <c r="H18" s="41">
        <v>0.41240299301009525</v>
      </c>
      <c r="I18" s="41"/>
      <c r="J18" s="41">
        <f t="shared" si="1"/>
        <v>1.279987757107709E-2</v>
      </c>
      <c r="K18" s="48">
        <f t="shared" si="3"/>
        <v>1.2195973343503054E-4</v>
      </c>
    </row>
    <row r="19" spans="1:11" x14ac:dyDescent="0.25">
      <c r="A19" s="37" t="s">
        <v>129</v>
      </c>
      <c r="B19" s="22">
        <v>134.50136791551566</v>
      </c>
      <c r="C19" s="22">
        <v>141.30609803702473</v>
      </c>
      <c r="D19" s="22"/>
      <c r="E19" s="22">
        <f t="shared" si="2"/>
        <v>5.0592274465069531</v>
      </c>
      <c r="F19" s="22"/>
      <c r="G19" s="22">
        <v>0.51582692845328126</v>
      </c>
      <c r="H19" s="22">
        <v>0.54192378599406332</v>
      </c>
      <c r="I19" s="22"/>
      <c r="J19" s="22">
        <f t="shared" si="1"/>
        <v>2.6096857540782059E-2</v>
      </c>
      <c r="K19" s="47">
        <f t="shared" si="3"/>
        <v>2.4865595561301306E-4</v>
      </c>
    </row>
    <row r="20" spans="1:11" ht="15.75" customHeight="1" x14ac:dyDescent="0.25">
      <c r="A20" s="37" t="s">
        <v>130</v>
      </c>
      <c r="B20" s="41">
        <v>106.32520814400378</v>
      </c>
      <c r="C20" s="41">
        <v>107.97848759059264</v>
      </c>
      <c r="D20" s="41"/>
      <c r="E20" s="41">
        <f t="shared" si="2"/>
        <v>1.5549270727499565</v>
      </c>
      <c r="F20" s="41"/>
      <c r="G20" s="41">
        <v>1.0048104073869732</v>
      </c>
      <c r="H20" s="41">
        <v>1.0204344764412425</v>
      </c>
      <c r="I20" s="41"/>
      <c r="J20" s="41">
        <f t="shared" si="1"/>
        <v>1.5624069054269274E-2</v>
      </c>
      <c r="K20" s="48">
        <f t="shared" si="3"/>
        <v>1.4886918147833853E-4</v>
      </c>
    </row>
    <row r="21" spans="1:11" x14ac:dyDescent="0.25">
      <c r="A21" s="37" t="s">
        <v>131</v>
      </c>
      <c r="B21" s="22">
        <v>101.1797125744461</v>
      </c>
      <c r="C21" s="22">
        <v>101.1797125744461</v>
      </c>
      <c r="D21" s="22"/>
      <c r="E21" s="22">
        <f t="shared" si="2"/>
        <v>0</v>
      </c>
      <c r="F21" s="22"/>
      <c r="G21" s="22">
        <v>1.026939869780751</v>
      </c>
      <c r="H21" s="22">
        <v>1.026939869780751</v>
      </c>
      <c r="I21" s="22"/>
      <c r="J21" s="22">
        <f t="shared" si="1"/>
        <v>0</v>
      </c>
      <c r="K21" s="47">
        <f t="shared" si="3"/>
        <v>0</v>
      </c>
    </row>
    <row r="22" spans="1:11" ht="15.75" customHeight="1" x14ac:dyDescent="0.25">
      <c r="A22" s="37" t="s">
        <v>132</v>
      </c>
      <c r="B22" s="41">
        <v>105.99861303893873</v>
      </c>
      <c r="C22" s="41">
        <v>105.4174810366205</v>
      </c>
      <c r="D22" s="41"/>
      <c r="E22" s="41">
        <f t="shared" si="2"/>
        <v>-0.54824491156761912</v>
      </c>
      <c r="F22" s="41"/>
      <c r="G22" s="41">
        <v>0.14050617316582514</v>
      </c>
      <c r="H22" s="41">
        <v>0.13973585522100515</v>
      </c>
      <c r="I22" s="41"/>
      <c r="J22" s="41">
        <f t="shared" si="1"/>
        <v>-7.7031794481999261E-4</v>
      </c>
      <c r="K22" s="48">
        <f t="shared" si="3"/>
        <v>-7.3397398286647289E-6</v>
      </c>
    </row>
    <row r="23" spans="1:11" x14ac:dyDescent="0.25">
      <c r="A23" s="37" t="s">
        <v>133</v>
      </c>
      <c r="B23" s="22">
        <v>101.09504563565189</v>
      </c>
      <c r="C23" s="22">
        <v>108.37660409867458</v>
      </c>
      <c r="D23" s="22"/>
      <c r="E23" s="22">
        <f t="shared" si="2"/>
        <v>7.2026857668827216</v>
      </c>
      <c r="F23" s="22"/>
      <c r="G23" s="22">
        <v>3.5191179709421712E-2</v>
      </c>
      <c r="H23" s="22">
        <v>3.7725889801550352E-2</v>
      </c>
      <c r="I23" s="22"/>
      <c r="J23" s="22">
        <f t="shared" si="1"/>
        <v>2.5347100921286406E-3</v>
      </c>
      <c r="K23" s="47">
        <f t="shared" si="3"/>
        <v>2.41512128107861E-5</v>
      </c>
    </row>
    <row r="24" spans="1:11" ht="15.75" customHeight="1" x14ac:dyDescent="0.25">
      <c r="A24" s="34" t="s">
        <v>274</v>
      </c>
      <c r="B24" s="21">
        <v>230.62127028112405</v>
      </c>
      <c r="C24" s="21">
        <v>230.81926806557172</v>
      </c>
      <c r="D24" s="21"/>
      <c r="E24" s="21">
        <f t="shared" si="2"/>
        <v>8.5854086314895994E-2</v>
      </c>
      <c r="F24" s="21"/>
      <c r="G24" s="21">
        <v>6.1232804615816372</v>
      </c>
      <c r="H24" s="21">
        <v>6.1285375480744264</v>
      </c>
      <c r="I24" s="21"/>
      <c r="J24" s="21">
        <f t="shared" si="1"/>
        <v>5.2570864927892202E-3</v>
      </c>
      <c r="K24" s="46">
        <f t="shared" si="3"/>
        <v>5.0090546862279158E-5</v>
      </c>
    </row>
    <row r="25" spans="1:11" x14ac:dyDescent="0.25">
      <c r="A25" s="53" t="s">
        <v>9</v>
      </c>
      <c r="B25" s="22">
        <v>253.86792376123648</v>
      </c>
      <c r="C25" s="22">
        <v>254.06871464848922</v>
      </c>
      <c r="D25" s="22"/>
      <c r="E25" s="22">
        <f t="shared" si="2"/>
        <v>7.9092657425117174E-2</v>
      </c>
      <c r="F25" s="22"/>
      <c r="G25" s="22">
        <v>5.6405055598151499</v>
      </c>
      <c r="H25" s="22">
        <v>5.6449667855546179</v>
      </c>
      <c r="I25" s="22"/>
      <c r="J25" s="22">
        <f t="shared" si="1"/>
        <v>4.4612257394680555E-3</v>
      </c>
      <c r="K25" s="47">
        <f t="shared" si="3"/>
        <v>4.2507430165461863E-5</v>
      </c>
    </row>
    <row r="26" spans="1:11" ht="15.75" customHeight="1" x14ac:dyDescent="0.25">
      <c r="A26" s="52" t="s">
        <v>10</v>
      </c>
      <c r="B26" s="41">
        <v>253.86792376123648</v>
      </c>
      <c r="C26" s="41">
        <v>254.06871464848922</v>
      </c>
      <c r="D26" s="41"/>
      <c r="E26" s="41">
        <f t="shared" si="2"/>
        <v>7.9092657425117174E-2</v>
      </c>
      <c r="F26" s="41"/>
      <c r="G26" s="41">
        <v>5.6405055598151499</v>
      </c>
      <c r="H26" s="41">
        <v>5.6449667855546179</v>
      </c>
      <c r="I26" s="41"/>
      <c r="J26" s="41">
        <f t="shared" si="1"/>
        <v>4.4612257394680555E-3</v>
      </c>
      <c r="K26" s="48">
        <f t="shared" si="3"/>
        <v>4.2507430165461863E-5</v>
      </c>
    </row>
    <row r="27" spans="1:11" x14ac:dyDescent="0.25">
      <c r="A27" s="53" t="s">
        <v>276</v>
      </c>
      <c r="B27" s="22">
        <v>111.41890881097306</v>
      </c>
      <c r="C27" s="22">
        <v>111.60258434252208</v>
      </c>
      <c r="D27" s="22"/>
      <c r="E27" s="22">
        <f t="shared" si="2"/>
        <v>0.16485131070582693</v>
      </c>
      <c r="F27" s="22"/>
      <c r="G27" s="22">
        <v>0.48277490176648752</v>
      </c>
      <c r="H27" s="22">
        <v>0.48357076251980824</v>
      </c>
      <c r="I27" s="22"/>
      <c r="J27" s="22">
        <f t="shared" si="1"/>
        <v>7.958607533207207E-4</v>
      </c>
      <c r="K27" s="47">
        <f t="shared" si="3"/>
        <v>7.5831166968130609E-6</v>
      </c>
    </row>
    <row r="28" spans="1:11" ht="15.75" customHeight="1" x14ac:dyDescent="0.25">
      <c r="A28" s="52" t="s">
        <v>275</v>
      </c>
      <c r="B28" s="41">
        <v>111.41890881097306</v>
      </c>
      <c r="C28" s="41">
        <v>111.60258434252208</v>
      </c>
      <c r="D28" s="41"/>
      <c r="E28" s="41">
        <f t="shared" si="2"/>
        <v>0.16485131070582693</v>
      </c>
      <c r="F28" s="41"/>
      <c r="G28" s="41">
        <v>0.48277490176648752</v>
      </c>
      <c r="H28" s="41">
        <v>0.48357076251980824</v>
      </c>
      <c r="I28" s="41"/>
      <c r="J28" s="41">
        <f t="shared" si="1"/>
        <v>7.958607533207207E-4</v>
      </c>
      <c r="K28" s="48">
        <f t="shared" si="3"/>
        <v>7.5831166968130609E-6</v>
      </c>
    </row>
    <row r="29" spans="1:11" x14ac:dyDescent="0.25">
      <c r="A29" s="34" t="s">
        <v>11</v>
      </c>
      <c r="B29" s="64">
        <v>103.01762487503528</v>
      </c>
      <c r="C29" s="64">
        <v>103.83751091388571</v>
      </c>
      <c r="D29" s="64"/>
      <c r="E29" s="64">
        <f t="shared" si="2"/>
        <v>0.79586967748963566</v>
      </c>
      <c r="F29" s="64"/>
      <c r="G29" s="64">
        <v>3.4485608736781792</v>
      </c>
      <c r="H29" s="64">
        <v>3.4760069239815552</v>
      </c>
      <c r="I29" s="64"/>
      <c r="J29" s="64">
        <f t="shared" si="1"/>
        <v>2.7446050303375991E-2</v>
      </c>
      <c r="K29" s="65">
        <f t="shared" si="3"/>
        <v>2.6151132776518454E-4</v>
      </c>
    </row>
    <row r="30" spans="1:11" ht="15.75" customHeight="1" x14ac:dyDescent="0.25">
      <c r="A30" s="53" t="s">
        <v>12</v>
      </c>
      <c r="B30" s="41">
        <v>102.93805444340387</v>
      </c>
      <c r="C30" s="41">
        <v>104.01455685634107</v>
      </c>
      <c r="D30" s="41"/>
      <c r="E30" s="41">
        <f t="shared" si="2"/>
        <v>1.0457769177375287</v>
      </c>
      <c r="F30" s="41"/>
      <c r="G30" s="41">
        <v>2.5730171916558846</v>
      </c>
      <c r="H30" s="41">
        <v>2.5999252115356404</v>
      </c>
      <c r="I30" s="41"/>
      <c r="J30" s="41">
        <f t="shared" si="1"/>
        <v>2.6908019879755773E-2</v>
      </c>
      <c r="K30" s="48">
        <f t="shared" si="3"/>
        <v>2.5638486880647307E-4</v>
      </c>
    </row>
    <row r="31" spans="1:11" x14ac:dyDescent="0.25">
      <c r="A31" s="52" t="s">
        <v>13</v>
      </c>
      <c r="B31" s="22">
        <v>99.917647542358495</v>
      </c>
      <c r="C31" s="22">
        <v>102.57094145519848</v>
      </c>
      <c r="D31" s="22"/>
      <c r="E31" s="22">
        <f t="shared" si="2"/>
        <v>2.6554807665134073</v>
      </c>
      <c r="F31" s="22"/>
      <c r="G31" s="22">
        <v>0.40504163939136817</v>
      </c>
      <c r="H31" s="22">
        <v>0.4157974422217765</v>
      </c>
      <c r="I31" s="22"/>
      <c r="J31" s="22">
        <f t="shared" si="1"/>
        <v>1.0755802830408334E-2</v>
      </c>
      <c r="K31" s="47">
        <f t="shared" si="3"/>
        <v>1.0248339007870397E-4</v>
      </c>
    </row>
    <row r="32" spans="1:11" x14ac:dyDescent="0.25">
      <c r="A32" s="52" t="s">
        <v>14</v>
      </c>
      <c r="B32" s="41">
        <v>102.52226349449587</v>
      </c>
      <c r="C32" s="41">
        <v>103.40116995116884</v>
      </c>
      <c r="D32" s="41"/>
      <c r="E32" s="41">
        <f t="shared" si="2"/>
        <v>0.85728350771356876</v>
      </c>
      <c r="F32" s="41"/>
      <c r="G32" s="41">
        <v>1.8841161534095103</v>
      </c>
      <c r="H32" s="41">
        <v>1.9002683704588577</v>
      </c>
      <c r="I32" s="41"/>
      <c r="J32" s="41">
        <f t="shared" si="1"/>
        <v>1.6152217049347328E-2</v>
      </c>
      <c r="K32" s="48">
        <f t="shared" si="3"/>
        <v>1.53901478727768E-4</v>
      </c>
    </row>
    <row r="33" spans="1:11" x14ac:dyDescent="0.25">
      <c r="A33" s="52" t="s">
        <v>15</v>
      </c>
      <c r="B33" s="22">
        <v>124.56252354080813</v>
      </c>
      <c r="C33" s="22">
        <v>124.56252354080813</v>
      </c>
      <c r="D33" s="22"/>
      <c r="E33" s="22">
        <f t="shared" si="2"/>
        <v>0</v>
      </c>
      <c r="F33" s="22"/>
      <c r="G33" s="22">
        <v>0.14052739821429544</v>
      </c>
      <c r="H33" s="22">
        <v>0.14052739821429544</v>
      </c>
      <c r="I33" s="22"/>
      <c r="J33" s="22">
        <f t="shared" si="1"/>
        <v>0</v>
      </c>
      <c r="K33" s="47">
        <f t="shared" si="3"/>
        <v>0</v>
      </c>
    </row>
    <row r="34" spans="1:11" x14ac:dyDescent="0.25">
      <c r="A34" s="52" t="s">
        <v>140</v>
      </c>
      <c r="B34" s="41">
        <v>99.797344496563994</v>
      </c>
      <c r="C34" s="41">
        <v>99.797344496563994</v>
      </c>
      <c r="D34" s="41"/>
      <c r="E34" s="41">
        <f t="shared" si="2"/>
        <v>0</v>
      </c>
      <c r="F34" s="41"/>
      <c r="G34" s="41">
        <v>0.1433320006407105</v>
      </c>
      <c r="H34" s="41">
        <v>0.1433320006407105</v>
      </c>
      <c r="I34" s="41"/>
      <c r="J34" s="41">
        <f t="shared" si="1"/>
        <v>0</v>
      </c>
      <c r="K34" s="48">
        <f>J34/$G$4</f>
        <v>0</v>
      </c>
    </row>
    <row r="35" spans="1:11" x14ac:dyDescent="0.25">
      <c r="A35" s="35" t="s">
        <v>16</v>
      </c>
      <c r="B35" s="22">
        <v>103.25217725605738</v>
      </c>
      <c r="C35" s="22">
        <v>103.31562676041621</v>
      </c>
      <c r="D35" s="22"/>
      <c r="E35" s="22">
        <f t="shared" si="2"/>
        <v>6.1451008632462667E-2</v>
      </c>
      <c r="F35" s="22"/>
      <c r="G35" s="22">
        <v>0.87554368202229438</v>
      </c>
      <c r="H35" s="22">
        <v>0.87608171244591471</v>
      </c>
      <c r="I35" s="22"/>
      <c r="J35" s="22">
        <f t="shared" si="1"/>
        <v>5.3803042362032816E-4</v>
      </c>
      <c r="K35" s="47">
        <f t="shared" si="3"/>
        <v>5.1264589587125338E-6</v>
      </c>
    </row>
    <row r="36" spans="1:11" x14ac:dyDescent="0.25">
      <c r="A36" s="37" t="s">
        <v>17</v>
      </c>
      <c r="B36" s="41">
        <v>103.25217725605738</v>
      </c>
      <c r="C36" s="41">
        <v>103.31562676041621</v>
      </c>
      <c r="D36" s="41"/>
      <c r="E36" s="41">
        <f t="shared" si="2"/>
        <v>6.1451008632462667E-2</v>
      </c>
      <c r="F36" s="41"/>
      <c r="G36" s="41">
        <v>0.87554368202229438</v>
      </c>
      <c r="H36" s="41">
        <v>0.87608171244591471</v>
      </c>
      <c r="I36" s="41"/>
      <c r="J36" s="41">
        <f t="shared" si="1"/>
        <v>5.3803042362032816E-4</v>
      </c>
      <c r="K36" s="48">
        <f t="shared" si="3"/>
        <v>5.1264589587125338E-6</v>
      </c>
    </row>
    <row r="37" spans="1:11" x14ac:dyDescent="0.25">
      <c r="A37" s="34" t="s">
        <v>18</v>
      </c>
      <c r="B37" s="64">
        <v>92.718293634438595</v>
      </c>
      <c r="C37" s="64">
        <v>100.80054481098853</v>
      </c>
      <c r="D37" s="64"/>
      <c r="E37" s="64">
        <f t="shared" si="2"/>
        <v>8.7169973257013478</v>
      </c>
      <c r="F37" s="64"/>
      <c r="G37" s="64">
        <v>33.010059301232786</v>
      </c>
      <c r="H37" s="64">
        <v>35.887545287733687</v>
      </c>
      <c r="I37" s="64"/>
      <c r="J37" s="64">
        <f t="shared" si="1"/>
        <v>2.8774859865009006</v>
      </c>
      <c r="K37" s="65">
        <f t="shared" si="3"/>
        <v>2.741724847975674E-2</v>
      </c>
    </row>
    <row r="38" spans="1:11" x14ac:dyDescent="0.25">
      <c r="A38" s="53" t="s">
        <v>19</v>
      </c>
      <c r="B38" s="41">
        <v>99.992162476789488</v>
      </c>
      <c r="C38" s="41">
        <v>99.992162476789488</v>
      </c>
      <c r="D38" s="41"/>
      <c r="E38" s="41">
        <f t="shared" si="2"/>
        <v>0</v>
      </c>
      <c r="F38" s="41"/>
      <c r="G38" s="41">
        <v>27.522509898899465</v>
      </c>
      <c r="H38" s="41">
        <v>27.522509898899465</v>
      </c>
      <c r="I38" s="41"/>
      <c r="J38" s="41">
        <f t="shared" si="1"/>
        <v>0</v>
      </c>
      <c r="K38" s="48">
        <f t="shared" si="3"/>
        <v>0</v>
      </c>
    </row>
    <row r="39" spans="1:11" x14ac:dyDescent="0.25">
      <c r="A39" s="52" t="s">
        <v>145</v>
      </c>
      <c r="B39" s="22">
        <v>99.992162476789488</v>
      </c>
      <c r="C39" s="22">
        <v>99.992162476789488</v>
      </c>
      <c r="D39" s="22"/>
      <c r="E39" s="22">
        <f t="shared" si="2"/>
        <v>0</v>
      </c>
      <c r="F39" s="22"/>
      <c r="G39" s="22">
        <v>27.522509898899465</v>
      </c>
      <c r="H39" s="22">
        <v>27.522509898899465</v>
      </c>
      <c r="I39" s="22"/>
      <c r="J39" s="22">
        <f t="shared" si="1"/>
        <v>0</v>
      </c>
      <c r="K39" s="47">
        <f t="shared" si="3"/>
        <v>0</v>
      </c>
    </row>
    <row r="40" spans="1:11" x14ac:dyDescent="0.25">
      <c r="A40" s="53" t="s">
        <v>146</v>
      </c>
      <c r="B40" s="41">
        <v>119.35016867607993</v>
      </c>
      <c r="C40" s="41">
        <v>120.12528498399</v>
      </c>
      <c r="D40" s="41"/>
      <c r="E40" s="41">
        <f t="shared" si="2"/>
        <v>0.64944718261250589</v>
      </c>
      <c r="F40" s="41"/>
      <c r="G40" s="41">
        <v>0.70186092792158916</v>
      </c>
      <c r="H40" s="41">
        <v>0.70641914394383398</v>
      </c>
      <c r="I40" s="41"/>
      <c r="J40" s="41">
        <f t="shared" si="1"/>
        <v>4.5582160222448209E-3</v>
      </c>
      <c r="K40" s="48">
        <f t="shared" si="3"/>
        <v>4.3431572522883429E-5</v>
      </c>
    </row>
    <row r="41" spans="1:11" x14ac:dyDescent="0.25">
      <c r="A41" s="52" t="s">
        <v>147</v>
      </c>
      <c r="B41" s="22">
        <v>107.45997458218405</v>
      </c>
      <c r="C41" s="22">
        <v>108.62666109449634</v>
      </c>
      <c r="D41" s="22"/>
      <c r="E41" s="22">
        <f t="shared" si="2"/>
        <v>1.0856940147701444</v>
      </c>
      <c r="F41" s="22"/>
      <c r="G41" s="22">
        <v>0.41984352499261296</v>
      </c>
      <c r="H41" s="22">
        <v>0.42440174101485784</v>
      </c>
      <c r="I41" s="22"/>
      <c r="J41" s="22">
        <f t="shared" si="1"/>
        <v>4.5582160222448764E-3</v>
      </c>
      <c r="K41" s="47">
        <f t="shared" si="3"/>
        <v>4.3431572522883958E-5</v>
      </c>
    </row>
    <row r="42" spans="1:11" x14ac:dyDescent="0.25">
      <c r="A42" s="52" t="s">
        <v>148</v>
      </c>
      <c r="B42" s="41">
        <v>142.88690166235207</v>
      </c>
      <c r="C42" s="41">
        <v>142.88690166235207</v>
      </c>
      <c r="D42" s="41"/>
      <c r="E42" s="41">
        <f t="shared" si="2"/>
        <v>0</v>
      </c>
      <c r="F42" s="41"/>
      <c r="G42" s="41">
        <v>0.28201740292897626</v>
      </c>
      <c r="H42" s="41">
        <v>0.28201740292897626</v>
      </c>
      <c r="I42" s="41"/>
      <c r="J42" s="41">
        <f t="shared" si="1"/>
        <v>0</v>
      </c>
      <c r="K42" s="48">
        <f t="shared" si="3"/>
        <v>0</v>
      </c>
    </row>
    <row r="43" spans="1:11" x14ac:dyDescent="0.25">
      <c r="A43" s="53" t="s">
        <v>21</v>
      </c>
      <c r="B43" s="22">
        <v>104.80016905337435</v>
      </c>
      <c r="C43" s="22">
        <v>103.87485216468666</v>
      </c>
      <c r="D43" s="22"/>
      <c r="E43" s="22">
        <f t="shared" si="2"/>
        <v>-0.88293453822237966</v>
      </c>
      <c r="F43" s="22"/>
      <c r="G43" s="22">
        <v>3.3456489467698081</v>
      </c>
      <c r="H43" s="22">
        <v>3.3161090566911042</v>
      </c>
      <c r="I43" s="22"/>
      <c r="J43" s="22">
        <f t="shared" si="1"/>
        <v>-2.9539890078703834E-2</v>
      </c>
      <c r="K43" s="47">
        <f t="shared" si="3"/>
        <v>-2.8146184209132738E-4</v>
      </c>
    </row>
    <row r="44" spans="1:11" x14ac:dyDescent="0.25">
      <c r="A44" s="52" t="s">
        <v>149</v>
      </c>
      <c r="B44" s="41">
        <v>102.66710154379859</v>
      </c>
      <c r="C44" s="41">
        <v>101.63011056495696</v>
      </c>
      <c r="D44" s="41"/>
      <c r="E44" s="41">
        <f t="shared" si="2"/>
        <v>-1.0100518698282768</v>
      </c>
      <c r="F44" s="41"/>
      <c r="G44" s="41">
        <v>2.9245913958583412</v>
      </c>
      <c r="H44" s="41">
        <v>2.8950515057796369</v>
      </c>
      <c r="I44" s="41"/>
      <c r="J44" s="41">
        <f t="shared" si="1"/>
        <v>-2.9539890078704278E-2</v>
      </c>
      <c r="K44" s="48">
        <f t="shared" si="3"/>
        <v>-2.8146184209133161E-4</v>
      </c>
    </row>
    <row r="45" spans="1:11" x14ac:dyDescent="0.25">
      <c r="A45" s="52" t="s">
        <v>151</v>
      </c>
      <c r="B45" s="22">
        <v>122.4744871391589</v>
      </c>
      <c r="C45" s="22">
        <v>122.4744871391589</v>
      </c>
      <c r="D45" s="22"/>
      <c r="E45" s="22">
        <f t="shared" si="2"/>
        <v>0</v>
      </c>
      <c r="F45" s="22"/>
      <c r="G45" s="22">
        <v>0.4210575509114674</v>
      </c>
      <c r="H45" s="22">
        <v>0.4210575509114674</v>
      </c>
      <c r="I45" s="22"/>
      <c r="J45" s="22">
        <f t="shared" si="1"/>
        <v>0</v>
      </c>
      <c r="K45" s="47">
        <f t="shared" si="3"/>
        <v>0</v>
      </c>
    </row>
    <row r="46" spans="1:11" x14ac:dyDescent="0.25">
      <c r="A46" s="53" t="s">
        <v>22</v>
      </c>
      <c r="B46" s="41">
        <v>33.509651943275344</v>
      </c>
      <c r="C46" s="41">
        <v>101.04993761942929</v>
      </c>
      <c r="D46" s="41"/>
      <c r="E46" s="41">
        <f t="shared" si="2"/>
        <v>201.55472157838332</v>
      </c>
      <c r="F46" s="41"/>
      <c r="G46" s="41">
        <v>1.4400395276419278</v>
      </c>
      <c r="H46" s="41">
        <v>4.3425071881992823</v>
      </c>
      <c r="I46" s="41"/>
      <c r="J46" s="41">
        <f t="shared" si="1"/>
        <v>2.9024676605573543</v>
      </c>
      <c r="K46" s="48">
        <f t="shared" si="3"/>
        <v>2.7655278749325132E-2</v>
      </c>
    </row>
    <row r="47" spans="1:11" x14ac:dyDescent="0.25">
      <c r="A47" s="52" t="s">
        <v>152</v>
      </c>
      <c r="B47" s="22">
        <v>22.18065719077919</v>
      </c>
      <c r="C47" s="22">
        <v>100.75099268307775</v>
      </c>
      <c r="D47" s="22"/>
      <c r="E47" s="22">
        <f t="shared" si="2"/>
        <v>354.22906912316989</v>
      </c>
      <c r="F47" s="22"/>
      <c r="G47" s="22">
        <v>0.81937591054903791</v>
      </c>
      <c r="H47" s="22">
        <v>3.7218435711063926</v>
      </c>
      <c r="I47" s="22"/>
      <c r="J47" s="22">
        <f t="shared" si="1"/>
        <v>2.9024676605573547</v>
      </c>
      <c r="K47" s="47">
        <f t="shared" si="3"/>
        <v>2.7655278749325135E-2</v>
      </c>
    </row>
    <row r="48" spans="1:11" x14ac:dyDescent="0.25">
      <c r="A48" s="52" t="s">
        <v>23</v>
      </c>
      <c r="B48" s="41">
        <v>102.88046665050146</v>
      </c>
      <c r="C48" s="41">
        <v>102.88046665050146</v>
      </c>
      <c r="D48" s="41"/>
      <c r="E48" s="41">
        <f t="shared" si="2"/>
        <v>0</v>
      </c>
      <c r="F48" s="41"/>
      <c r="G48" s="41">
        <v>0.62066361709288975</v>
      </c>
      <c r="H48" s="41">
        <v>0.62066361709288975</v>
      </c>
      <c r="I48" s="41"/>
      <c r="J48" s="41">
        <f t="shared" si="1"/>
        <v>0</v>
      </c>
      <c r="K48" s="48">
        <f t="shared" si="3"/>
        <v>0</v>
      </c>
    </row>
    <row r="49" spans="1:103" s="68" customFormat="1" x14ac:dyDescent="0.25">
      <c r="A49" s="34" t="s">
        <v>24</v>
      </c>
      <c r="B49" s="64">
        <v>101.06497314874744</v>
      </c>
      <c r="C49" s="64">
        <v>104.29919270401214</v>
      </c>
      <c r="D49" s="64"/>
      <c r="E49" s="64">
        <f t="shared" si="2"/>
        <v>3.2001389348855547</v>
      </c>
      <c r="F49" s="64"/>
      <c r="G49" s="64">
        <v>4.4640229573982824</v>
      </c>
      <c r="H49" s="64">
        <v>4.6068778941202133</v>
      </c>
      <c r="I49" s="64"/>
      <c r="J49" s="64">
        <f t="shared" si="1"/>
        <v>0.14285493672193095</v>
      </c>
      <c r="K49" s="65">
        <f t="shared" si="3"/>
        <v>1.3611497380141562E-3</v>
      </c>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row>
    <row r="50" spans="1:103" x14ac:dyDescent="0.25">
      <c r="A50" s="53" t="s">
        <v>154</v>
      </c>
      <c r="B50" s="41">
        <v>91.694340819494187</v>
      </c>
      <c r="C50" s="41">
        <v>100.70356929841219</v>
      </c>
      <c r="D50" s="41"/>
      <c r="E50" s="41">
        <f t="shared" si="2"/>
        <v>9.825282998274897</v>
      </c>
      <c r="F50" s="41"/>
      <c r="G50" s="41">
        <v>1.0779731821626899</v>
      </c>
      <c r="H50" s="41">
        <v>1.1838870979556835</v>
      </c>
      <c r="I50" s="41"/>
      <c r="J50" s="41">
        <f t="shared" si="1"/>
        <v>0.10591391579299358</v>
      </c>
      <c r="K50" s="48">
        <f t="shared" si="3"/>
        <v>1.0091684756705686E-3</v>
      </c>
    </row>
    <row r="51" spans="1:103" s="68" customFormat="1" x14ac:dyDescent="0.25">
      <c r="A51" s="52" t="s">
        <v>155</v>
      </c>
      <c r="B51" s="22">
        <v>91.694340819494187</v>
      </c>
      <c r="C51" s="22">
        <v>100.70356929841219</v>
      </c>
      <c r="D51" s="22"/>
      <c r="E51" s="22">
        <f t="shared" si="2"/>
        <v>9.825282998274897</v>
      </c>
      <c r="F51" s="22"/>
      <c r="G51" s="22">
        <v>1.0779731821626899</v>
      </c>
      <c r="H51" s="22">
        <v>1.1838870979556835</v>
      </c>
      <c r="I51" s="22"/>
      <c r="J51" s="22">
        <f t="shared" si="1"/>
        <v>0.10591391579299358</v>
      </c>
      <c r="K51" s="47">
        <f t="shared" si="3"/>
        <v>1.0091684756705686E-3</v>
      </c>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row>
    <row r="52" spans="1:103" x14ac:dyDescent="0.25">
      <c r="A52" s="53" t="s">
        <v>25</v>
      </c>
      <c r="B52" s="41">
        <v>92.121096316799239</v>
      </c>
      <c r="C52" s="41">
        <v>87.15867833019712</v>
      </c>
      <c r="D52" s="41"/>
      <c r="E52" s="41">
        <f t="shared" si="2"/>
        <v>-5.3868420861348021</v>
      </c>
      <c r="F52" s="41"/>
      <c r="G52" s="41">
        <v>0.10563437275868409</v>
      </c>
      <c r="H52" s="41">
        <v>9.9944015909494796E-2</v>
      </c>
      <c r="I52" s="41"/>
      <c r="J52" s="41">
        <f t="shared" si="1"/>
        <v>-5.6903568491892959E-3</v>
      </c>
      <c r="K52" s="48">
        <f t="shared" si="3"/>
        <v>-5.4218831439879796E-5</v>
      </c>
    </row>
    <row r="53" spans="1:103" s="68" customFormat="1" x14ac:dyDescent="0.25">
      <c r="A53" s="52" t="s">
        <v>26</v>
      </c>
      <c r="B53" s="22">
        <v>92.121096316799239</v>
      </c>
      <c r="C53" s="22">
        <v>87.15867833019712</v>
      </c>
      <c r="D53" s="22"/>
      <c r="E53" s="22">
        <f t="shared" si="2"/>
        <v>-5.3868420861348021</v>
      </c>
      <c r="F53" s="22"/>
      <c r="G53" s="22">
        <v>0.10563437275868409</v>
      </c>
      <c r="H53" s="22">
        <v>9.9944015909494796E-2</v>
      </c>
      <c r="I53" s="22"/>
      <c r="J53" s="22">
        <f t="shared" si="1"/>
        <v>-5.6903568491892959E-3</v>
      </c>
      <c r="K53" s="47">
        <f t="shared" si="3"/>
        <v>-5.4218831439879796E-5</v>
      </c>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row>
    <row r="54" spans="1:103" x14ac:dyDescent="0.25">
      <c r="A54" s="53" t="s">
        <v>27</v>
      </c>
      <c r="B54" s="41">
        <v>102.99581396489349</v>
      </c>
      <c r="C54" s="41">
        <v>104.30685591453029</v>
      </c>
      <c r="D54" s="41"/>
      <c r="E54" s="41">
        <f t="shared" si="2"/>
        <v>1.2729079941867116</v>
      </c>
      <c r="F54" s="41"/>
      <c r="G54" s="41">
        <v>1.7516659091905971</v>
      </c>
      <c r="H54" s="41">
        <v>1.773963004580128</v>
      </c>
      <c r="I54" s="41"/>
      <c r="J54" s="41">
        <f t="shared" si="1"/>
        <v>2.2297095389530952E-2</v>
      </c>
      <c r="K54" s="48">
        <f t="shared" si="3"/>
        <v>2.1245107970621117E-4</v>
      </c>
    </row>
    <row r="55" spans="1:103" s="68" customFormat="1" x14ac:dyDescent="0.25">
      <c r="A55" s="52" t="s">
        <v>159</v>
      </c>
      <c r="B55" s="22">
        <v>103.71026217650375</v>
      </c>
      <c r="C55" s="22">
        <v>105.55706009606875</v>
      </c>
      <c r="D55" s="22"/>
      <c r="E55" s="22">
        <f t="shared" si="2"/>
        <v>1.7807282334528773</v>
      </c>
      <c r="F55" s="22"/>
      <c r="G55" s="22">
        <v>1.1754769968383436</v>
      </c>
      <c r="H55" s="22">
        <v>1.1964090475987881</v>
      </c>
      <c r="I55" s="22"/>
      <c r="J55" s="22">
        <f t="shared" si="1"/>
        <v>2.0932050760444465E-2</v>
      </c>
      <c r="K55" s="47">
        <f t="shared" si="3"/>
        <v>1.9944466787407837E-4</v>
      </c>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row>
    <row r="56" spans="1:103" x14ac:dyDescent="0.25">
      <c r="A56" s="52" t="s">
        <v>163</v>
      </c>
      <c r="B56" s="41">
        <v>101.33957644097998</v>
      </c>
      <c r="C56" s="41">
        <v>101.92611237042424</v>
      </c>
      <c r="D56" s="41"/>
      <c r="E56" s="41">
        <f t="shared" si="2"/>
        <v>0.57878269284641348</v>
      </c>
      <c r="F56" s="41"/>
      <c r="G56" s="41">
        <v>0.23584752031422807</v>
      </c>
      <c r="H56" s="41">
        <v>0.23721256494331425</v>
      </c>
      <c r="I56" s="41"/>
      <c r="J56" s="41">
        <f t="shared" si="1"/>
        <v>1.3650446290861817E-3</v>
      </c>
      <c r="K56" s="48">
        <f t="shared" si="3"/>
        <v>1.3006411832129875E-5</v>
      </c>
    </row>
    <row r="57" spans="1:103" s="68" customFormat="1" x14ac:dyDescent="0.25">
      <c r="A57" s="52" t="s">
        <v>166</v>
      </c>
      <c r="B57" s="22">
        <v>101.72753760393837</v>
      </c>
      <c r="C57" s="22">
        <v>101.72753760393837</v>
      </c>
      <c r="D57" s="22"/>
      <c r="E57" s="22">
        <f t="shared" si="2"/>
        <v>0</v>
      </c>
      <c r="F57" s="22"/>
      <c r="G57" s="22">
        <v>0.34034139203802571</v>
      </c>
      <c r="H57" s="22">
        <v>0.34034139203802571</v>
      </c>
      <c r="I57" s="22"/>
      <c r="J57" s="22">
        <f t="shared" si="1"/>
        <v>0</v>
      </c>
      <c r="K57" s="47">
        <f t="shared" si="3"/>
        <v>0</v>
      </c>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row>
    <row r="58" spans="1:103" x14ac:dyDescent="0.25">
      <c r="A58" s="53" t="s">
        <v>28</v>
      </c>
      <c r="B58" s="41">
        <v>99.394786624922972</v>
      </c>
      <c r="C58" s="41">
        <v>98.897976759744139</v>
      </c>
      <c r="D58" s="41"/>
      <c r="E58" s="41">
        <f t="shared" si="2"/>
        <v>-0.49983493304693871</v>
      </c>
      <c r="F58" s="41"/>
      <c r="G58" s="41">
        <v>9.3457864924541417E-2</v>
      </c>
      <c r="H58" s="41">
        <v>9.2990729867968733E-2</v>
      </c>
      <c r="I58" s="41"/>
      <c r="J58" s="41">
        <f t="shared" si="1"/>
        <v>-4.671350565726845E-4</v>
      </c>
      <c r="K58" s="48">
        <f t="shared" si="3"/>
        <v>-4.4509540549432328E-6</v>
      </c>
    </row>
    <row r="59" spans="1:103" s="68" customFormat="1" x14ac:dyDescent="0.25">
      <c r="A59" s="52" t="s">
        <v>29</v>
      </c>
      <c r="B59" s="22">
        <v>99.394786624922972</v>
      </c>
      <c r="C59" s="22">
        <v>98.897976759744139</v>
      </c>
      <c r="D59" s="22"/>
      <c r="E59" s="22">
        <f t="shared" si="2"/>
        <v>-0.49983493304693871</v>
      </c>
      <c r="F59" s="22"/>
      <c r="G59" s="22">
        <v>9.3457864924541417E-2</v>
      </c>
      <c r="H59" s="22">
        <v>9.2990729867968733E-2</v>
      </c>
      <c r="I59" s="22"/>
      <c r="J59" s="22">
        <f t="shared" si="1"/>
        <v>-4.671350565726845E-4</v>
      </c>
      <c r="K59" s="47">
        <f t="shared" si="3"/>
        <v>-4.4509540549432328E-6</v>
      </c>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row>
    <row r="60" spans="1:103" x14ac:dyDescent="0.25">
      <c r="A60" s="53" t="s">
        <v>30</v>
      </c>
      <c r="B60" s="41">
        <v>92.329499345214458</v>
      </c>
      <c r="C60" s="41">
        <v>115.26764223096076</v>
      </c>
      <c r="D60" s="41"/>
      <c r="E60" s="41">
        <f t="shared" si="2"/>
        <v>24.843785624767612</v>
      </c>
      <c r="F60" s="41"/>
      <c r="G60" s="41">
        <v>5.7400174812507719E-2</v>
      </c>
      <c r="H60" s="41">
        <v>7.1660551191169E-2</v>
      </c>
      <c r="I60" s="41"/>
      <c r="J60" s="41">
        <f t="shared" si="1"/>
        <v>1.4260376378661281E-2</v>
      </c>
      <c r="K60" s="48">
        <f t="shared" si="3"/>
        <v>1.358756513229982E-4</v>
      </c>
    </row>
    <row r="61" spans="1:103" s="68" customFormat="1" x14ac:dyDescent="0.25">
      <c r="A61" s="52" t="s">
        <v>169</v>
      </c>
      <c r="B61" s="22">
        <v>93.483745900072975</v>
      </c>
      <c r="C61" s="22">
        <v>137.3042517907322</v>
      </c>
      <c r="D61" s="22"/>
      <c r="E61" s="22">
        <f t="shared" si="2"/>
        <v>46.875000000000021</v>
      </c>
      <c r="F61" s="22"/>
      <c r="G61" s="22">
        <v>9.4340192128740952E-3</v>
      </c>
      <c r="H61" s="22">
        <v>1.3856215718908826E-2</v>
      </c>
      <c r="I61" s="22"/>
      <c r="J61" s="22">
        <f t="shared" si="1"/>
        <v>4.4221965060347312E-3</v>
      </c>
      <c r="K61" s="47">
        <f t="shared" si="3"/>
        <v>4.2135552006528719E-5</v>
      </c>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row>
    <row r="62" spans="1:103" x14ac:dyDescent="0.25">
      <c r="A62" s="52" t="s">
        <v>170</v>
      </c>
      <c r="B62" s="41">
        <v>92.105827441798283</v>
      </c>
      <c r="C62" s="41">
        <v>110.99734973207819</v>
      </c>
      <c r="D62" s="41"/>
      <c r="E62" s="41">
        <f t="shared" si="2"/>
        <v>20.510669970602535</v>
      </c>
      <c r="F62" s="41"/>
      <c r="G62" s="41">
        <v>4.7966155599633631E-2</v>
      </c>
      <c r="H62" s="41">
        <v>5.7804335472260174E-2</v>
      </c>
      <c r="I62" s="41"/>
      <c r="J62" s="41">
        <f t="shared" si="1"/>
        <v>9.8381798726265429E-3</v>
      </c>
      <c r="K62" s="48">
        <f t="shared" si="3"/>
        <v>9.374009931646943E-5</v>
      </c>
    </row>
    <row r="63" spans="1:103" s="68" customFormat="1" x14ac:dyDescent="0.25">
      <c r="A63" s="53" t="s">
        <v>31</v>
      </c>
      <c r="B63" s="22">
        <v>108.51358845526963</v>
      </c>
      <c r="C63" s="22">
        <v>109.02871744930742</v>
      </c>
      <c r="D63" s="22"/>
      <c r="E63" s="22">
        <f t="shared" si="2"/>
        <v>0.47471381360697507</v>
      </c>
      <c r="F63" s="22"/>
      <c r="G63" s="22">
        <v>1.3778914535492615</v>
      </c>
      <c r="H63" s="22">
        <v>1.3844324946157698</v>
      </c>
      <c r="I63" s="22"/>
      <c r="J63" s="22">
        <f t="shared" si="1"/>
        <v>6.5410410665083241E-3</v>
      </c>
      <c r="K63" s="47">
        <f t="shared" si="3"/>
        <v>6.2324316809212593E-5</v>
      </c>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row>
    <row r="64" spans="1:103" x14ac:dyDescent="0.25">
      <c r="A64" s="52" t="s">
        <v>32</v>
      </c>
      <c r="B64" s="41">
        <v>111.78610662653043</v>
      </c>
      <c r="C64" s="41">
        <v>112.72289990849805</v>
      </c>
      <c r="D64" s="41"/>
      <c r="E64" s="41">
        <f t="shared" si="2"/>
        <v>0.83802299788235945</v>
      </c>
      <c r="F64" s="41"/>
      <c r="G64" s="41">
        <v>0.78053240579759309</v>
      </c>
      <c r="H64" s="41">
        <v>0.7870734468641013</v>
      </c>
      <c r="I64" s="41"/>
      <c r="J64" s="41">
        <f t="shared" si="1"/>
        <v>6.541041066508213E-3</v>
      </c>
      <c r="K64" s="48">
        <f t="shared" si="3"/>
        <v>6.2324316809211523E-5</v>
      </c>
    </row>
    <row r="65" spans="1:103" s="68" customFormat="1" x14ac:dyDescent="0.25">
      <c r="A65" s="52" t="s">
        <v>174</v>
      </c>
      <c r="B65" s="22">
        <v>104.51569477115339</v>
      </c>
      <c r="C65" s="22">
        <v>104.51569477115339</v>
      </c>
      <c r="D65" s="22"/>
      <c r="E65" s="22">
        <f t="shared" si="2"/>
        <v>0</v>
      </c>
      <c r="F65" s="22"/>
      <c r="G65" s="22">
        <v>0.59735904775166859</v>
      </c>
      <c r="H65" s="22">
        <v>0.59735904775166848</v>
      </c>
      <c r="I65" s="22"/>
      <c r="J65" s="22">
        <f t="shared" si="1"/>
        <v>0</v>
      </c>
      <c r="K65" s="47">
        <f t="shared" si="3"/>
        <v>0</v>
      </c>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row>
    <row r="66" spans="1:103" x14ac:dyDescent="0.25">
      <c r="A66" s="34" t="s">
        <v>33</v>
      </c>
      <c r="B66" s="21">
        <v>113.0916226825363</v>
      </c>
      <c r="C66" s="21">
        <v>113.0916226825363</v>
      </c>
      <c r="D66" s="21"/>
      <c r="E66" s="21">
        <f t="shared" si="2"/>
        <v>0</v>
      </c>
      <c r="F66" s="21"/>
      <c r="G66" s="21">
        <v>6.0111579405121232</v>
      </c>
      <c r="H66" s="21">
        <v>6.0111579405121232</v>
      </c>
      <c r="I66" s="21"/>
      <c r="J66" s="21">
        <f t="shared" si="1"/>
        <v>0</v>
      </c>
      <c r="K66" s="46">
        <f t="shared" si="3"/>
        <v>0</v>
      </c>
    </row>
    <row r="67" spans="1:103" s="68" customFormat="1" x14ac:dyDescent="0.25">
      <c r="A67" s="53" t="s">
        <v>176</v>
      </c>
      <c r="B67" s="22">
        <v>115.94289005981251</v>
      </c>
      <c r="C67" s="22">
        <v>115.94289005981251</v>
      </c>
      <c r="D67" s="22"/>
      <c r="E67" s="22">
        <f t="shared" si="2"/>
        <v>0</v>
      </c>
      <c r="F67" s="22"/>
      <c r="G67" s="22">
        <v>1.82540282257707</v>
      </c>
      <c r="H67" s="22">
        <v>1.8254028225770704</v>
      </c>
      <c r="I67" s="22"/>
      <c r="J67" s="22">
        <f t="shared" si="1"/>
        <v>0</v>
      </c>
      <c r="K67" s="47">
        <f t="shared" si="3"/>
        <v>0</v>
      </c>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row>
    <row r="68" spans="1:103" x14ac:dyDescent="0.25">
      <c r="A68" s="52" t="s">
        <v>177</v>
      </c>
      <c r="B68" s="41">
        <v>110.71721114206498</v>
      </c>
      <c r="C68" s="41">
        <v>110.71721114206498</v>
      </c>
      <c r="D68" s="41"/>
      <c r="E68" s="41">
        <f t="shared" si="2"/>
        <v>0</v>
      </c>
      <c r="F68" s="41"/>
      <c r="G68" s="41">
        <v>0.63232066182110636</v>
      </c>
      <c r="H68" s="41">
        <v>0.63232066182110636</v>
      </c>
      <c r="I68" s="41"/>
      <c r="J68" s="41">
        <f t="shared" si="1"/>
        <v>0</v>
      </c>
      <c r="K68" s="48">
        <f t="shared" si="3"/>
        <v>0</v>
      </c>
    </row>
    <row r="69" spans="1:103" s="68" customFormat="1" x14ac:dyDescent="0.25">
      <c r="A69" s="52" t="s">
        <v>179</v>
      </c>
      <c r="B69" s="22">
        <v>118.91757271418402</v>
      </c>
      <c r="C69" s="22">
        <v>118.91757271418402</v>
      </c>
      <c r="D69" s="22"/>
      <c r="E69" s="22">
        <f t="shared" si="2"/>
        <v>0</v>
      </c>
      <c r="F69" s="22"/>
      <c r="G69" s="22">
        <v>1.1930821607559638</v>
      </c>
      <c r="H69" s="22">
        <v>1.1930821607559638</v>
      </c>
      <c r="I69" s="22"/>
      <c r="J69" s="22">
        <f t="shared" si="1"/>
        <v>0</v>
      </c>
      <c r="K69" s="47">
        <f t="shared" si="3"/>
        <v>0</v>
      </c>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row>
    <row r="70" spans="1:103" x14ac:dyDescent="0.25">
      <c r="A70" s="53" t="s">
        <v>181</v>
      </c>
      <c r="B70" s="41">
        <v>115.29924040808736</v>
      </c>
      <c r="C70" s="41">
        <v>115.29924040808736</v>
      </c>
      <c r="D70" s="41"/>
      <c r="E70" s="41">
        <f t="shared" si="2"/>
        <v>0</v>
      </c>
      <c r="F70" s="41"/>
      <c r="G70" s="41">
        <v>3.0524116432533526</v>
      </c>
      <c r="H70" s="41">
        <v>3.0524116432533526</v>
      </c>
      <c r="I70" s="41"/>
      <c r="J70" s="41">
        <f t="shared" si="1"/>
        <v>0</v>
      </c>
      <c r="K70" s="48">
        <f t="shared" si="3"/>
        <v>0</v>
      </c>
    </row>
    <row r="71" spans="1:103" s="68" customFormat="1" x14ac:dyDescent="0.25">
      <c r="A71" s="52" t="s">
        <v>263</v>
      </c>
      <c r="B71" s="22">
        <v>107.57037398427833</v>
      </c>
      <c r="C71" s="22">
        <v>107.57037398427833</v>
      </c>
      <c r="D71" s="22"/>
      <c r="E71" s="22">
        <f t="shared" si="2"/>
        <v>0</v>
      </c>
      <c r="F71" s="22"/>
      <c r="G71" s="22">
        <v>0.43380150399883327</v>
      </c>
      <c r="H71" s="22">
        <v>0.43380150399883327</v>
      </c>
      <c r="I71" s="22"/>
      <c r="J71" s="22">
        <f t="shared" si="1"/>
        <v>0</v>
      </c>
      <c r="K71" s="47">
        <f t="shared" si="3"/>
        <v>0</v>
      </c>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row>
    <row r="72" spans="1:103" x14ac:dyDescent="0.25">
      <c r="A72" s="52" t="s">
        <v>182</v>
      </c>
      <c r="B72" s="41">
        <v>116.68813740511418</v>
      </c>
      <c r="C72" s="41">
        <v>116.68813740511418</v>
      </c>
      <c r="D72" s="41"/>
      <c r="E72" s="41">
        <f t="shared" si="2"/>
        <v>0</v>
      </c>
      <c r="F72" s="41"/>
      <c r="G72" s="41">
        <v>2.6186101392545189</v>
      </c>
      <c r="H72" s="41">
        <v>2.6186101392545189</v>
      </c>
      <c r="I72" s="41"/>
      <c r="J72" s="41">
        <f t="shared" si="1"/>
        <v>0</v>
      </c>
      <c r="K72" s="48">
        <f t="shared" si="3"/>
        <v>0</v>
      </c>
    </row>
    <row r="73" spans="1:103" s="68" customFormat="1" x14ac:dyDescent="0.25">
      <c r="A73" s="53" t="s">
        <v>184</v>
      </c>
      <c r="B73" s="22">
        <v>100</v>
      </c>
      <c r="C73" s="22">
        <v>100</v>
      </c>
      <c r="D73" s="22"/>
      <c r="E73" s="22">
        <f t="shared" ref="E73:E134" si="4">((C73/B73-1)*100)</f>
        <v>0</v>
      </c>
      <c r="F73" s="22"/>
      <c r="G73" s="22">
        <v>0.73360692867995125</v>
      </c>
      <c r="H73" s="22">
        <v>0.73360692867995125</v>
      </c>
      <c r="I73" s="22"/>
      <c r="J73" s="22">
        <f t="shared" si="1"/>
        <v>0</v>
      </c>
      <c r="K73" s="47">
        <f t="shared" ref="K73:K134" si="5">J73/$G$4</f>
        <v>0</v>
      </c>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row>
    <row r="74" spans="1:103" x14ac:dyDescent="0.25">
      <c r="A74" s="52" t="s">
        <v>185</v>
      </c>
      <c r="B74" s="41">
        <v>100</v>
      </c>
      <c r="C74" s="41">
        <v>100</v>
      </c>
      <c r="D74" s="41"/>
      <c r="E74" s="41">
        <f t="shared" si="4"/>
        <v>0</v>
      </c>
      <c r="F74" s="41"/>
      <c r="G74" s="41">
        <v>0.73360692867995125</v>
      </c>
      <c r="H74" s="41">
        <v>0.73360692867995125</v>
      </c>
      <c r="I74" s="41"/>
      <c r="J74" s="41">
        <f t="shared" si="1"/>
        <v>0</v>
      </c>
      <c r="K74" s="48">
        <f t="shared" si="5"/>
        <v>0</v>
      </c>
    </row>
    <row r="75" spans="1:103" s="68" customFormat="1" x14ac:dyDescent="0.25">
      <c r="A75" s="53" t="s">
        <v>186</v>
      </c>
      <c r="B75" s="22">
        <v>111.06519942521984</v>
      </c>
      <c r="C75" s="22">
        <v>111.06519942521984</v>
      </c>
      <c r="D75" s="22"/>
      <c r="E75" s="22">
        <f t="shared" si="4"/>
        <v>0</v>
      </c>
      <c r="F75" s="22"/>
      <c r="G75" s="22">
        <v>0.39973654600174996</v>
      </c>
      <c r="H75" s="22">
        <v>0.39973654600174996</v>
      </c>
      <c r="I75" s="22"/>
      <c r="J75" s="22">
        <f t="shared" si="1"/>
        <v>0</v>
      </c>
      <c r="K75" s="47">
        <f t="shared" si="5"/>
        <v>0</v>
      </c>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row>
    <row r="76" spans="1:103" x14ac:dyDescent="0.25">
      <c r="A76" s="52" t="s">
        <v>187</v>
      </c>
      <c r="B76" s="41">
        <v>111.06519942521984</v>
      </c>
      <c r="C76" s="41">
        <v>111.06519942521984</v>
      </c>
      <c r="D76" s="41"/>
      <c r="E76" s="41">
        <f t="shared" si="4"/>
        <v>0</v>
      </c>
      <c r="F76" s="41"/>
      <c r="G76" s="41">
        <v>0.39973654600174996</v>
      </c>
      <c r="H76" s="41">
        <v>0.39973654600174996</v>
      </c>
      <c r="I76" s="41"/>
      <c r="J76" s="41">
        <f t="shared" si="1"/>
        <v>0</v>
      </c>
      <c r="K76" s="48">
        <f t="shared" si="5"/>
        <v>0</v>
      </c>
    </row>
    <row r="77" spans="1:103" s="68" customFormat="1" x14ac:dyDescent="0.25">
      <c r="A77" s="34" t="s">
        <v>34</v>
      </c>
      <c r="B77" s="64">
        <v>101.44040777603179</v>
      </c>
      <c r="C77" s="64">
        <v>104.69419566277271</v>
      </c>
      <c r="D77" s="64"/>
      <c r="E77" s="64">
        <f t="shared" si="4"/>
        <v>3.207585574700067</v>
      </c>
      <c r="F77" s="64"/>
      <c r="G77" s="64">
        <v>5.2211294274780764</v>
      </c>
      <c r="H77" s="64">
        <v>5.3886016218302837</v>
      </c>
      <c r="I77" s="64"/>
      <c r="J77" s="64">
        <f t="shared" si="1"/>
        <v>0.16747219435220728</v>
      </c>
      <c r="K77" s="65">
        <f t="shared" si="5"/>
        <v>1.5957077766999381E-3</v>
      </c>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row>
    <row r="78" spans="1:103" x14ac:dyDescent="0.25">
      <c r="A78" s="53" t="s">
        <v>188</v>
      </c>
      <c r="B78" s="41">
        <v>98.516678032699673</v>
      </c>
      <c r="C78" s="41">
        <v>98.512372926116754</v>
      </c>
      <c r="D78" s="41"/>
      <c r="E78" s="41">
        <f t="shared" si="4"/>
        <v>-4.3699266650931712E-3</v>
      </c>
      <c r="F78" s="41"/>
      <c r="G78" s="41">
        <v>2.058170513857029</v>
      </c>
      <c r="H78" s="41">
        <v>2.0580805733149306</v>
      </c>
      <c r="I78" s="41"/>
      <c r="J78" s="41">
        <f t="shared" si="1"/>
        <v>-8.9940542098432275E-5</v>
      </c>
      <c r="K78" s="48">
        <f t="shared" si="5"/>
        <v>-8.5697105135700981E-7</v>
      </c>
    </row>
    <row r="79" spans="1:103" s="68" customFormat="1" x14ac:dyDescent="0.25">
      <c r="A79" s="52" t="s">
        <v>189</v>
      </c>
      <c r="B79" s="22">
        <v>98.702791188124209</v>
      </c>
      <c r="C79" s="22">
        <v>98.702791188124209</v>
      </c>
      <c r="D79" s="22"/>
      <c r="E79" s="22">
        <f t="shared" si="4"/>
        <v>0</v>
      </c>
      <c r="F79" s="22"/>
      <c r="G79" s="22">
        <v>2.0423413201086369</v>
      </c>
      <c r="H79" s="22">
        <v>2.0423413201086369</v>
      </c>
      <c r="I79" s="22"/>
      <c r="J79" s="22">
        <f t="shared" si="1"/>
        <v>0</v>
      </c>
      <c r="K79" s="47">
        <f t="shared" si="5"/>
        <v>0</v>
      </c>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row>
    <row r="80" spans="1:103" x14ac:dyDescent="0.25">
      <c r="A80" s="52" t="s">
        <v>190</v>
      </c>
      <c r="B80" s="41">
        <v>79.238948916352314</v>
      </c>
      <c r="C80" s="41">
        <v>78.788717898011299</v>
      </c>
      <c r="D80" s="41"/>
      <c r="E80" s="41">
        <f t="shared" si="4"/>
        <v>-0.56819408194863641</v>
      </c>
      <c r="F80" s="41"/>
      <c r="G80" s="41">
        <v>1.5829193748392607E-2</v>
      </c>
      <c r="H80" s="41">
        <v>1.5739253206294056E-2</v>
      </c>
      <c r="I80" s="41"/>
      <c r="J80" s="41">
        <f t="shared" si="1"/>
        <v>-8.9940542098550236E-5</v>
      </c>
      <c r="K80" s="48">
        <f t="shared" si="5"/>
        <v>-8.5697105135813371E-7</v>
      </c>
    </row>
    <row r="81" spans="1:103" s="68" customFormat="1" x14ac:dyDescent="0.25">
      <c r="A81" s="53" t="s">
        <v>191</v>
      </c>
      <c r="B81" s="22">
        <v>110.8568958778386</v>
      </c>
      <c r="C81" s="22">
        <v>111.83240884010704</v>
      </c>
      <c r="D81" s="22"/>
      <c r="E81" s="22">
        <f t="shared" si="4"/>
        <v>0.8799749934757628</v>
      </c>
      <c r="F81" s="22"/>
      <c r="G81" s="22">
        <v>0.77948112298276528</v>
      </c>
      <c r="H81" s="22">
        <v>0.78634036194387757</v>
      </c>
      <c r="I81" s="22"/>
      <c r="J81" s="22">
        <f t="shared" si="1"/>
        <v>6.8592389611122906E-3</v>
      </c>
      <c r="K81" s="47">
        <f t="shared" si="5"/>
        <v>6.5356168496073853E-5</v>
      </c>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row>
    <row r="82" spans="1:103" x14ac:dyDescent="0.25">
      <c r="A82" s="52" t="s">
        <v>192</v>
      </c>
      <c r="B82" s="41">
        <v>109.31174774748671</v>
      </c>
      <c r="C82" s="41">
        <v>110.41700464684834</v>
      </c>
      <c r="D82" s="41"/>
      <c r="E82" s="41">
        <f t="shared" si="4"/>
        <v>1.0111053222886968</v>
      </c>
      <c r="F82" s="41"/>
      <c r="G82" s="41">
        <v>0.67839015480465303</v>
      </c>
      <c r="H82" s="41">
        <v>0.68524939376576544</v>
      </c>
      <c r="I82" s="41"/>
      <c r="J82" s="41">
        <f t="shared" si="1"/>
        <v>6.8592389611124016E-3</v>
      </c>
      <c r="K82" s="48">
        <f t="shared" si="5"/>
        <v>6.535616849607491E-5</v>
      </c>
    </row>
    <row r="83" spans="1:103" s="68" customFormat="1" x14ac:dyDescent="0.25">
      <c r="A83" s="52" t="s">
        <v>194</v>
      </c>
      <c r="B83" s="22">
        <v>122.4744871391589</v>
      </c>
      <c r="C83" s="22">
        <v>122.4744871391589</v>
      </c>
      <c r="D83" s="22"/>
      <c r="E83" s="22">
        <f t="shared" si="4"/>
        <v>0</v>
      </c>
      <c r="F83" s="22"/>
      <c r="G83" s="22">
        <v>0.10109096817811221</v>
      </c>
      <c r="H83" s="22">
        <v>0.10109096817811221</v>
      </c>
      <c r="I83" s="22"/>
      <c r="J83" s="22">
        <f t="shared" si="1"/>
        <v>0</v>
      </c>
      <c r="K83" s="47">
        <f t="shared" si="5"/>
        <v>0</v>
      </c>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row>
    <row r="84" spans="1:103" x14ac:dyDescent="0.25">
      <c r="A84" s="53" t="s">
        <v>195</v>
      </c>
      <c r="B84" s="41">
        <v>101.22254973254601</v>
      </c>
      <c r="C84" s="41">
        <v>108.04734874668142</v>
      </c>
      <c r="D84" s="41"/>
      <c r="E84" s="41">
        <f t="shared" si="4"/>
        <v>6.7423701854657292</v>
      </c>
      <c r="F84" s="41"/>
      <c r="G84" s="41">
        <v>2.3834777906382829</v>
      </c>
      <c r="H84" s="41">
        <v>2.5441806865714756</v>
      </c>
      <c r="I84" s="41"/>
      <c r="J84" s="41">
        <f t="shared" si="1"/>
        <v>0.16070289593319265</v>
      </c>
      <c r="K84" s="48">
        <f t="shared" si="5"/>
        <v>1.5312085792552139E-3</v>
      </c>
    </row>
    <row r="85" spans="1:103" s="68" customFormat="1" x14ac:dyDescent="0.25">
      <c r="A85" s="52" t="s">
        <v>35</v>
      </c>
      <c r="B85" s="22">
        <v>100.76909023854199</v>
      </c>
      <c r="C85" s="22">
        <v>100.76909023854199</v>
      </c>
      <c r="D85" s="22"/>
      <c r="E85" s="22">
        <f t="shared" si="4"/>
        <v>0</v>
      </c>
      <c r="F85" s="22"/>
      <c r="G85" s="22">
        <v>0.66477342483155299</v>
      </c>
      <c r="H85" s="22">
        <v>0.66477342483155299</v>
      </c>
      <c r="I85" s="22"/>
      <c r="J85" s="22">
        <f t="shared" si="1"/>
        <v>0</v>
      </c>
      <c r="K85" s="47">
        <f t="shared" si="5"/>
        <v>0</v>
      </c>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row>
    <row r="86" spans="1:103" x14ac:dyDescent="0.25">
      <c r="A86" s="52" t="s">
        <v>36</v>
      </c>
      <c r="B86" s="41">
        <v>100.60760375577922</v>
      </c>
      <c r="C86" s="41">
        <v>114.16366924595249</v>
      </c>
      <c r="D86" s="41"/>
      <c r="E86" s="41">
        <f t="shared" si="4"/>
        <v>13.474195770609999</v>
      </c>
      <c r="F86" s="41"/>
      <c r="G86" s="41">
        <v>1.192671523177057</v>
      </c>
      <c r="H86" s="41">
        <v>1.3533744191102501</v>
      </c>
      <c r="I86" s="41"/>
      <c r="J86" s="41">
        <f t="shared" si="1"/>
        <v>0.16070289593319309</v>
      </c>
      <c r="K86" s="48">
        <f t="shared" si="5"/>
        <v>1.5312085792552181E-3</v>
      </c>
    </row>
    <row r="87" spans="1:103" s="68" customFormat="1" x14ac:dyDescent="0.25">
      <c r="A87" s="52" t="s">
        <v>37</v>
      </c>
      <c r="B87" s="22">
        <v>103.2404131397536</v>
      </c>
      <c r="C87" s="22">
        <v>103.2404131397536</v>
      </c>
      <c r="D87" s="22"/>
      <c r="E87" s="22">
        <f t="shared" si="4"/>
        <v>0</v>
      </c>
      <c r="F87" s="22"/>
      <c r="G87" s="22">
        <v>0.52603284262967254</v>
      </c>
      <c r="H87" s="22">
        <v>0.52603284262967254</v>
      </c>
      <c r="I87" s="22"/>
      <c r="J87" s="22">
        <f t="shared" si="1"/>
        <v>0</v>
      </c>
      <c r="K87" s="47">
        <f t="shared" si="5"/>
        <v>0</v>
      </c>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row>
    <row r="88" spans="1:103" x14ac:dyDescent="0.25">
      <c r="A88" s="34" t="s">
        <v>200</v>
      </c>
      <c r="B88" s="21">
        <v>80.835084685118062</v>
      </c>
      <c r="C88" s="21">
        <v>80.246774918309384</v>
      </c>
      <c r="D88" s="21"/>
      <c r="E88" s="21">
        <f t="shared" si="4"/>
        <v>-0.72779012863084525</v>
      </c>
      <c r="F88" s="21"/>
      <c r="G88" s="21">
        <v>7.7922949093330498</v>
      </c>
      <c r="H88" s="21">
        <v>7.735583356189121</v>
      </c>
      <c r="I88" s="21"/>
      <c r="J88" s="21">
        <f t="shared" si="1"/>
        <v>-5.6711553143928839E-2</v>
      </c>
      <c r="K88" s="46">
        <f t="shared" si="5"/>
        <v>-5.403587546609725E-4</v>
      </c>
    </row>
    <row r="89" spans="1:103" s="68" customFormat="1" x14ac:dyDescent="0.25">
      <c r="A89" s="35" t="s">
        <v>201</v>
      </c>
      <c r="B89" s="22">
        <v>82.143852913624073</v>
      </c>
      <c r="C89" s="22">
        <v>82.162807130327266</v>
      </c>
      <c r="D89" s="22"/>
      <c r="E89" s="22">
        <f t="shared" si="4"/>
        <v>2.3074418877233605E-2</v>
      </c>
      <c r="F89" s="22"/>
      <c r="G89" s="22">
        <v>2.1224033097104611</v>
      </c>
      <c r="H89" s="22">
        <v>2.122893041940408</v>
      </c>
      <c r="I89" s="22"/>
      <c r="J89" s="22">
        <f t="shared" si="1"/>
        <v>4.8973222994685983E-4</v>
      </c>
      <c r="K89" s="47">
        <f t="shared" si="5"/>
        <v>4.6662643362952197E-6</v>
      </c>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row>
    <row r="90" spans="1:103" x14ac:dyDescent="0.25">
      <c r="A90" s="37" t="s">
        <v>202</v>
      </c>
      <c r="B90" s="41">
        <v>79.230772851623854</v>
      </c>
      <c r="C90" s="41">
        <v>79.230772851623854</v>
      </c>
      <c r="D90" s="41"/>
      <c r="E90" s="41">
        <f t="shared" si="4"/>
        <v>0</v>
      </c>
      <c r="F90" s="41"/>
      <c r="G90" s="41">
        <v>1.4915762868709628</v>
      </c>
      <c r="H90" s="41">
        <v>1.4915762868709628</v>
      </c>
      <c r="I90" s="41"/>
      <c r="J90" s="41">
        <f t="shared" si="1"/>
        <v>0</v>
      </c>
      <c r="K90" s="48">
        <f t="shared" si="5"/>
        <v>0</v>
      </c>
    </row>
    <row r="91" spans="1:103" s="68" customFormat="1" x14ac:dyDescent="0.25">
      <c r="A91" s="37" t="s">
        <v>38</v>
      </c>
      <c r="B91" s="22">
        <v>92.037771156712139</v>
      </c>
      <c r="C91" s="22">
        <v>92.154857132504731</v>
      </c>
      <c r="D91" s="22"/>
      <c r="E91" s="22">
        <f t="shared" si="4"/>
        <v>0.12721513604803114</v>
      </c>
      <c r="F91" s="22"/>
      <c r="G91" s="22">
        <v>0.38496380632103222</v>
      </c>
      <c r="H91" s="22">
        <v>0.38545353855097919</v>
      </c>
      <c r="I91" s="22"/>
      <c r="J91" s="22">
        <f t="shared" si="1"/>
        <v>4.8973222994697085E-4</v>
      </c>
      <c r="K91" s="47">
        <f t="shared" si="5"/>
        <v>4.6662643362962776E-6</v>
      </c>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row>
    <row r="92" spans="1:103" x14ac:dyDescent="0.25">
      <c r="A92" s="37" t="s">
        <v>204</v>
      </c>
      <c r="B92" s="41">
        <v>86.900526306403947</v>
      </c>
      <c r="C92" s="41">
        <v>86.900526306403947</v>
      </c>
      <c r="D92" s="41"/>
      <c r="E92" s="41">
        <f t="shared" si="4"/>
        <v>0</v>
      </c>
      <c r="F92" s="41"/>
      <c r="G92" s="41">
        <v>0.24586321651846621</v>
      </c>
      <c r="H92" s="41">
        <v>0.24586321651846621</v>
      </c>
      <c r="I92" s="41"/>
      <c r="J92" s="41">
        <f t="shared" si="1"/>
        <v>0</v>
      </c>
      <c r="K92" s="48">
        <f t="shared" si="5"/>
        <v>0</v>
      </c>
    </row>
    <row r="93" spans="1:103" s="68" customFormat="1" x14ac:dyDescent="0.25">
      <c r="A93" s="35" t="s">
        <v>205</v>
      </c>
      <c r="B93" s="22">
        <v>80.355838932950306</v>
      </c>
      <c r="C93" s="22">
        <v>79.54516077561712</v>
      </c>
      <c r="D93" s="22"/>
      <c r="E93" s="22">
        <f t="shared" si="4"/>
        <v>-1.0088602995105611</v>
      </c>
      <c r="F93" s="22"/>
      <c r="G93" s="22">
        <v>5.6698915996225887</v>
      </c>
      <c r="H93" s="22">
        <v>5.6126903142487121</v>
      </c>
      <c r="I93" s="22"/>
      <c r="J93" s="22">
        <f t="shared" si="1"/>
        <v>-5.7201285373876587E-2</v>
      </c>
      <c r="K93" s="47">
        <f t="shared" si="5"/>
        <v>-5.4502501899727617E-4</v>
      </c>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row>
    <row r="94" spans="1:103" x14ac:dyDescent="0.25">
      <c r="A94" s="37" t="s">
        <v>206</v>
      </c>
      <c r="B94" s="41">
        <v>66.348453207212273</v>
      </c>
      <c r="C94" s="41">
        <v>64.981798752045393</v>
      </c>
      <c r="D94" s="41"/>
      <c r="E94" s="41">
        <f t="shared" si="4"/>
        <v>-2.0598135888694968</v>
      </c>
      <c r="F94" s="41"/>
      <c r="G94" s="41">
        <v>2.7770127201302155</v>
      </c>
      <c r="H94" s="41">
        <v>2.7198114347563389</v>
      </c>
      <c r="I94" s="41"/>
      <c r="J94" s="41">
        <f t="shared" ref="J94:J134" si="6">H94-G94</f>
        <v>-5.7201285373876587E-2</v>
      </c>
      <c r="K94" s="48">
        <f t="shared" si="5"/>
        <v>-5.4502501899727617E-4</v>
      </c>
    </row>
    <row r="95" spans="1:103" s="68" customFormat="1" x14ac:dyDescent="0.25">
      <c r="A95" s="37" t="s">
        <v>207</v>
      </c>
      <c r="B95" s="22">
        <v>99.885686656251423</v>
      </c>
      <c r="C95" s="22">
        <v>99.885686656251423</v>
      </c>
      <c r="D95" s="22"/>
      <c r="E95" s="22">
        <f t="shared" si="4"/>
        <v>0</v>
      </c>
      <c r="F95" s="22"/>
      <c r="G95" s="22">
        <v>1.8498593156835066</v>
      </c>
      <c r="H95" s="22">
        <v>1.8498593156835064</v>
      </c>
      <c r="I95" s="22"/>
      <c r="J95" s="22">
        <f t="shared" si="6"/>
        <v>0</v>
      </c>
      <c r="K95" s="47">
        <f t="shared" si="5"/>
        <v>0</v>
      </c>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row>
    <row r="96" spans="1:103" x14ac:dyDescent="0.25">
      <c r="A96" s="37" t="s">
        <v>208</v>
      </c>
      <c r="B96" s="41">
        <v>102.40682381478301</v>
      </c>
      <c r="C96" s="41">
        <v>102.40682381478301</v>
      </c>
      <c r="D96" s="41"/>
      <c r="E96" s="41">
        <f t="shared" si="4"/>
        <v>0</v>
      </c>
      <c r="F96" s="41"/>
      <c r="G96" s="41">
        <v>1.0430195638088666</v>
      </c>
      <c r="H96" s="41">
        <v>1.0430195638088666</v>
      </c>
      <c r="I96" s="41"/>
      <c r="J96" s="41">
        <f t="shared" si="6"/>
        <v>0</v>
      </c>
      <c r="K96" s="48">
        <f t="shared" si="5"/>
        <v>0</v>
      </c>
    </row>
    <row r="97" spans="1:103" s="68" customFormat="1" x14ac:dyDescent="0.25">
      <c r="A97" s="34" t="s">
        <v>210</v>
      </c>
      <c r="B97" s="64">
        <v>108.74738878940451</v>
      </c>
      <c r="C97" s="64">
        <v>109.05657075443787</v>
      </c>
      <c r="D97" s="64"/>
      <c r="E97" s="64">
        <f t="shared" si="4"/>
        <v>0.28431208185799584</v>
      </c>
      <c r="F97" s="64"/>
      <c r="G97" s="64">
        <v>1.5698310338923542</v>
      </c>
      <c r="H97" s="64">
        <v>1.5742942531864665</v>
      </c>
      <c r="I97" s="64"/>
      <c r="J97" s="64">
        <f t="shared" si="6"/>
        <v>4.4632192941123083E-3</v>
      </c>
      <c r="K97" s="65">
        <f t="shared" si="5"/>
        <v>4.2526425143472489E-5</v>
      </c>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row>
    <row r="98" spans="1:103" x14ac:dyDescent="0.25">
      <c r="A98" s="53" t="s">
        <v>211</v>
      </c>
      <c r="B98" s="41">
        <v>110.85970951709118</v>
      </c>
      <c r="C98" s="41">
        <v>110.85970951709118</v>
      </c>
      <c r="D98" s="41"/>
      <c r="E98" s="41">
        <f t="shared" si="4"/>
        <v>0</v>
      </c>
      <c r="F98" s="41"/>
      <c r="G98" s="41">
        <v>0.38846172614721097</v>
      </c>
      <c r="H98" s="41">
        <v>0.38846172614721092</v>
      </c>
      <c r="I98" s="41"/>
      <c r="J98" s="41">
        <f t="shared" si="6"/>
        <v>0</v>
      </c>
      <c r="K98" s="48">
        <f t="shared" si="5"/>
        <v>0</v>
      </c>
    </row>
    <row r="99" spans="1:103" s="68" customFormat="1" x14ac:dyDescent="0.25">
      <c r="A99" s="52" t="s">
        <v>39</v>
      </c>
      <c r="B99" s="22">
        <v>110.85970951709118</v>
      </c>
      <c r="C99" s="22">
        <v>110.85970951709118</v>
      </c>
      <c r="D99" s="22"/>
      <c r="E99" s="22">
        <f t="shared" si="4"/>
        <v>0</v>
      </c>
      <c r="F99" s="22"/>
      <c r="G99" s="22">
        <v>0.38846172614721097</v>
      </c>
      <c r="H99" s="22">
        <v>0.38846172614721092</v>
      </c>
      <c r="I99" s="22"/>
      <c r="J99" s="22">
        <f t="shared" si="6"/>
        <v>0</v>
      </c>
      <c r="K99" s="47">
        <f t="shared" si="5"/>
        <v>0</v>
      </c>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row>
    <row r="100" spans="1:103" x14ac:dyDescent="0.25">
      <c r="A100" s="53" t="s">
        <v>214</v>
      </c>
      <c r="B100" s="41">
        <v>143.84239566619701</v>
      </c>
      <c r="C100" s="41">
        <v>143.84239566619701</v>
      </c>
      <c r="D100" s="41"/>
      <c r="E100" s="41">
        <f t="shared" si="4"/>
        <v>0</v>
      </c>
      <c r="F100" s="41"/>
      <c r="G100" s="41">
        <v>0.18207111889047667</v>
      </c>
      <c r="H100" s="41">
        <v>0.18207111889047667</v>
      </c>
      <c r="I100" s="41"/>
      <c r="J100" s="41">
        <f t="shared" si="6"/>
        <v>0</v>
      </c>
      <c r="K100" s="48">
        <f t="shared" si="5"/>
        <v>0</v>
      </c>
    </row>
    <row r="101" spans="1:103" s="68" customFormat="1" x14ac:dyDescent="0.25">
      <c r="A101" s="52" t="s">
        <v>215</v>
      </c>
      <c r="B101" s="22">
        <v>143.84239566619701</v>
      </c>
      <c r="C101" s="22">
        <v>143.84239566619701</v>
      </c>
      <c r="D101" s="22"/>
      <c r="E101" s="22">
        <f t="shared" si="4"/>
        <v>0</v>
      </c>
      <c r="F101" s="22"/>
      <c r="G101" s="22">
        <v>0.18207111889047667</v>
      </c>
      <c r="H101" s="22">
        <v>0.18207111889047667</v>
      </c>
      <c r="I101" s="22"/>
      <c r="J101" s="22">
        <f t="shared" si="6"/>
        <v>0</v>
      </c>
      <c r="K101" s="47">
        <f t="shared" si="5"/>
        <v>0</v>
      </c>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row>
    <row r="102" spans="1:103" x14ac:dyDescent="0.25">
      <c r="A102" s="53" t="s">
        <v>217</v>
      </c>
      <c r="B102" s="41">
        <v>99.609874502006264</v>
      </c>
      <c r="C102" s="41">
        <v>99.609874502006264</v>
      </c>
      <c r="D102" s="41"/>
      <c r="E102" s="41">
        <f t="shared" si="4"/>
        <v>0</v>
      </c>
      <c r="F102" s="41"/>
      <c r="G102" s="41">
        <v>0.50363093982349838</v>
      </c>
      <c r="H102" s="41">
        <v>0.50363093982349838</v>
      </c>
      <c r="I102" s="41"/>
      <c r="J102" s="41">
        <f t="shared" si="6"/>
        <v>0</v>
      </c>
      <c r="K102" s="48">
        <f t="shared" si="5"/>
        <v>0</v>
      </c>
    </row>
    <row r="103" spans="1:103" s="68" customFormat="1" x14ac:dyDescent="0.25">
      <c r="A103" s="52" t="s">
        <v>40</v>
      </c>
      <c r="B103" s="22">
        <v>99.609874502006264</v>
      </c>
      <c r="C103" s="22">
        <v>99.609874502006264</v>
      </c>
      <c r="D103" s="22"/>
      <c r="E103" s="22">
        <f t="shared" si="4"/>
        <v>0</v>
      </c>
      <c r="F103" s="22"/>
      <c r="G103" s="22">
        <v>0.50363093982349838</v>
      </c>
      <c r="H103" s="22">
        <v>0.50363093982349838</v>
      </c>
      <c r="I103" s="22"/>
      <c r="J103" s="22">
        <f t="shared" si="6"/>
        <v>0</v>
      </c>
      <c r="K103" s="47">
        <f t="shared" si="5"/>
        <v>0</v>
      </c>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row>
    <row r="104" spans="1:103" x14ac:dyDescent="0.25">
      <c r="A104" s="53" t="s">
        <v>41</v>
      </c>
      <c r="B104" s="41">
        <v>107.52728357915262</v>
      </c>
      <c r="C104" s="41">
        <v>108.49550943561579</v>
      </c>
      <c r="D104" s="41"/>
      <c r="E104" s="41">
        <f t="shared" si="4"/>
        <v>0.90044668128386185</v>
      </c>
      <c r="F104" s="41"/>
      <c r="G104" s="41">
        <v>0.49566724903116838</v>
      </c>
      <c r="H104" s="41">
        <v>0.50013046832528063</v>
      </c>
      <c r="I104" s="41"/>
      <c r="J104" s="41">
        <f t="shared" si="6"/>
        <v>4.4632192941122528E-3</v>
      </c>
      <c r="K104" s="48">
        <f t="shared" si="5"/>
        <v>4.2526425143471953E-5</v>
      </c>
    </row>
    <row r="105" spans="1:103" s="68" customFormat="1" x14ac:dyDescent="0.25">
      <c r="A105" s="52" t="s">
        <v>42</v>
      </c>
      <c r="B105" s="22">
        <v>103.4181413696009</v>
      </c>
      <c r="C105" s="22">
        <v>103.20685144677539</v>
      </c>
      <c r="D105" s="22"/>
      <c r="E105" s="22">
        <f t="shared" si="4"/>
        <v>-0.20430643988310626</v>
      </c>
      <c r="F105" s="22"/>
      <c r="G105" s="22">
        <v>0.20635216947586446</v>
      </c>
      <c r="H105" s="22">
        <v>0.20593057870478673</v>
      </c>
      <c r="I105" s="22"/>
      <c r="J105" s="22">
        <f t="shared" si="6"/>
        <v>-4.2159077107772891E-4</v>
      </c>
      <c r="K105" s="47">
        <f t="shared" si="5"/>
        <v>-4.0169992075152425E-6</v>
      </c>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row>
    <row r="106" spans="1:103" x14ac:dyDescent="0.25">
      <c r="A106" s="52" t="s">
        <v>221</v>
      </c>
      <c r="B106" s="41">
        <v>110.66343154724176</v>
      </c>
      <c r="C106" s="41">
        <v>112.53187838071241</v>
      </c>
      <c r="D106" s="41"/>
      <c r="E106" s="41">
        <f t="shared" si="4"/>
        <v>1.688404929566123</v>
      </c>
      <c r="F106" s="41"/>
      <c r="G106" s="41">
        <v>0.28931507955530394</v>
      </c>
      <c r="H106" s="41">
        <v>0.29419988962049382</v>
      </c>
      <c r="I106" s="41"/>
      <c r="J106" s="41">
        <f t="shared" si="6"/>
        <v>4.8848100651898707E-3</v>
      </c>
      <c r="K106" s="48">
        <f t="shared" si="5"/>
        <v>4.6543424350986145E-5</v>
      </c>
    </row>
    <row r="107" spans="1:103" s="68" customFormat="1" x14ac:dyDescent="0.25">
      <c r="A107" s="34" t="s">
        <v>222</v>
      </c>
      <c r="B107" s="64">
        <v>109.07218346195627</v>
      </c>
      <c r="C107" s="64">
        <v>109.07218346195627</v>
      </c>
      <c r="D107" s="64"/>
      <c r="E107" s="64">
        <f t="shared" si="4"/>
        <v>0</v>
      </c>
      <c r="F107" s="64"/>
      <c r="G107" s="64">
        <v>4.9500729357676896</v>
      </c>
      <c r="H107" s="64">
        <v>4.9500729357676887</v>
      </c>
      <c r="I107" s="64"/>
      <c r="J107" s="64">
        <f t="shared" si="6"/>
        <v>0</v>
      </c>
      <c r="K107" s="65">
        <f t="shared" si="5"/>
        <v>0</v>
      </c>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row>
    <row r="108" spans="1:103" x14ac:dyDescent="0.25">
      <c r="A108" s="35" t="s">
        <v>223</v>
      </c>
      <c r="B108" s="41">
        <v>115.41515922323077</v>
      </c>
      <c r="C108" s="41">
        <v>115.41515922323077</v>
      </c>
      <c r="D108" s="41"/>
      <c r="E108" s="41">
        <f t="shared" si="4"/>
        <v>0</v>
      </c>
      <c r="F108" s="41"/>
      <c r="G108" s="41">
        <v>1.2153622074151842</v>
      </c>
      <c r="H108" s="41">
        <v>1.2153622074151842</v>
      </c>
      <c r="I108" s="41"/>
      <c r="J108" s="41">
        <f t="shared" si="6"/>
        <v>0</v>
      </c>
      <c r="K108" s="48">
        <f t="shared" si="5"/>
        <v>0</v>
      </c>
    </row>
    <row r="109" spans="1:103" s="68" customFormat="1" x14ac:dyDescent="0.25">
      <c r="A109" s="37" t="s">
        <v>224</v>
      </c>
      <c r="B109" s="22">
        <v>115.41515922323077</v>
      </c>
      <c r="C109" s="22">
        <v>115.41515922323077</v>
      </c>
      <c r="D109" s="22"/>
      <c r="E109" s="22">
        <f t="shared" si="4"/>
        <v>0</v>
      </c>
      <c r="F109" s="22"/>
      <c r="G109" s="22">
        <v>1.2153622074151842</v>
      </c>
      <c r="H109" s="22">
        <v>1.2153622074151842</v>
      </c>
      <c r="I109" s="22"/>
      <c r="J109" s="22">
        <f t="shared" si="6"/>
        <v>0</v>
      </c>
      <c r="K109" s="47">
        <f t="shared" si="5"/>
        <v>0</v>
      </c>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row>
    <row r="110" spans="1:103" x14ac:dyDescent="0.25">
      <c r="A110" s="40" t="s">
        <v>43</v>
      </c>
      <c r="B110" s="41">
        <v>121.59561431305015</v>
      </c>
      <c r="C110" s="41">
        <v>121.59561431305015</v>
      </c>
      <c r="D110" s="41"/>
      <c r="E110" s="41">
        <f t="shared" si="4"/>
        <v>0</v>
      </c>
      <c r="F110" s="41"/>
      <c r="G110" s="41">
        <v>0.23967453547352127</v>
      </c>
      <c r="H110" s="41">
        <v>0.23967453547352127</v>
      </c>
      <c r="I110" s="41"/>
      <c r="J110" s="41">
        <f t="shared" si="6"/>
        <v>0</v>
      </c>
      <c r="K110" s="48">
        <f t="shared" si="5"/>
        <v>0</v>
      </c>
    </row>
    <row r="111" spans="1:103" s="68" customFormat="1" x14ac:dyDescent="0.25">
      <c r="A111" s="36" t="s">
        <v>44</v>
      </c>
      <c r="B111" s="22">
        <v>121.59561431305015</v>
      </c>
      <c r="C111" s="22">
        <v>121.59561431305015</v>
      </c>
      <c r="D111" s="22"/>
      <c r="E111" s="22">
        <f t="shared" si="4"/>
        <v>0</v>
      </c>
      <c r="F111" s="22"/>
      <c r="G111" s="22">
        <v>0.23967453547352127</v>
      </c>
      <c r="H111" s="22">
        <v>0.23967453547352127</v>
      </c>
      <c r="I111" s="22"/>
      <c r="J111" s="22">
        <f t="shared" si="6"/>
        <v>0</v>
      </c>
      <c r="K111" s="47">
        <f t="shared" si="5"/>
        <v>0</v>
      </c>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row>
    <row r="112" spans="1:103" x14ac:dyDescent="0.25">
      <c r="A112" s="40" t="s">
        <v>227</v>
      </c>
      <c r="B112" s="41">
        <v>104.47099247527554</v>
      </c>
      <c r="C112" s="41">
        <v>104.47099247527554</v>
      </c>
      <c r="D112" s="41"/>
      <c r="E112" s="41">
        <f t="shared" si="4"/>
        <v>0</v>
      </c>
      <c r="F112" s="41"/>
      <c r="G112" s="41">
        <v>1.0508750718834379</v>
      </c>
      <c r="H112" s="41">
        <v>1.0508750718834379</v>
      </c>
      <c r="I112" s="41"/>
      <c r="J112" s="41">
        <f t="shared" si="6"/>
        <v>0</v>
      </c>
      <c r="K112" s="48">
        <f t="shared" si="5"/>
        <v>0</v>
      </c>
    </row>
    <row r="113" spans="1:103" s="68" customFormat="1" x14ac:dyDescent="0.25">
      <c r="A113" s="36" t="s">
        <v>228</v>
      </c>
      <c r="B113" s="22">
        <v>104.47099247527554</v>
      </c>
      <c r="C113" s="22">
        <v>104.47099247527554</v>
      </c>
      <c r="D113" s="22"/>
      <c r="E113" s="22">
        <f t="shared" si="4"/>
        <v>0</v>
      </c>
      <c r="F113" s="22"/>
      <c r="G113" s="22">
        <v>1.0508750718834379</v>
      </c>
      <c r="H113" s="22">
        <v>1.0508750718834379</v>
      </c>
      <c r="I113" s="22"/>
      <c r="J113" s="22">
        <f t="shared" si="6"/>
        <v>0</v>
      </c>
      <c r="K113" s="47">
        <f t="shared" si="5"/>
        <v>0</v>
      </c>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row>
    <row r="114" spans="1:103" x14ac:dyDescent="0.25">
      <c r="A114" s="40" t="s">
        <v>229</v>
      </c>
      <c r="B114" s="41">
        <v>107.09194582792928</v>
      </c>
      <c r="C114" s="41">
        <v>107.09194582792928</v>
      </c>
      <c r="D114" s="41"/>
      <c r="E114" s="41">
        <f t="shared" si="4"/>
        <v>0</v>
      </c>
      <c r="F114" s="41"/>
      <c r="G114" s="41">
        <v>2.4441611209955458</v>
      </c>
      <c r="H114" s="41">
        <v>2.4441611209955458</v>
      </c>
      <c r="I114" s="41"/>
      <c r="J114" s="41">
        <f t="shared" si="6"/>
        <v>0</v>
      </c>
      <c r="K114" s="48">
        <f t="shared" si="5"/>
        <v>0</v>
      </c>
    </row>
    <row r="115" spans="1:103" s="68" customFormat="1" x14ac:dyDescent="0.25">
      <c r="A115" s="36" t="s">
        <v>230</v>
      </c>
      <c r="B115" s="22">
        <v>107.09194582792928</v>
      </c>
      <c r="C115" s="22">
        <v>107.09194582792928</v>
      </c>
      <c r="D115" s="22"/>
      <c r="E115" s="22">
        <f t="shared" si="4"/>
        <v>0</v>
      </c>
      <c r="F115" s="22"/>
      <c r="G115" s="22">
        <v>2.4441611209955458</v>
      </c>
      <c r="H115" s="22">
        <v>2.4441611209955458</v>
      </c>
      <c r="I115" s="22"/>
      <c r="J115" s="22">
        <f t="shared" si="6"/>
        <v>0</v>
      </c>
      <c r="K115" s="47">
        <f t="shared" si="5"/>
        <v>0</v>
      </c>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row>
    <row r="116" spans="1:103" x14ac:dyDescent="0.25">
      <c r="A116" s="34" t="s">
        <v>233</v>
      </c>
      <c r="B116" s="21">
        <v>115.31727536533299</v>
      </c>
      <c r="C116" s="21">
        <v>114.54208647318239</v>
      </c>
      <c r="D116" s="21"/>
      <c r="E116" s="21">
        <f t="shared" si="4"/>
        <v>-0.67222269143520919</v>
      </c>
      <c r="F116" s="21"/>
      <c r="G116" s="21">
        <v>5.9371451710162688</v>
      </c>
      <c r="H116" s="21">
        <v>5.8972343339532474</v>
      </c>
      <c r="I116" s="21"/>
      <c r="J116" s="21">
        <f t="shared" si="6"/>
        <v>-3.9910837063021454E-2</v>
      </c>
      <c r="K116" s="46">
        <f t="shared" si="5"/>
        <v>-3.8027825050247256E-4</v>
      </c>
    </row>
    <row r="117" spans="1:103" s="68" customFormat="1" x14ac:dyDescent="0.25">
      <c r="A117" s="53" t="s">
        <v>234</v>
      </c>
      <c r="B117" s="22">
        <v>115.30065351020728</v>
      </c>
      <c r="C117" s="22">
        <v>114.51080358133075</v>
      </c>
      <c r="D117" s="22"/>
      <c r="E117" s="22">
        <f t="shared" si="4"/>
        <v>-0.68503508421712267</v>
      </c>
      <c r="F117" s="22"/>
      <c r="G117" s="22">
        <v>5.8261011709542299</v>
      </c>
      <c r="H117" s="22">
        <v>5.7861903338912084</v>
      </c>
      <c r="I117" s="22"/>
      <c r="J117" s="22">
        <f t="shared" si="6"/>
        <v>-3.9910837063021454E-2</v>
      </c>
      <c r="K117" s="47">
        <f t="shared" si="5"/>
        <v>-3.8027825050247256E-4</v>
      </c>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row>
    <row r="118" spans="1:103" x14ac:dyDescent="0.25">
      <c r="A118" s="52" t="s">
        <v>235</v>
      </c>
      <c r="B118" s="41">
        <v>115.30065351020728</v>
      </c>
      <c r="C118" s="41">
        <v>114.51080358133075</v>
      </c>
      <c r="D118" s="41"/>
      <c r="E118" s="41">
        <f t="shared" si="4"/>
        <v>-0.68503508421712267</v>
      </c>
      <c r="F118" s="41"/>
      <c r="G118" s="41">
        <v>5.8261011709542299</v>
      </c>
      <c r="H118" s="41">
        <v>5.7861903338912084</v>
      </c>
      <c r="I118" s="41"/>
      <c r="J118" s="41">
        <f t="shared" si="6"/>
        <v>-3.9910837063021454E-2</v>
      </c>
      <c r="K118" s="48">
        <f t="shared" si="5"/>
        <v>-3.8027825050247256E-4</v>
      </c>
    </row>
    <row r="119" spans="1:103" s="68" customFormat="1" x14ac:dyDescent="0.25">
      <c r="A119" s="53" t="s">
        <v>237</v>
      </c>
      <c r="B119" s="22">
        <v>116.19614073489291</v>
      </c>
      <c r="C119" s="22">
        <v>116.19614073489291</v>
      </c>
      <c r="D119" s="22"/>
      <c r="E119" s="22">
        <f t="shared" si="4"/>
        <v>0</v>
      </c>
      <c r="F119" s="22"/>
      <c r="G119" s="22">
        <v>0.11104400006203943</v>
      </c>
      <c r="H119" s="22">
        <v>0.11104400006203943</v>
      </c>
      <c r="I119" s="22"/>
      <c r="J119" s="22">
        <f t="shared" si="6"/>
        <v>0</v>
      </c>
      <c r="K119" s="47">
        <f t="shared" si="5"/>
        <v>0</v>
      </c>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row>
    <row r="120" spans="1:103" x14ac:dyDescent="0.25">
      <c r="A120" s="52" t="s">
        <v>238</v>
      </c>
      <c r="B120" s="41">
        <v>116.19614073489291</v>
      </c>
      <c r="C120" s="41">
        <v>116.19614073489291</v>
      </c>
      <c r="D120" s="41"/>
      <c r="E120" s="41">
        <f t="shared" si="4"/>
        <v>0</v>
      </c>
      <c r="F120" s="41"/>
      <c r="G120" s="41">
        <v>0.11104400006203943</v>
      </c>
      <c r="H120" s="41">
        <v>0.11104400006203943</v>
      </c>
      <c r="I120" s="41"/>
      <c r="J120" s="41">
        <f t="shared" si="6"/>
        <v>0</v>
      </c>
      <c r="K120" s="48">
        <f t="shared" si="5"/>
        <v>0</v>
      </c>
    </row>
    <row r="121" spans="1:103" s="68" customFormat="1" x14ac:dyDescent="0.25">
      <c r="A121" s="34" t="s">
        <v>240</v>
      </c>
      <c r="B121" s="64">
        <v>111.27029878856045</v>
      </c>
      <c r="C121" s="64">
        <v>111.27029878856045</v>
      </c>
      <c r="D121" s="64"/>
      <c r="E121" s="64">
        <f t="shared" si="4"/>
        <v>0</v>
      </c>
      <c r="F121" s="64"/>
      <c r="G121" s="64">
        <v>0.10621562510179536</v>
      </c>
      <c r="H121" s="64">
        <v>0.10621562510179534</v>
      </c>
      <c r="I121" s="64"/>
      <c r="J121" s="64">
        <f t="shared" si="6"/>
        <v>0</v>
      </c>
      <c r="K121" s="65">
        <f t="shared" si="5"/>
        <v>0</v>
      </c>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row>
    <row r="122" spans="1:103" x14ac:dyDescent="0.25">
      <c r="A122" s="53" t="s">
        <v>241</v>
      </c>
      <c r="B122" s="41">
        <v>111.27029878856045</v>
      </c>
      <c r="C122" s="41">
        <v>111.27029878856045</v>
      </c>
      <c r="D122" s="41"/>
      <c r="E122" s="41">
        <f t="shared" si="4"/>
        <v>0</v>
      </c>
      <c r="F122" s="41"/>
      <c r="G122" s="41">
        <v>0.10621562510179536</v>
      </c>
      <c r="H122" s="41">
        <v>0.10621562510179534</v>
      </c>
      <c r="I122" s="41"/>
      <c r="J122" s="41">
        <f t="shared" si="6"/>
        <v>0</v>
      </c>
      <c r="K122" s="48">
        <f t="shared" si="5"/>
        <v>0</v>
      </c>
    </row>
    <row r="123" spans="1:103" s="68" customFormat="1" x14ac:dyDescent="0.25">
      <c r="A123" s="52" t="s">
        <v>242</v>
      </c>
      <c r="B123" s="22">
        <v>134.01568535150122</v>
      </c>
      <c r="C123" s="22">
        <v>134.01568535150122</v>
      </c>
      <c r="D123" s="22"/>
      <c r="E123" s="22">
        <f t="shared" si="4"/>
        <v>0</v>
      </c>
      <c r="F123" s="22"/>
      <c r="G123" s="22">
        <v>4.2385859192174788E-2</v>
      </c>
      <c r="H123" s="22">
        <v>4.2385859192174788E-2</v>
      </c>
      <c r="I123" s="22"/>
      <c r="J123" s="22">
        <f t="shared" si="6"/>
        <v>0</v>
      </c>
      <c r="K123" s="47">
        <f t="shared" si="5"/>
        <v>0</v>
      </c>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row>
    <row r="124" spans="1:103" x14ac:dyDescent="0.25">
      <c r="A124" s="52" t="s">
        <v>266</v>
      </c>
      <c r="B124" s="41">
        <v>100</v>
      </c>
      <c r="C124" s="41">
        <v>100</v>
      </c>
      <c r="D124" s="41"/>
      <c r="E124" s="41">
        <f t="shared" si="4"/>
        <v>0</v>
      </c>
      <c r="F124" s="41"/>
      <c r="G124" s="41">
        <v>4.2537059317885276E-2</v>
      </c>
      <c r="H124" s="41">
        <v>4.2537059317885269E-2</v>
      </c>
      <c r="I124" s="41"/>
      <c r="J124" s="41">
        <f t="shared" si="6"/>
        <v>0</v>
      </c>
      <c r="K124" s="48">
        <f t="shared" si="5"/>
        <v>0</v>
      </c>
    </row>
    <row r="125" spans="1:103" s="68" customFormat="1" x14ac:dyDescent="0.25">
      <c r="A125" s="52" t="s">
        <v>243</v>
      </c>
      <c r="B125" s="22">
        <v>100</v>
      </c>
      <c r="C125" s="22">
        <v>100</v>
      </c>
      <c r="D125" s="22"/>
      <c r="E125" s="22">
        <f t="shared" si="4"/>
        <v>0</v>
      </c>
      <c r="F125" s="22"/>
      <c r="G125" s="22">
        <v>2.1292706591735294E-2</v>
      </c>
      <c r="H125" s="22">
        <v>2.1292706591735298E-2</v>
      </c>
      <c r="I125" s="22"/>
      <c r="J125" s="22">
        <f t="shared" si="6"/>
        <v>0</v>
      </c>
      <c r="K125" s="47">
        <f t="shared" si="5"/>
        <v>0</v>
      </c>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row>
    <row r="126" spans="1:103" x14ac:dyDescent="0.25">
      <c r="A126" s="34" t="s">
        <v>245</v>
      </c>
      <c r="B126" s="21">
        <v>112.52651069423351</v>
      </c>
      <c r="C126" s="21">
        <v>113.54690889718977</v>
      </c>
      <c r="D126" s="21"/>
      <c r="E126" s="21">
        <f t="shared" si="4"/>
        <v>0.90680693523765843</v>
      </c>
      <c r="F126" s="21"/>
      <c r="G126" s="21">
        <v>4.8928893941077556</v>
      </c>
      <c r="H126" s="21">
        <v>4.9372584544670328</v>
      </c>
      <c r="I126" s="21"/>
      <c r="J126" s="21">
        <f t="shared" si="6"/>
        <v>4.4369060359277235E-2</v>
      </c>
      <c r="K126" s="46">
        <f t="shared" si="5"/>
        <v>4.2275707280260217E-4</v>
      </c>
    </row>
    <row r="127" spans="1:103" s="68" customFormat="1" x14ac:dyDescent="0.25">
      <c r="A127" s="53" t="s">
        <v>45</v>
      </c>
      <c r="B127" s="22">
        <v>115.42864646869384</v>
      </c>
      <c r="C127" s="22">
        <v>116.56411196519133</v>
      </c>
      <c r="D127" s="22"/>
      <c r="E127" s="22">
        <f t="shared" si="4"/>
        <v>0.98369471637653749</v>
      </c>
      <c r="F127" s="22"/>
      <c r="G127" s="22">
        <v>4.4710014815083792</v>
      </c>
      <c r="H127" s="22">
        <v>4.5149824868510935</v>
      </c>
      <c r="I127" s="22"/>
      <c r="J127" s="22">
        <f t="shared" si="6"/>
        <v>4.3981005342714319E-2</v>
      </c>
      <c r="K127" s="47">
        <f t="shared" si="5"/>
        <v>4.1905960881395579E-4</v>
      </c>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row>
    <row r="128" spans="1:103" x14ac:dyDescent="0.25">
      <c r="A128" s="52" t="s">
        <v>47</v>
      </c>
      <c r="B128" s="41">
        <v>114.67337530778858</v>
      </c>
      <c r="C128" s="41">
        <v>115.89024702953996</v>
      </c>
      <c r="D128" s="41"/>
      <c r="E128" s="41">
        <f t="shared" si="4"/>
        <v>1.0611632547531169</v>
      </c>
      <c r="F128" s="41"/>
      <c r="G128" s="41">
        <v>4.1446031179195799</v>
      </c>
      <c r="H128" s="41">
        <v>4.1885841232622942</v>
      </c>
      <c r="I128" s="41"/>
      <c r="J128" s="41">
        <f t="shared" si="6"/>
        <v>4.3981005342714319E-2</v>
      </c>
      <c r="K128" s="48">
        <f t="shared" si="5"/>
        <v>4.1905960881395579E-4</v>
      </c>
    </row>
    <row r="129" spans="1:103" s="68" customFormat="1" x14ac:dyDescent="0.25">
      <c r="A129" s="52" t="s">
        <v>46</v>
      </c>
      <c r="B129" s="22">
        <v>125.96327500641193</v>
      </c>
      <c r="C129" s="22">
        <v>125.96327500641193</v>
      </c>
      <c r="D129" s="22"/>
      <c r="E129" s="22">
        <f t="shared" si="4"/>
        <v>0</v>
      </c>
      <c r="F129" s="22"/>
      <c r="G129" s="22">
        <v>0.32639836358879953</v>
      </c>
      <c r="H129" s="22">
        <v>0.32639836358879948</v>
      </c>
      <c r="I129" s="22"/>
      <c r="J129" s="22">
        <f t="shared" si="6"/>
        <v>0</v>
      </c>
      <c r="K129" s="47">
        <f t="shared" si="5"/>
        <v>0</v>
      </c>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row>
    <row r="130" spans="1:103" x14ac:dyDescent="0.25">
      <c r="A130" s="53" t="s">
        <v>248</v>
      </c>
      <c r="B130" s="41">
        <v>86.499669331619103</v>
      </c>
      <c r="C130" s="41">
        <v>86.596313982191376</v>
      </c>
      <c r="D130" s="41"/>
      <c r="E130" s="41">
        <f t="shared" si="4"/>
        <v>0.11172834684691768</v>
      </c>
      <c r="F130" s="41"/>
      <c r="G130" s="41">
        <v>0.34732010945708808</v>
      </c>
      <c r="H130" s="41">
        <v>0.34770816447365138</v>
      </c>
      <c r="I130" s="41"/>
      <c r="J130" s="41">
        <f t="shared" si="6"/>
        <v>3.8805501656330454E-4</v>
      </c>
      <c r="K130" s="48">
        <f t="shared" si="5"/>
        <v>3.6974639886500478E-6</v>
      </c>
    </row>
    <row r="131" spans="1:103" s="68" customFormat="1" x14ac:dyDescent="0.25">
      <c r="A131" s="37" t="s">
        <v>249</v>
      </c>
      <c r="B131" s="22">
        <v>66.332495807108003</v>
      </c>
      <c r="C131" s="22">
        <v>66.332495807108003</v>
      </c>
      <c r="D131" s="22"/>
      <c r="E131" s="22">
        <f t="shared" si="4"/>
        <v>0</v>
      </c>
      <c r="F131" s="22"/>
      <c r="G131" s="22">
        <v>9.3492058361260344E-2</v>
      </c>
      <c r="H131" s="22">
        <v>9.3492058361260358E-2</v>
      </c>
      <c r="I131" s="22"/>
      <c r="J131" s="22">
        <f t="shared" si="6"/>
        <v>0</v>
      </c>
      <c r="K131" s="47">
        <f t="shared" si="5"/>
        <v>0</v>
      </c>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row>
    <row r="132" spans="1:103" x14ac:dyDescent="0.25">
      <c r="A132" s="37" t="s">
        <v>250</v>
      </c>
      <c r="B132" s="41">
        <v>97.407720977591808</v>
      </c>
      <c r="C132" s="41">
        <v>97.556638934508555</v>
      </c>
      <c r="D132" s="41"/>
      <c r="E132" s="41">
        <f t="shared" si="4"/>
        <v>0.15288106057937956</v>
      </c>
      <c r="F132" s="41"/>
      <c r="G132" s="41">
        <v>0.25382805109582773</v>
      </c>
      <c r="H132" s="41">
        <v>0.25421610611239098</v>
      </c>
      <c r="I132" s="41"/>
      <c r="J132" s="41">
        <f t="shared" si="6"/>
        <v>3.8805501656324903E-4</v>
      </c>
      <c r="K132" s="48">
        <f t="shared" si="5"/>
        <v>3.6974639886495188E-6</v>
      </c>
    </row>
    <row r="133" spans="1:103" s="68" customFormat="1" x14ac:dyDescent="0.25">
      <c r="A133" s="53" t="s">
        <v>252</v>
      </c>
      <c r="B133" s="22">
        <v>101.73955915345586</v>
      </c>
      <c r="C133" s="22">
        <v>101.73955915345586</v>
      </c>
      <c r="D133" s="22"/>
      <c r="E133" s="22">
        <f t="shared" si="4"/>
        <v>0</v>
      </c>
      <c r="F133" s="22"/>
      <c r="G133" s="22">
        <v>7.4567803142288003E-2</v>
      </c>
      <c r="H133" s="22">
        <v>7.4567803142287989E-2</v>
      </c>
      <c r="I133" s="22"/>
      <c r="J133" s="22">
        <f t="shared" si="6"/>
        <v>0</v>
      </c>
      <c r="K133" s="47">
        <f t="shared" si="5"/>
        <v>0</v>
      </c>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row>
    <row r="134" spans="1:103" x14ac:dyDescent="0.25">
      <c r="A134" s="37" t="s">
        <v>253</v>
      </c>
      <c r="B134" s="41">
        <v>101.73955915345586</v>
      </c>
      <c r="C134" s="41">
        <v>101.73955915345586</v>
      </c>
      <c r="D134" s="41"/>
      <c r="E134" s="41">
        <f t="shared" si="4"/>
        <v>0</v>
      </c>
      <c r="F134" s="41"/>
      <c r="G134" s="41">
        <v>7.4567803142288003E-2</v>
      </c>
      <c r="H134" s="41">
        <v>7.4567803142287989E-2</v>
      </c>
      <c r="I134" s="41"/>
      <c r="J134" s="41">
        <f t="shared" si="6"/>
        <v>0</v>
      </c>
      <c r="K134" s="48">
        <f t="shared" si="5"/>
        <v>0</v>
      </c>
    </row>
    <row r="135" spans="1:103" ht="2.25" customHeight="1" x14ac:dyDescent="0.25">
      <c r="A135" s="57"/>
      <c r="B135" s="58"/>
      <c r="C135" s="58"/>
      <c r="D135" s="58"/>
      <c r="E135" s="58"/>
      <c r="F135" s="58"/>
      <c r="G135" s="58"/>
      <c r="H135" s="58"/>
      <c r="I135" s="58"/>
      <c r="J135" s="58"/>
      <c r="K135" s="59"/>
    </row>
    <row r="136" spans="1:103" x14ac:dyDescent="0.25">
      <c r="A136" s="33" t="s">
        <v>268</v>
      </c>
      <c r="B136" s="16"/>
      <c r="C136" s="16"/>
    </row>
    <row r="137" spans="1:103" x14ac:dyDescent="0.25">
      <c r="A137" s="56" t="s">
        <v>259</v>
      </c>
      <c r="B137" s="23"/>
      <c r="C137" s="23"/>
    </row>
  </sheetData>
  <mergeCells count="3">
    <mergeCell ref="A2:A3"/>
    <mergeCell ref="B2:D2"/>
    <mergeCell ref="G2:H2"/>
  </mergeCells>
  <printOptions horizontalCentered="1"/>
  <pageMargins left="0.7" right="0.7" top="0.75" bottom="0.75" header="0.3" footer="0.3"/>
  <pageSetup paperSize="9" scale="70"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000"/>
  </sheetPr>
  <dimension ref="A1:CY137"/>
  <sheetViews>
    <sheetView zoomScale="115" zoomScaleNormal="115" zoomScaleSheetLayoutView="100" workbookViewId="0">
      <selection activeCell="M10" sqref="M10"/>
    </sheetView>
  </sheetViews>
  <sheetFormatPr defaultRowHeight="15" x14ac:dyDescent="0.25"/>
  <cols>
    <col min="1" max="1" width="54" style="16" customWidth="1"/>
    <col min="2" max="3" width="10.7109375" style="17" customWidth="1"/>
    <col min="4" max="4" width="1.85546875" style="16" customWidth="1"/>
    <col min="5" max="5" width="10.7109375" style="16" customWidth="1"/>
    <col min="6" max="6" width="1.85546875" style="16" customWidth="1"/>
    <col min="7" max="8" width="10.7109375" style="16" customWidth="1"/>
    <col min="9" max="9" width="1.85546875" style="16" customWidth="1"/>
    <col min="10" max="11" width="11.7109375" style="16" customWidth="1"/>
    <col min="12" max="16384" width="9.140625" style="16"/>
  </cols>
  <sheetData>
    <row r="1" spans="1:14" ht="15.75" x14ac:dyDescent="0.25">
      <c r="A1" s="54" t="s">
        <v>281</v>
      </c>
    </row>
    <row r="2" spans="1:14" ht="53.25" customHeight="1" x14ac:dyDescent="0.25">
      <c r="A2" s="139" t="s">
        <v>74</v>
      </c>
      <c r="B2" s="141" t="s">
        <v>76</v>
      </c>
      <c r="C2" s="141"/>
      <c r="D2" s="141"/>
      <c r="E2" s="25" t="s">
        <v>77</v>
      </c>
      <c r="F2" s="19"/>
      <c r="G2" s="142" t="s">
        <v>78</v>
      </c>
      <c r="H2" s="142"/>
      <c r="I2" s="19"/>
      <c r="J2" s="25" t="s">
        <v>79</v>
      </c>
      <c r="K2" s="25" t="s">
        <v>260</v>
      </c>
    </row>
    <row r="3" spans="1:14" ht="30" x14ac:dyDescent="0.25">
      <c r="A3" s="140"/>
      <c r="B3" s="78">
        <v>46082</v>
      </c>
      <c r="C3" s="78">
        <v>46113</v>
      </c>
      <c r="D3" s="30"/>
      <c r="E3" s="31" t="s">
        <v>282</v>
      </c>
      <c r="F3" s="30"/>
      <c r="G3" s="78">
        <v>46082</v>
      </c>
      <c r="H3" s="78">
        <v>46113</v>
      </c>
      <c r="I3" s="30"/>
      <c r="J3" s="31" t="s">
        <v>283</v>
      </c>
      <c r="K3" s="31" t="s">
        <v>284</v>
      </c>
    </row>
    <row r="4" spans="1:14" ht="15.75" x14ac:dyDescent="0.25">
      <c r="A4" s="60" t="s">
        <v>75</v>
      </c>
      <c r="B4" s="42">
        <v>106.95133800730473</v>
      </c>
      <c r="C4" s="42">
        <v>112.89782850588998</v>
      </c>
      <c r="D4" s="26"/>
      <c r="E4" s="26">
        <f>((C4/B4-1)*100)</f>
        <v>5.5599963585112988</v>
      </c>
      <c r="F4" s="26"/>
      <c r="G4" s="26">
        <v>106.95133800730473</v>
      </c>
      <c r="H4" s="26">
        <v>112.89782850588998</v>
      </c>
      <c r="I4" s="26"/>
      <c r="J4" s="29">
        <f t="shared" ref="J4" si="0">H4-G4</f>
        <v>5.9464904985852485</v>
      </c>
      <c r="K4" s="45">
        <f>SUM(K6+K24+K29+K37+K49+K66+K77+K88+K97+K107+K116+K121+K126)</f>
        <v>5.5599963585112801E-2</v>
      </c>
      <c r="N4" s="27"/>
    </row>
    <row r="5" spans="1:14" ht="13.5" customHeight="1" x14ac:dyDescent="0.25">
      <c r="A5" s="61"/>
      <c r="B5" s="20"/>
      <c r="C5" s="20"/>
      <c r="D5" s="20"/>
      <c r="E5" s="20"/>
      <c r="F5" s="20"/>
      <c r="G5" s="20"/>
      <c r="H5" s="20"/>
      <c r="I5" s="20"/>
      <c r="J5" s="20"/>
      <c r="K5" s="20"/>
    </row>
    <row r="6" spans="1:14" ht="15.75" customHeight="1" x14ac:dyDescent="0.25">
      <c r="A6" s="34" t="s">
        <v>279</v>
      </c>
      <c r="B6" s="21">
        <v>118.88702929887982</v>
      </c>
      <c r="C6" s="21">
        <v>119.89854292227889</v>
      </c>
      <c r="D6" s="21"/>
      <c r="E6" s="21">
        <f>((C6/B6-1)*100)</f>
        <v>0.85081915946956244</v>
      </c>
      <c r="F6" s="21"/>
      <c r="G6" s="21">
        <v>37.171038391513719</v>
      </c>
      <c r="H6" s="21">
        <v>37.487296707922503</v>
      </c>
      <c r="I6" s="21"/>
      <c r="J6" s="21">
        <f>H6-G6</f>
        <v>0.31625831640878488</v>
      </c>
      <c r="K6" s="46">
        <f>J6/$G$4</f>
        <v>2.9570300129128312E-3</v>
      </c>
    </row>
    <row r="7" spans="1:14" x14ac:dyDescent="0.25">
      <c r="A7" s="35" t="s">
        <v>0</v>
      </c>
      <c r="B7" s="22">
        <v>120.22191853144831</v>
      </c>
      <c r="C7" s="22">
        <v>121.16034875189429</v>
      </c>
      <c r="D7" s="22"/>
      <c r="E7" s="22">
        <f>((C7/B7-1)*100)</f>
        <v>0.78058163761585142</v>
      </c>
      <c r="F7" s="22"/>
      <c r="G7" s="22">
        <v>32.596459559772192</v>
      </c>
      <c r="H7" s="22">
        <v>32.850901537608657</v>
      </c>
      <c r="I7" s="22"/>
      <c r="J7" s="22">
        <f t="shared" ref="J7:J93" si="1">H7-G7</f>
        <v>0.25444197783646416</v>
      </c>
      <c r="K7" s="47">
        <f>J7/$G$4</f>
        <v>2.379044363326113E-3</v>
      </c>
    </row>
    <row r="8" spans="1:14" ht="15.75" customHeight="1" x14ac:dyDescent="0.25">
      <c r="A8" s="37" t="s">
        <v>261</v>
      </c>
      <c r="B8" s="41">
        <v>109.37365416532386</v>
      </c>
      <c r="C8" s="41">
        <v>110.30748301103732</v>
      </c>
      <c r="D8" s="41"/>
      <c r="E8" s="41">
        <f>((C8/B8-1)*100)</f>
        <v>0.85379687900153378</v>
      </c>
      <c r="F8" s="41"/>
      <c r="G8" s="41">
        <v>3.7067094194956636</v>
      </c>
      <c r="H8" s="41">
        <v>3.7383571888329743</v>
      </c>
      <c r="I8" s="41"/>
      <c r="J8" s="41">
        <f t="shared" si="1"/>
        <v>3.1647769337310727E-2</v>
      </c>
      <c r="K8" s="48">
        <f>J8/$G$4</f>
        <v>2.9590811977639025E-4</v>
      </c>
    </row>
    <row r="9" spans="1:14" x14ac:dyDescent="0.25">
      <c r="A9" s="37" t="s">
        <v>2</v>
      </c>
      <c r="B9" s="22">
        <v>99.748426008057407</v>
      </c>
      <c r="C9" s="22">
        <v>105.7791669547442</v>
      </c>
      <c r="D9" s="22"/>
      <c r="E9" s="22">
        <f t="shared" ref="E9:E72" si="2">((C9/B9-1)*100)</f>
        <v>6.0459509869355221</v>
      </c>
      <c r="F9" s="22"/>
      <c r="G9" s="22">
        <v>1.1652700432891823</v>
      </c>
      <c r="H9" s="22">
        <v>1.2357216989718887</v>
      </c>
      <c r="I9" s="22"/>
      <c r="J9" s="22">
        <f t="shared" si="1"/>
        <v>7.0451655682706393E-2</v>
      </c>
      <c r="K9" s="47">
        <f t="shared" ref="K9:K72" si="3">J9/$G$4</f>
        <v>6.5872626743477094E-4</v>
      </c>
    </row>
    <row r="10" spans="1:14" ht="15.75" customHeight="1" x14ac:dyDescent="0.25">
      <c r="A10" s="37" t="s">
        <v>3</v>
      </c>
      <c r="B10" s="41">
        <v>130.76145399046047</v>
      </c>
      <c r="C10" s="41">
        <v>134.3338088681746</v>
      </c>
      <c r="D10" s="41"/>
      <c r="E10" s="41">
        <f>((C10/B10-1)*100)</f>
        <v>2.7319632572873953</v>
      </c>
      <c r="F10" s="41"/>
      <c r="G10" s="41">
        <v>8.5688598213090543</v>
      </c>
      <c r="H10" s="41">
        <v>8.8029579231956809</v>
      </c>
      <c r="I10" s="41"/>
      <c r="J10" s="41">
        <f t="shared" si="1"/>
        <v>0.23409810188662661</v>
      </c>
      <c r="K10" s="48">
        <f t="shared" si="3"/>
        <v>2.188828174086404E-3</v>
      </c>
    </row>
    <row r="11" spans="1:14" ht="15.75" customHeight="1" x14ac:dyDescent="0.25">
      <c r="A11" s="52" t="s">
        <v>98</v>
      </c>
      <c r="B11" s="22">
        <v>116.28545728107794</v>
      </c>
      <c r="C11" s="22">
        <v>116.80828974405607</v>
      </c>
      <c r="D11" s="22"/>
      <c r="E11" s="22">
        <f t="shared" si="2"/>
        <v>0.44961121984012919</v>
      </c>
      <c r="F11" s="22"/>
      <c r="G11" s="22">
        <v>4.1206788994491834</v>
      </c>
      <c r="H11" s="22">
        <v>4.1392059341146927</v>
      </c>
      <c r="I11" s="22"/>
      <c r="J11" s="22">
        <f t="shared" si="1"/>
        <v>1.8527034665509312E-2</v>
      </c>
      <c r="K11" s="47">
        <f t="shared" si="3"/>
        <v>1.7322863846961807E-4</v>
      </c>
    </row>
    <row r="12" spans="1:14" x14ac:dyDescent="0.25">
      <c r="A12" s="37" t="s">
        <v>4</v>
      </c>
      <c r="B12" s="41">
        <v>108.89282094022218</v>
      </c>
      <c r="C12" s="41">
        <v>111.68415042700173</v>
      </c>
      <c r="D12" s="41"/>
      <c r="E12" s="41">
        <f t="shared" si="2"/>
        <v>2.5633732900646189</v>
      </c>
      <c r="F12" s="41"/>
      <c r="G12" s="41">
        <v>0.57524765509629772</v>
      </c>
      <c r="H12" s="41">
        <v>0.5899933998387592</v>
      </c>
      <c r="I12" s="41"/>
      <c r="J12" s="41">
        <f t="shared" si="1"/>
        <v>1.4745744742461486E-2</v>
      </c>
      <c r="K12" s="48">
        <f t="shared" si="3"/>
        <v>1.3787340127950862E-4</v>
      </c>
    </row>
    <row r="13" spans="1:14" x14ac:dyDescent="0.25">
      <c r="A13" s="37" t="s">
        <v>5</v>
      </c>
      <c r="B13" s="22">
        <v>129.8677497030578</v>
      </c>
      <c r="C13" s="22">
        <v>129.85508821647218</v>
      </c>
      <c r="D13" s="22"/>
      <c r="E13" s="22">
        <f t="shared" si="2"/>
        <v>-9.7495233532307601E-3</v>
      </c>
      <c r="F13" s="22"/>
      <c r="G13" s="22">
        <v>5.7566961703573565</v>
      </c>
      <c r="H13" s="22">
        <v>5.7561349199198526</v>
      </c>
      <c r="I13" s="22"/>
      <c r="J13" s="22">
        <f t="shared" si="1"/>
        <v>-5.612504375038796E-4</v>
      </c>
      <c r="K13" s="47">
        <f t="shared" si="3"/>
        <v>-5.2477177748402407E-6</v>
      </c>
    </row>
    <row r="14" spans="1:14" ht="15.75" customHeight="1" x14ac:dyDescent="0.25">
      <c r="A14" s="37" t="s">
        <v>6</v>
      </c>
      <c r="B14" s="41">
        <v>116.48974097657366</v>
      </c>
      <c r="C14" s="41">
        <v>112.91849311622349</v>
      </c>
      <c r="D14" s="41"/>
      <c r="E14" s="41">
        <f t="shared" si="2"/>
        <v>-3.0657187752424986</v>
      </c>
      <c r="F14" s="41"/>
      <c r="G14" s="41">
        <v>4.0324368493811944</v>
      </c>
      <c r="H14" s="41">
        <v>3.9088136757899181</v>
      </c>
      <c r="I14" s="41"/>
      <c r="J14" s="41">
        <f t="shared" si="1"/>
        <v>-0.12362317359127628</v>
      </c>
      <c r="K14" s="48">
        <f t="shared" si="3"/>
        <v>-1.1558824405061008E-3</v>
      </c>
    </row>
    <row r="15" spans="1:14" x14ac:dyDescent="0.25">
      <c r="A15" s="37" t="s">
        <v>7</v>
      </c>
      <c r="B15" s="22">
        <v>115.47960155842702</v>
      </c>
      <c r="C15" s="22">
        <v>115.76544129343853</v>
      </c>
      <c r="D15" s="22"/>
      <c r="E15" s="22">
        <f t="shared" si="2"/>
        <v>0.2475240052390415</v>
      </c>
      <c r="F15" s="22"/>
      <c r="G15" s="22">
        <v>1.6681657235105478</v>
      </c>
      <c r="H15" s="22">
        <v>1.6722948341234061</v>
      </c>
      <c r="I15" s="22"/>
      <c r="J15" s="22">
        <f t="shared" si="1"/>
        <v>4.1291106128582555E-3</v>
      </c>
      <c r="K15" s="47">
        <f t="shared" si="3"/>
        <v>3.8607376866816188E-5</v>
      </c>
    </row>
    <row r="16" spans="1:14" ht="15.75" customHeight="1" x14ac:dyDescent="0.25">
      <c r="A16" s="37" t="s">
        <v>8</v>
      </c>
      <c r="B16" s="41">
        <v>115.81032087359765</v>
      </c>
      <c r="C16" s="41">
        <v>116.00422498779926</v>
      </c>
      <c r="D16" s="41"/>
      <c r="E16" s="41">
        <f t="shared" si="2"/>
        <v>0.16743249888173661</v>
      </c>
      <c r="F16" s="41"/>
      <c r="G16" s="41">
        <v>3.0023949778837156</v>
      </c>
      <c r="H16" s="41">
        <v>3.0074219628214856</v>
      </c>
      <c r="I16" s="41"/>
      <c r="J16" s="41">
        <f t="shared" si="1"/>
        <v>5.0269849377699849E-3</v>
      </c>
      <c r="K16" s="48">
        <f t="shared" si="3"/>
        <v>4.7002543693531387E-5</v>
      </c>
    </row>
    <row r="17" spans="1:11" x14ac:dyDescent="0.25">
      <c r="A17" s="35" t="s">
        <v>271</v>
      </c>
      <c r="B17" s="22">
        <v>110.17045130901377</v>
      </c>
      <c r="C17" s="22">
        <v>111.65918593776898</v>
      </c>
      <c r="D17" s="22"/>
      <c r="E17" s="22">
        <f t="shared" si="2"/>
        <v>1.351301198339927</v>
      </c>
      <c r="F17" s="22"/>
      <c r="G17" s="22">
        <v>4.5745788317415164</v>
      </c>
      <c r="H17" s="22">
        <v>4.6363951703138442</v>
      </c>
      <c r="I17" s="22"/>
      <c r="J17" s="22">
        <f t="shared" si="1"/>
        <v>6.1816338572327822E-2</v>
      </c>
      <c r="K17" s="47">
        <f t="shared" si="3"/>
        <v>5.7798564958678491E-4</v>
      </c>
    </row>
    <row r="18" spans="1:11" ht="15.75" customHeight="1" x14ac:dyDescent="0.25">
      <c r="A18" s="37" t="s">
        <v>128</v>
      </c>
      <c r="B18" s="41">
        <v>107.88977002482925</v>
      </c>
      <c r="C18" s="41">
        <v>109.18006814494774</v>
      </c>
      <c r="D18" s="41"/>
      <c r="E18" s="41">
        <f t="shared" si="2"/>
        <v>1.1959411164019995</v>
      </c>
      <c r="F18" s="41"/>
      <c r="G18" s="41">
        <v>0.74739551537274573</v>
      </c>
      <c r="H18" s="41">
        <v>0.7563339256432331</v>
      </c>
      <c r="I18" s="41"/>
      <c r="J18" s="41">
        <f t="shared" si="1"/>
        <v>8.9384102704873625E-3</v>
      </c>
      <c r="K18" s="48">
        <f t="shared" si="3"/>
        <v>8.3574553035296048E-5</v>
      </c>
    </row>
    <row r="19" spans="1:11" x14ac:dyDescent="0.25">
      <c r="A19" s="37" t="s">
        <v>129</v>
      </c>
      <c r="B19" s="22">
        <v>128.83746305051542</v>
      </c>
      <c r="C19" s="22">
        <v>135.81518575949463</v>
      </c>
      <c r="D19" s="22"/>
      <c r="E19" s="22">
        <f t="shared" si="2"/>
        <v>5.4159112914566876</v>
      </c>
      <c r="F19" s="22"/>
      <c r="G19" s="22">
        <v>0.84419121497267358</v>
      </c>
      <c r="H19" s="22">
        <v>0.88991186230586394</v>
      </c>
      <c r="I19" s="22"/>
      <c r="J19" s="22">
        <f t="shared" si="1"/>
        <v>4.5720647333190367E-2</v>
      </c>
      <c r="K19" s="47">
        <f t="shared" si="3"/>
        <v>4.2749018558391172E-4</v>
      </c>
    </row>
    <row r="20" spans="1:11" ht="15.75" customHeight="1" x14ac:dyDescent="0.25">
      <c r="A20" s="37" t="s">
        <v>130</v>
      </c>
      <c r="B20" s="41">
        <v>106.4999460521949</v>
      </c>
      <c r="C20" s="41">
        <v>106.80308677985205</v>
      </c>
      <c r="D20" s="41"/>
      <c r="E20" s="41">
        <f t="shared" si="2"/>
        <v>0.28463932508340228</v>
      </c>
      <c r="F20" s="41"/>
      <c r="G20" s="41">
        <v>1.8229814216367906</v>
      </c>
      <c r="H20" s="41">
        <v>1.8281703436517331</v>
      </c>
      <c r="I20" s="41"/>
      <c r="J20" s="41">
        <f t="shared" si="1"/>
        <v>5.1889220149425874E-3</v>
      </c>
      <c r="K20" s="48">
        <f t="shared" si="3"/>
        <v>4.8516662919992515E-5</v>
      </c>
    </row>
    <row r="21" spans="1:11" x14ac:dyDescent="0.25">
      <c r="A21" s="37" t="s">
        <v>131</v>
      </c>
      <c r="B21" s="22">
        <v>105.13303137535969</v>
      </c>
      <c r="C21" s="22">
        <v>105.13303137535969</v>
      </c>
      <c r="D21" s="22"/>
      <c r="E21" s="22">
        <f t="shared" si="2"/>
        <v>0</v>
      </c>
      <c r="F21" s="22"/>
      <c r="G21" s="22">
        <v>0.77162162112274446</v>
      </c>
      <c r="H21" s="22">
        <v>0.77162162112274446</v>
      </c>
      <c r="I21" s="22"/>
      <c r="J21" s="22">
        <f t="shared" si="1"/>
        <v>0</v>
      </c>
      <c r="K21" s="47">
        <f t="shared" si="3"/>
        <v>0</v>
      </c>
    </row>
    <row r="22" spans="1:11" ht="15.75" customHeight="1" x14ac:dyDescent="0.25">
      <c r="A22" s="37" t="s">
        <v>132</v>
      </c>
      <c r="B22" s="41">
        <v>109.85784559282676</v>
      </c>
      <c r="C22" s="41">
        <v>109.85784559282676</v>
      </c>
      <c r="D22" s="41"/>
      <c r="E22" s="41">
        <f t="shared" si="2"/>
        <v>0</v>
      </c>
      <c r="F22" s="41"/>
      <c r="G22" s="41">
        <v>0.22884077838631334</v>
      </c>
      <c r="H22" s="41">
        <v>0.22884077838631336</v>
      </c>
      <c r="I22" s="41"/>
      <c r="J22" s="41">
        <f t="shared" si="1"/>
        <v>0</v>
      </c>
      <c r="K22" s="48">
        <f t="shared" si="3"/>
        <v>0</v>
      </c>
    </row>
    <row r="23" spans="1:11" x14ac:dyDescent="0.25">
      <c r="A23" s="37" t="s">
        <v>133</v>
      </c>
      <c r="B23" s="22">
        <v>106.13774268068647</v>
      </c>
      <c r="C23" s="22">
        <v>107.44717187543581</v>
      </c>
      <c r="D23" s="22"/>
      <c r="E23" s="22">
        <f t="shared" si="2"/>
        <v>1.233707408578244</v>
      </c>
      <c r="F23" s="22"/>
      <c r="G23" s="22">
        <v>0.1595482802502495</v>
      </c>
      <c r="H23" s="22">
        <v>0.16151663920395601</v>
      </c>
      <c r="I23" s="22"/>
      <c r="J23" s="22">
        <f t="shared" si="1"/>
        <v>1.968358953706506E-3</v>
      </c>
      <c r="K23" s="47">
        <f t="shared" si="3"/>
        <v>1.840424804757532E-5</v>
      </c>
    </row>
    <row r="24" spans="1:11" ht="15.75" customHeight="1" x14ac:dyDescent="0.25">
      <c r="A24" s="34" t="s">
        <v>274</v>
      </c>
      <c r="B24" s="21">
        <v>209.93161228125533</v>
      </c>
      <c r="C24" s="21">
        <v>209.92493329872696</v>
      </c>
      <c r="D24" s="21"/>
      <c r="E24" s="21">
        <f t="shared" si="2"/>
        <v>-3.1815039458815697E-3</v>
      </c>
      <c r="F24" s="21"/>
      <c r="G24" s="21">
        <v>8.5622779542401695</v>
      </c>
      <c r="H24" s="21">
        <v>8.5620055450291979</v>
      </c>
      <c r="I24" s="21"/>
      <c r="J24" s="21">
        <f t="shared" si="1"/>
        <v>-2.7240921097160253E-4</v>
      </c>
      <c r="K24" s="46">
        <f t="shared" si="3"/>
        <v>-2.5470388313701799E-6</v>
      </c>
    </row>
    <row r="25" spans="1:11" x14ac:dyDescent="0.25">
      <c r="A25" s="53" t="s">
        <v>9</v>
      </c>
      <c r="B25" s="22">
        <v>236.58422997377974</v>
      </c>
      <c r="C25" s="22">
        <v>236.58422997377974</v>
      </c>
      <c r="D25" s="22"/>
      <c r="E25" s="22">
        <f t="shared" si="2"/>
        <v>0</v>
      </c>
      <c r="F25" s="22"/>
      <c r="G25" s="22">
        <v>7.5546300692050092</v>
      </c>
      <c r="H25" s="22">
        <v>7.5546300692050101</v>
      </c>
      <c r="I25" s="22"/>
      <c r="J25" s="22">
        <f t="shared" si="1"/>
        <v>0</v>
      </c>
      <c r="K25" s="47">
        <f t="shared" si="3"/>
        <v>0</v>
      </c>
    </row>
    <row r="26" spans="1:11" ht="15.75" customHeight="1" x14ac:dyDescent="0.25">
      <c r="A26" s="52" t="s">
        <v>10</v>
      </c>
      <c r="B26" s="41">
        <v>236.58422997377974</v>
      </c>
      <c r="C26" s="41">
        <v>236.58422997377974</v>
      </c>
      <c r="D26" s="41"/>
      <c r="E26" s="41">
        <f t="shared" si="2"/>
        <v>0</v>
      </c>
      <c r="F26" s="41"/>
      <c r="G26" s="41">
        <v>7.5546300692050092</v>
      </c>
      <c r="H26" s="41">
        <v>7.5546300692050101</v>
      </c>
      <c r="I26" s="41"/>
      <c r="J26" s="41">
        <f t="shared" si="1"/>
        <v>0</v>
      </c>
      <c r="K26" s="48">
        <f t="shared" si="3"/>
        <v>0</v>
      </c>
    </row>
    <row r="27" spans="1:11" x14ac:dyDescent="0.25">
      <c r="A27" s="53" t="s">
        <v>276</v>
      </c>
      <c r="B27" s="22">
        <v>113.80785710442559</v>
      </c>
      <c r="C27" s="22">
        <v>113.77709009839445</v>
      </c>
      <c r="D27" s="22"/>
      <c r="E27" s="22">
        <f t="shared" si="2"/>
        <v>-2.7034166896677814E-2</v>
      </c>
      <c r="F27" s="22"/>
      <c r="G27" s="22">
        <v>1.0076478850351593</v>
      </c>
      <c r="H27" s="22">
        <v>1.0073754758241882</v>
      </c>
      <c r="I27" s="22"/>
      <c r="J27" s="22">
        <f t="shared" si="1"/>
        <v>-2.7240921097115844E-4</v>
      </c>
      <c r="K27" s="47">
        <f t="shared" si="3"/>
        <v>-2.5470388313660278E-6</v>
      </c>
    </row>
    <row r="28" spans="1:11" ht="15.75" customHeight="1" x14ac:dyDescent="0.25">
      <c r="A28" s="52" t="s">
        <v>275</v>
      </c>
      <c r="B28" s="41">
        <v>113.80785710442559</v>
      </c>
      <c r="C28" s="41">
        <v>113.77709009839445</v>
      </c>
      <c r="D28" s="41"/>
      <c r="E28" s="41">
        <f t="shared" si="2"/>
        <v>-2.7034166896677814E-2</v>
      </c>
      <c r="F28" s="41"/>
      <c r="G28" s="41">
        <v>1.0076478850351593</v>
      </c>
      <c r="H28" s="41">
        <v>1.0073754758241882</v>
      </c>
      <c r="I28" s="41"/>
      <c r="J28" s="41">
        <f t="shared" si="1"/>
        <v>-2.7240921097115844E-4</v>
      </c>
      <c r="K28" s="48">
        <f t="shared" si="3"/>
        <v>-2.5470388313660278E-6</v>
      </c>
    </row>
    <row r="29" spans="1:11" x14ac:dyDescent="0.25">
      <c r="A29" s="34" t="s">
        <v>11</v>
      </c>
      <c r="B29" s="64">
        <v>100.6681436634793</v>
      </c>
      <c r="C29" s="64">
        <v>100.64087323500301</v>
      </c>
      <c r="D29" s="64"/>
      <c r="E29" s="64">
        <f t="shared" si="2"/>
        <v>-2.708943215189441E-2</v>
      </c>
      <c r="F29" s="64"/>
      <c r="G29" s="64">
        <v>4.6878649747805587</v>
      </c>
      <c r="H29" s="64">
        <v>4.6865950587788427</v>
      </c>
      <c r="I29" s="64"/>
      <c r="J29" s="64">
        <f t="shared" si="1"/>
        <v>-1.2699160017159983E-3</v>
      </c>
      <c r="K29" s="65">
        <f t="shared" si="3"/>
        <v>-1.1873773861803053E-5</v>
      </c>
    </row>
    <row r="30" spans="1:11" ht="15.75" customHeight="1" x14ac:dyDescent="0.25">
      <c r="A30" s="53" t="s">
        <v>12</v>
      </c>
      <c r="B30" s="41">
        <v>99.006491437170084</v>
      </c>
      <c r="C30" s="41">
        <v>99.281637132419334</v>
      </c>
      <c r="D30" s="41"/>
      <c r="E30" s="41">
        <f t="shared" si="2"/>
        <v>0.27790672233229952</v>
      </c>
      <c r="F30" s="41"/>
      <c r="G30" s="41">
        <v>3.388328912444305</v>
      </c>
      <c r="H30" s="41">
        <v>3.3977453062667173</v>
      </c>
      <c r="I30" s="41"/>
      <c r="J30" s="41">
        <f t="shared" si="1"/>
        <v>9.4163938224123278E-3</v>
      </c>
      <c r="K30" s="48">
        <f t="shared" si="3"/>
        <v>8.804372154529935E-5</v>
      </c>
    </row>
    <row r="31" spans="1:11" x14ac:dyDescent="0.25">
      <c r="A31" s="52" t="s">
        <v>13</v>
      </c>
      <c r="B31" s="22">
        <v>103.79409645280494</v>
      </c>
      <c r="C31" s="22">
        <v>103.79409645280494</v>
      </c>
      <c r="D31" s="22"/>
      <c r="E31" s="22">
        <f t="shared" si="2"/>
        <v>0</v>
      </c>
      <c r="F31" s="22"/>
      <c r="G31" s="22">
        <v>0.67365465075451147</v>
      </c>
      <c r="H31" s="22">
        <v>0.67365465075451159</v>
      </c>
      <c r="I31" s="22"/>
      <c r="J31" s="22">
        <f t="shared" si="1"/>
        <v>0</v>
      </c>
      <c r="K31" s="47">
        <f t="shared" si="3"/>
        <v>0</v>
      </c>
    </row>
    <row r="32" spans="1:11" x14ac:dyDescent="0.25">
      <c r="A32" s="52" t="s">
        <v>14</v>
      </c>
      <c r="B32" s="41">
        <v>96.566034430634289</v>
      </c>
      <c r="C32" s="41">
        <v>96.980286511552933</v>
      </c>
      <c r="D32" s="41"/>
      <c r="E32" s="41">
        <f t="shared" si="2"/>
        <v>0.42898321688482621</v>
      </c>
      <c r="F32" s="41"/>
      <c r="G32" s="41">
        <v>2.195049468552758</v>
      </c>
      <c r="H32" s="41">
        <v>2.2044658623751694</v>
      </c>
      <c r="I32" s="41"/>
      <c r="J32" s="41">
        <f t="shared" si="1"/>
        <v>9.4163938224114396E-3</v>
      </c>
      <c r="K32" s="48">
        <f t="shared" si="3"/>
        <v>8.8043721545291042E-5</v>
      </c>
    </row>
    <row r="33" spans="1:11" x14ac:dyDescent="0.25">
      <c r="A33" s="52" t="s">
        <v>15</v>
      </c>
      <c r="B33" s="22">
        <v>102.73362703682886</v>
      </c>
      <c r="C33" s="22">
        <v>102.73362703682886</v>
      </c>
      <c r="D33" s="22"/>
      <c r="E33" s="22">
        <f t="shared" si="2"/>
        <v>0</v>
      </c>
      <c r="F33" s="22"/>
      <c r="G33" s="22">
        <v>0.22278869192446685</v>
      </c>
      <c r="H33" s="22">
        <v>0.22278869192446685</v>
      </c>
      <c r="I33" s="22"/>
      <c r="J33" s="22">
        <f t="shared" si="1"/>
        <v>0</v>
      </c>
      <c r="K33" s="47">
        <f t="shared" si="3"/>
        <v>0</v>
      </c>
    </row>
    <row r="34" spans="1:11" x14ac:dyDescent="0.25">
      <c r="A34" s="52" t="s">
        <v>140</v>
      </c>
      <c r="B34" s="41">
        <v>104.76599045139655</v>
      </c>
      <c r="C34" s="41">
        <v>104.76599045139655</v>
      </c>
      <c r="D34" s="41"/>
      <c r="E34" s="41">
        <f t="shared" si="2"/>
        <v>0</v>
      </c>
      <c r="F34" s="41"/>
      <c r="G34" s="41">
        <v>0.29683610121256887</v>
      </c>
      <c r="H34" s="41">
        <v>0.29683610121256887</v>
      </c>
      <c r="I34" s="41"/>
      <c r="J34" s="41">
        <f t="shared" si="1"/>
        <v>0</v>
      </c>
      <c r="K34" s="48">
        <f>J34/$G$4</f>
        <v>0</v>
      </c>
    </row>
    <row r="35" spans="1:11" x14ac:dyDescent="0.25">
      <c r="A35" s="35" t="s">
        <v>16</v>
      </c>
      <c r="B35" s="22">
        <v>105.27493643942002</v>
      </c>
      <c r="C35" s="22">
        <v>104.40924242744742</v>
      </c>
      <c r="D35" s="22"/>
      <c r="E35" s="22">
        <f t="shared" si="2"/>
        <v>-0.82231729721419233</v>
      </c>
      <c r="F35" s="22"/>
      <c r="G35" s="22">
        <v>1.2995360623362535</v>
      </c>
      <c r="H35" s="22">
        <v>1.2888497525121263</v>
      </c>
      <c r="I35" s="22"/>
      <c r="J35" s="22">
        <f t="shared" si="1"/>
        <v>-1.0686309824127216E-2</v>
      </c>
      <c r="K35" s="47">
        <f t="shared" si="3"/>
        <v>-9.9917495407092017E-5</v>
      </c>
    </row>
    <row r="36" spans="1:11" x14ac:dyDescent="0.25">
      <c r="A36" s="37" t="s">
        <v>17</v>
      </c>
      <c r="B36" s="41">
        <v>105.27493643942002</v>
      </c>
      <c r="C36" s="41">
        <v>104.40924242744742</v>
      </c>
      <c r="D36" s="41"/>
      <c r="E36" s="41">
        <f t="shared" si="2"/>
        <v>-0.82231729721419233</v>
      </c>
      <c r="F36" s="41"/>
      <c r="G36" s="41">
        <v>1.2995360623362535</v>
      </c>
      <c r="H36" s="41">
        <v>1.2888497525121263</v>
      </c>
      <c r="I36" s="41"/>
      <c r="J36" s="41">
        <f t="shared" si="1"/>
        <v>-1.0686309824127216E-2</v>
      </c>
      <c r="K36" s="48">
        <f t="shared" si="3"/>
        <v>-9.9917495407092017E-5</v>
      </c>
    </row>
    <row r="37" spans="1:11" x14ac:dyDescent="0.25">
      <c r="A37" s="34" t="s">
        <v>18</v>
      </c>
      <c r="B37" s="64">
        <v>62.449409838561913</v>
      </c>
      <c r="C37" s="64">
        <v>111.33741893000317</v>
      </c>
      <c r="D37" s="64"/>
      <c r="E37" s="64">
        <f t="shared" si="2"/>
        <v>78.284181096061189</v>
      </c>
      <c r="F37" s="64"/>
      <c r="G37" s="64">
        <v>6.9505432519785026</v>
      </c>
      <c r="H37" s="64">
        <v>12.391719118517416</v>
      </c>
      <c r="I37" s="64"/>
      <c r="J37" s="64">
        <f t="shared" si="1"/>
        <v>5.4411758665389138</v>
      </c>
      <c r="K37" s="65">
        <f t="shared" si="3"/>
        <v>5.0875248200890053E-2</v>
      </c>
    </row>
    <row r="38" spans="1:11" x14ac:dyDescent="0.25">
      <c r="A38" s="53" t="s">
        <v>19</v>
      </c>
      <c r="B38" s="41">
        <v>99.99216247678946</v>
      </c>
      <c r="C38" s="41">
        <v>99.99216247678946</v>
      </c>
      <c r="D38" s="41"/>
      <c r="E38" s="41">
        <f t="shared" si="2"/>
        <v>0</v>
      </c>
      <c r="F38" s="41"/>
      <c r="G38" s="41">
        <v>0.70976523123584645</v>
      </c>
      <c r="H38" s="41">
        <v>0.70976523123584656</v>
      </c>
      <c r="I38" s="41"/>
      <c r="J38" s="41">
        <f t="shared" si="1"/>
        <v>0</v>
      </c>
      <c r="K38" s="48">
        <f t="shared" si="3"/>
        <v>0</v>
      </c>
    </row>
    <row r="39" spans="1:11" x14ac:dyDescent="0.25">
      <c r="A39" s="52" t="s">
        <v>145</v>
      </c>
      <c r="B39" s="22">
        <v>99.99216247678946</v>
      </c>
      <c r="C39" s="22">
        <v>99.99216247678946</v>
      </c>
      <c r="D39" s="22"/>
      <c r="E39" s="22">
        <f t="shared" si="2"/>
        <v>0</v>
      </c>
      <c r="F39" s="22"/>
      <c r="G39" s="22">
        <v>0.70976523123584645</v>
      </c>
      <c r="H39" s="22">
        <v>0.70976523123584656</v>
      </c>
      <c r="I39" s="22"/>
      <c r="J39" s="22">
        <f t="shared" si="1"/>
        <v>0</v>
      </c>
      <c r="K39" s="47">
        <f t="shared" si="3"/>
        <v>0</v>
      </c>
    </row>
    <row r="40" spans="1:11" x14ac:dyDescent="0.25">
      <c r="A40" s="53" t="s">
        <v>146</v>
      </c>
      <c r="B40" s="41">
        <v>103.61900354526827</v>
      </c>
      <c r="C40" s="41">
        <v>105.37278651855048</v>
      </c>
      <c r="D40" s="41"/>
      <c r="E40" s="41">
        <f t="shared" si="2"/>
        <v>1.692530243755952</v>
      </c>
      <c r="F40" s="41"/>
      <c r="G40" s="41">
        <v>3.2024004944341011</v>
      </c>
      <c r="H40" s="41">
        <v>3.2566020913285882</v>
      </c>
      <c r="I40" s="41"/>
      <c r="J40" s="41">
        <f t="shared" si="1"/>
        <v>5.4201596894487114E-2</v>
      </c>
      <c r="K40" s="48">
        <f t="shared" si="3"/>
        <v>5.0678745964622871E-4</v>
      </c>
    </row>
    <row r="41" spans="1:11" x14ac:dyDescent="0.25">
      <c r="A41" s="52" t="s">
        <v>147</v>
      </c>
      <c r="B41" s="22">
        <v>106.42800892162307</v>
      </c>
      <c r="C41" s="22">
        <v>108.89336640210513</v>
      </c>
      <c r="D41" s="22"/>
      <c r="E41" s="22">
        <f t="shared" si="2"/>
        <v>2.3164555134143505</v>
      </c>
      <c r="F41" s="22"/>
      <c r="G41" s="22">
        <v>2.3398505423743683</v>
      </c>
      <c r="H41" s="22">
        <v>2.3940521392688554</v>
      </c>
      <c r="I41" s="22"/>
      <c r="J41" s="22">
        <f t="shared" si="1"/>
        <v>5.4201596894487114E-2</v>
      </c>
      <c r="K41" s="47">
        <f t="shared" si="3"/>
        <v>5.0678745964622871E-4</v>
      </c>
    </row>
    <row r="42" spans="1:11" x14ac:dyDescent="0.25">
      <c r="A42" s="52" t="s">
        <v>148</v>
      </c>
      <c r="B42" s="41">
        <v>96.695785033274078</v>
      </c>
      <c r="C42" s="41">
        <v>96.695785033274078</v>
      </c>
      <c r="D42" s="41"/>
      <c r="E42" s="41">
        <f t="shared" si="2"/>
        <v>0</v>
      </c>
      <c r="F42" s="41"/>
      <c r="G42" s="41">
        <v>0.86254995205973284</v>
      </c>
      <c r="H42" s="41">
        <v>0.86254995205973295</v>
      </c>
      <c r="I42" s="41"/>
      <c r="J42" s="41">
        <f t="shared" si="1"/>
        <v>0</v>
      </c>
      <c r="K42" s="48">
        <f t="shared" si="3"/>
        <v>0</v>
      </c>
    </row>
    <row r="43" spans="1:11" x14ac:dyDescent="0.25">
      <c r="A43" s="53" t="s">
        <v>21</v>
      </c>
      <c r="B43" s="22">
        <v>101.87472107081263</v>
      </c>
      <c r="C43" s="22">
        <v>101.53288661402394</v>
      </c>
      <c r="D43" s="22"/>
      <c r="E43" s="22">
        <f t="shared" si="2"/>
        <v>-0.33554394377294239</v>
      </c>
      <c r="F43" s="22"/>
      <c r="G43" s="22">
        <v>0.56635781320369083</v>
      </c>
      <c r="H43" s="22">
        <v>0.56445743386140113</v>
      </c>
      <c r="I43" s="22"/>
      <c r="J43" s="22">
        <f t="shared" si="1"/>
        <v>-1.9003793422897042E-3</v>
      </c>
      <c r="K43" s="47">
        <f t="shared" si="3"/>
        <v>-1.7768635509355752E-5</v>
      </c>
    </row>
    <row r="44" spans="1:11" x14ac:dyDescent="0.25">
      <c r="A44" s="52" t="s">
        <v>149</v>
      </c>
      <c r="B44" s="41">
        <v>104.92352169756737</v>
      </c>
      <c r="C44" s="41">
        <v>104.0257724850695</v>
      </c>
      <c r="D44" s="41"/>
      <c r="E44" s="41">
        <f t="shared" si="2"/>
        <v>-0.85562245526370484</v>
      </c>
      <c r="F44" s="41"/>
      <c r="G44" s="41">
        <v>0.22210489341401485</v>
      </c>
      <c r="H44" s="41">
        <v>0.22020451407172503</v>
      </c>
      <c r="I44" s="41"/>
      <c r="J44" s="41">
        <f t="shared" si="1"/>
        <v>-1.9003793422898152E-3</v>
      </c>
      <c r="K44" s="48">
        <f t="shared" si="3"/>
        <v>-1.7768635509356788E-5</v>
      </c>
    </row>
    <row r="45" spans="1:11" x14ac:dyDescent="0.25">
      <c r="A45" s="52" t="s">
        <v>151</v>
      </c>
      <c r="B45" s="22">
        <v>100</v>
      </c>
      <c r="C45" s="22">
        <v>100</v>
      </c>
      <c r="D45" s="22"/>
      <c r="E45" s="22">
        <f t="shared" si="2"/>
        <v>0</v>
      </c>
      <c r="F45" s="22"/>
      <c r="G45" s="22">
        <v>0.34425291978967604</v>
      </c>
      <c r="H45" s="22">
        <v>0.34425291978967604</v>
      </c>
      <c r="I45" s="22"/>
      <c r="J45" s="22">
        <f t="shared" si="1"/>
        <v>0</v>
      </c>
      <c r="K45" s="47">
        <f t="shared" si="3"/>
        <v>0</v>
      </c>
    </row>
    <row r="46" spans="1:11" x14ac:dyDescent="0.25">
      <c r="A46" s="53" t="s">
        <v>22</v>
      </c>
      <c r="B46" s="41">
        <v>36.49508692669793</v>
      </c>
      <c r="C46" s="41">
        <v>116.05248192207763</v>
      </c>
      <c r="D46" s="41"/>
      <c r="E46" s="41">
        <f t="shared" si="2"/>
        <v>217.99480887708094</v>
      </c>
      <c r="F46" s="41"/>
      <c r="G46" s="41">
        <v>2.4720197131048653</v>
      </c>
      <c r="H46" s="41">
        <v>7.8608943620915808</v>
      </c>
      <c r="I46" s="41"/>
      <c r="J46" s="41">
        <f t="shared" si="1"/>
        <v>5.3888746489867154</v>
      </c>
      <c r="K46" s="48">
        <f t="shared" si="3"/>
        <v>5.0386229376753168E-2</v>
      </c>
    </row>
    <row r="47" spans="1:11" x14ac:dyDescent="0.25">
      <c r="A47" s="52" t="s">
        <v>152</v>
      </c>
      <c r="B47" s="22">
        <v>20.016538432181946</v>
      </c>
      <c r="C47" s="22">
        <v>114.80685192387031</v>
      </c>
      <c r="D47" s="22"/>
      <c r="E47" s="22">
        <f t="shared" si="2"/>
        <v>473.55997048564376</v>
      </c>
      <c r="F47" s="22"/>
      <c r="G47" s="22">
        <v>1.1257081910280229</v>
      </c>
      <c r="H47" s="22">
        <v>6.4566115682148029</v>
      </c>
      <c r="I47" s="22"/>
      <c r="J47" s="22">
        <f t="shared" si="1"/>
        <v>5.3309033771867798</v>
      </c>
      <c r="K47" s="47">
        <f t="shared" si="3"/>
        <v>4.9844195280873263E-2</v>
      </c>
    </row>
    <row r="48" spans="1:11" x14ac:dyDescent="0.25">
      <c r="A48" s="52" t="s">
        <v>23</v>
      </c>
      <c r="B48" s="41">
        <v>117.10334954727658</v>
      </c>
      <c r="C48" s="41">
        <v>122.14574129240229</v>
      </c>
      <c r="D48" s="41"/>
      <c r="E48" s="41">
        <f t="shared" si="2"/>
        <v>4.3059329768274646</v>
      </c>
      <c r="F48" s="41"/>
      <c r="G48" s="41">
        <v>1.3463115220768422</v>
      </c>
      <c r="H48" s="41">
        <v>1.4042827938767768</v>
      </c>
      <c r="I48" s="41"/>
      <c r="J48" s="41">
        <f t="shared" si="1"/>
        <v>5.7971271799934554E-2</v>
      </c>
      <c r="K48" s="48">
        <f t="shared" si="3"/>
        <v>5.4203409587989576E-4</v>
      </c>
    </row>
    <row r="49" spans="1:103" s="68" customFormat="1" x14ac:dyDescent="0.25">
      <c r="A49" s="34" t="s">
        <v>24</v>
      </c>
      <c r="B49" s="64">
        <v>100.28395036755194</v>
      </c>
      <c r="C49" s="64">
        <v>101.43122159809384</v>
      </c>
      <c r="D49" s="64"/>
      <c r="E49" s="64">
        <f t="shared" si="2"/>
        <v>1.1440227736711828</v>
      </c>
      <c r="F49" s="64"/>
      <c r="G49" s="64">
        <v>6.8410169766195859</v>
      </c>
      <c r="H49" s="64">
        <v>6.9192797687828254</v>
      </c>
      <c r="I49" s="64"/>
      <c r="J49" s="64">
        <f t="shared" si="1"/>
        <v>7.8262792163239503E-2</v>
      </c>
      <c r="K49" s="65">
        <f t="shared" si="3"/>
        <v>7.317607579429646E-4</v>
      </c>
      <c r="L49" s="16"/>
      <c r="M49" s="16"/>
      <c r="N49" s="16"/>
      <c r="O49" s="16"/>
      <c r="P49" s="16"/>
      <c r="Q49" s="16"/>
      <c r="R49" s="16"/>
      <c r="S49" s="16"/>
      <c r="T49" s="16"/>
      <c r="U49" s="16"/>
      <c r="V49" s="16"/>
      <c r="W49" s="16"/>
      <c r="X49" s="16"/>
      <c r="Y49" s="16"/>
      <c r="Z49" s="16"/>
      <c r="AA49" s="16"/>
      <c r="AB49" s="16"/>
      <c r="AC49" s="16"/>
      <c r="AD49" s="16"/>
      <c r="AE49" s="16"/>
      <c r="AF49" s="16"/>
      <c r="AG49" s="16"/>
      <c r="AH49" s="16"/>
      <c r="AI49" s="16"/>
      <c r="AJ49" s="16"/>
      <c r="AK49" s="16"/>
      <c r="AL49" s="16"/>
      <c r="AM49" s="16"/>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row>
    <row r="50" spans="1:103" x14ac:dyDescent="0.25">
      <c r="A50" s="53" t="s">
        <v>154</v>
      </c>
      <c r="B50" s="41">
        <v>94.539756399219257</v>
      </c>
      <c r="C50" s="41">
        <v>96.959869879070411</v>
      </c>
      <c r="D50" s="41"/>
      <c r="E50" s="41">
        <f t="shared" si="2"/>
        <v>2.5598896930002502</v>
      </c>
      <c r="F50" s="41"/>
      <c r="G50" s="41">
        <v>1.3586470011146454</v>
      </c>
      <c r="H50" s="41">
        <v>1.3934268656604361</v>
      </c>
      <c r="I50" s="41"/>
      <c r="J50" s="41">
        <f t="shared" si="1"/>
        <v>3.4779864545790629E-2</v>
      </c>
      <c r="K50" s="48">
        <f t="shared" si="3"/>
        <v>3.2519335609822083E-4</v>
      </c>
    </row>
    <row r="51" spans="1:103" s="68" customFormat="1" x14ac:dyDescent="0.25">
      <c r="A51" s="52" t="s">
        <v>155</v>
      </c>
      <c r="B51" s="22">
        <v>94.539756399219257</v>
      </c>
      <c r="C51" s="22">
        <v>96.959869879070411</v>
      </c>
      <c r="D51" s="22"/>
      <c r="E51" s="22">
        <f t="shared" si="2"/>
        <v>2.5598896930002502</v>
      </c>
      <c r="F51" s="22"/>
      <c r="G51" s="22">
        <v>1.3586470011146454</v>
      </c>
      <c r="H51" s="22">
        <v>1.3934268656604361</v>
      </c>
      <c r="I51" s="22"/>
      <c r="J51" s="22">
        <f t="shared" si="1"/>
        <v>3.4779864545790629E-2</v>
      </c>
      <c r="K51" s="47">
        <f t="shared" si="3"/>
        <v>3.2519335609822083E-4</v>
      </c>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row>
    <row r="52" spans="1:103" x14ac:dyDescent="0.25">
      <c r="A52" s="53" t="s">
        <v>25</v>
      </c>
      <c r="B52" s="41">
        <v>97.312972579588831</v>
      </c>
      <c r="C52" s="41">
        <v>97.312972579588831</v>
      </c>
      <c r="D52" s="41"/>
      <c r="E52" s="41">
        <f t="shared" si="2"/>
        <v>0</v>
      </c>
      <c r="F52" s="41"/>
      <c r="G52" s="41">
        <v>0.19272518613898032</v>
      </c>
      <c r="H52" s="41">
        <v>0.19272518613898032</v>
      </c>
      <c r="I52" s="41"/>
      <c r="J52" s="41">
        <f t="shared" si="1"/>
        <v>0</v>
      </c>
      <c r="K52" s="48">
        <f t="shared" si="3"/>
        <v>0</v>
      </c>
    </row>
    <row r="53" spans="1:103" s="68" customFormat="1" x14ac:dyDescent="0.25">
      <c r="A53" s="52" t="s">
        <v>26</v>
      </c>
      <c r="B53" s="22">
        <v>97.312972579588831</v>
      </c>
      <c r="C53" s="22">
        <v>97.312972579588831</v>
      </c>
      <c r="D53" s="22"/>
      <c r="E53" s="22">
        <f t="shared" si="2"/>
        <v>0</v>
      </c>
      <c r="F53" s="22"/>
      <c r="G53" s="22">
        <v>0.19272518613898032</v>
      </c>
      <c r="H53" s="22">
        <v>0.19272518613898032</v>
      </c>
      <c r="I53" s="22"/>
      <c r="J53" s="22">
        <f t="shared" si="1"/>
        <v>0</v>
      </c>
      <c r="K53" s="47">
        <f t="shared" si="3"/>
        <v>0</v>
      </c>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row>
    <row r="54" spans="1:103" x14ac:dyDescent="0.25">
      <c r="A54" s="53" t="s">
        <v>27</v>
      </c>
      <c r="B54" s="41">
        <v>93.217806201008585</v>
      </c>
      <c r="C54" s="41">
        <v>94.353702115694048</v>
      </c>
      <c r="D54" s="41"/>
      <c r="E54" s="41">
        <f t="shared" si="2"/>
        <v>1.2185396341940269</v>
      </c>
      <c r="F54" s="41"/>
      <c r="G54" s="41">
        <v>2.700603153018744</v>
      </c>
      <c r="H54" s="41">
        <v>2.7335110728005709</v>
      </c>
      <c r="I54" s="41"/>
      <c r="J54" s="41">
        <f t="shared" si="1"/>
        <v>3.2907919781826944E-2</v>
      </c>
      <c r="K54" s="48">
        <f t="shared" si="3"/>
        <v>3.0769058522278002E-4</v>
      </c>
    </row>
    <row r="55" spans="1:103" s="68" customFormat="1" x14ac:dyDescent="0.25">
      <c r="A55" s="52" t="s">
        <v>159</v>
      </c>
      <c r="B55" s="22">
        <v>89.183305656379062</v>
      </c>
      <c r="C55" s="22">
        <v>90.899850287721861</v>
      </c>
      <c r="D55" s="22"/>
      <c r="E55" s="22">
        <f t="shared" si="2"/>
        <v>1.9247376162043084</v>
      </c>
      <c r="F55" s="22"/>
      <c r="G55" s="22">
        <v>1.7856264178164254</v>
      </c>
      <c r="H55" s="22">
        <v>1.8199950411650201</v>
      </c>
      <c r="I55" s="22"/>
      <c r="J55" s="22">
        <f t="shared" si="1"/>
        <v>3.4368623348594696E-2</v>
      </c>
      <c r="K55" s="47">
        <f t="shared" si="3"/>
        <v>3.2134823171868439E-4</v>
      </c>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row>
    <row r="56" spans="1:103" x14ac:dyDescent="0.25">
      <c r="A56" s="52" t="s">
        <v>163</v>
      </c>
      <c r="B56" s="41">
        <v>99.959053746053939</v>
      </c>
      <c r="C56" s="41">
        <v>99.673098473732722</v>
      </c>
      <c r="D56" s="41"/>
      <c r="E56" s="41">
        <f t="shared" si="2"/>
        <v>-0.28607240825596625</v>
      </c>
      <c r="F56" s="41"/>
      <c r="G56" s="41">
        <v>0.51060623975340325</v>
      </c>
      <c r="H56" s="41">
        <v>0.50914553618663561</v>
      </c>
      <c r="I56" s="41"/>
      <c r="J56" s="41">
        <f t="shared" si="1"/>
        <v>-1.4607035667676405E-3</v>
      </c>
      <c r="K56" s="48">
        <f t="shared" si="3"/>
        <v>-1.3657646495903352E-5</v>
      </c>
    </row>
    <row r="57" spans="1:103" s="68" customFormat="1" x14ac:dyDescent="0.25">
      <c r="A57" s="52" t="s">
        <v>166</v>
      </c>
      <c r="B57" s="22">
        <v>105.28400466653849</v>
      </c>
      <c r="C57" s="22">
        <v>105.28400466653849</v>
      </c>
      <c r="D57" s="22"/>
      <c r="E57" s="22">
        <f t="shared" si="2"/>
        <v>0</v>
      </c>
      <c r="F57" s="22"/>
      <c r="G57" s="22">
        <v>0.40437049544891501</v>
      </c>
      <c r="H57" s="22">
        <v>0.40437049544891501</v>
      </c>
      <c r="I57" s="22"/>
      <c r="J57" s="22">
        <f t="shared" si="1"/>
        <v>0</v>
      </c>
      <c r="K57" s="47">
        <f t="shared" si="3"/>
        <v>0</v>
      </c>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row>
    <row r="58" spans="1:103" x14ac:dyDescent="0.25">
      <c r="A58" s="53" t="s">
        <v>28</v>
      </c>
      <c r="B58" s="41">
        <v>105.03791875920886</v>
      </c>
      <c r="C58" s="41">
        <v>105.03791875920886</v>
      </c>
      <c r="D58" s="41"/>
      <c r="E58" s="41">
        <f t="shared" si="2"/>
        <v>0</v>
      </c>
      <c r="F58" s="41"/>
      <c r="G58" s="41">
        <v>0.147860914919894</v>
      </c>
      <c r="H58" s="41">
        <v>0.147860914919894</v>
      </c>
      <c r="I58" s="41"/>
      <c r="J58" s="41">
        <f t="shared" si="1"/>
        <v>0</v>
      </c>
      <c r="K58" s="48">
        <f t="shared" si="3"/>
        <v>0</v>
      </c>
    </row>
    <row r="59" spans="1:103" s="68" customFormat="1" x14ac:dyDescent="0.25">
      <c r="A59" s="52" t="s">
        <v>29</v>
      </c>
      <c r="B59" s="22">
        <v>105.03791875920886</v>
      </c>
      <c r="C59" s="22">
        <v>105.03791875920886</v>
      </c>
      <c r="D59" s="22"/>
      <c r="E59" s="22">
        <f t="shared" si="2"/>
        <v>0</v>
      </c>
      <c r="F59" s="22"/>
      <c r="G59" s="22">
        <v>0.147860914919894</v>
      </c>
      <c r="H59" s="22">
        <v>0.147860914919894</v>
      </c>
      <c r="I59" s="22"/>
      <c r="J59" s="22">
        <f t="shared" si="1"/>
        <v>0</v>
      </c>
      <c r="K59" s="47">
        <f t="shared" si="3"/>
        <v>0</v>
      </c>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row>
    <row r="60" spans="1:103" x14ac:dyDescent="0.25">
      <c r="A60" s="53" t="s">
        <v>30</v>
      </c>
      <c r="B60" s="41">
        <v>103.07604598942677</v>
      </c>
      <c r="C60" s="41">
        <v>103.84046812044143</v>
      </c>
      <c r="D60" s="41"/>
      <c r="E60" s="41">
        <f t="shared" si="2"/>
        <v>0.74160987034084247</v>
      </c>
      <c r="F60" s="41"/>
      <c r="G60" s="41">
        <v>0.43838581115579778</v>
      </c>
      <c r="H60" s="41">
        <v>0.44163692360150297</v>
      </c>
      <c r="I60" s="41"/>
      <c r="J60" s="41">
        <f t="shared" si="1"/>
        <v>3.2511124457051954E-3</v>
      </c>
      <c r="K60" s="48">
        <f t="shared" si="3"/>
        <v>3.0398053042432679E-5</v>
      </c>
    </row>
    <row r="61" spans="1:103" s="68" customFormat="1" x14ac:dyDescent="0.25">
      <c r="A61" s="52" t="s">
        <v>169</v>
      </c>
      <c r="B61" s="22">
        <v>102.57271382039671</v>
      </c>
      <c r="C61" s="22">
        <v>104.89212424600488</v>
      </c>
      <c r="D61" s="22"/>
      <c r="E61" s="22">
        <f t="shared" si="2"/>
        <v>2.2612353122190232</v>
      </c>
      <c r="F61" s="22"/>
      <c r="G61" s="22">
        <v>0.2262676328776044</v>
      </c>
      <c r="H61" s="22">
        <v>0.23138407649235485</v>
      </c>
      <c r="I61" s="22"/>
      <c r="J61" s="22">
        <f t="shared" si="1"/>
        <v>5.1164436147504433E-3</v>
      </c>
      <c r="K61" s="47">
        <f t="shared" si="3"/>
        <v>4.7838986496840201E-5</v>
      </c>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6"/>
      <c r="AT61" s="16"/>
      <c r="AU61" s="16"/>
      <c r="AV61" s="16"/>
      <c r="AW61" s="16"/>
      <c r="AX61" s="16"/>
      <c r="AY61" s="16"/>
      <c r="AZ61" s="16"/>
      <c r="BA61" s="16"/>
      <c r="BB61" s="16"/>
      <c r="BC61" s="16"/>
      <c r="BD61" s="16"/>
      <c r="BE61" s="16"/>
      <c r="BF61" s="16"/>
      <c r="BG61" s="16"/>
      <c r="BH61" s="16"/>
      <c r="BI61" s="16"/>
      <c r="BJ61" s="16"/>
      <c r="BK61" s="16"/>
      <c r="BL61" s="16"/>
      <c r="BM61" s="16"/>
      <c r="BN61" s="16"/>
      <c r="BO61" s="16"/>
      <c r="BP61" s="16"/>
      <c r="BQ61" s="16"/>
      <c r="BR61" s="16"/>
      <c r="BS61" s="16"/>
      <c r="BT61" s="16"/>
      <c r="BU61" s="16"/>
      <c r="BV61" s="16"/>
      <c r="BW61" s="16"/>
      <c r="BX61" s="16"/>
      <c r="BY61" s="16"/>
      <c r="BZ61" s="16"/>
      <c r="CA61" s="16"/>
      <c r="CB61" s="16"/>
      <c r="CC61" s="16"/>
      <c r="CD61" s="16"/>
      <c r="CE61" s="16"/>
      <c r="CF61" s="16"/>
      <c r="CG61" s="16"/>
      <c r="CH61" s="16"/>
      <c r="CI61" s="16"/>
      <c r="CJ61" s="16"/>
      <c r="CK61" s="16"/>
      <c r="CL61" s="16"/>
      <c r="CM61" s="16"/>
      <c r="CN61" s="16"/>
      <c r="CO61" s="16"/>
      <c r="CP61" s="16"/>
      <c r="CQ61" s="16"/>
      <c r="CR61" s="16"/>
      <c r="CS61" s="16"/>
      <c r="CT61" s="16"/>
      <c r="CU61" s="16"/>
      <c r="CV61" s="16"/>
      <c r="CW61" s="16"/>
      <c r="CX61" s="16"/>
      <c r="CY61" s="16"/>
    </row>
    <row r="62" spans="1:103" x14ac:dyDescent="0.25">
      <c r="A62" s="52" t="s">
        <v>170</v>
      </c>
      <c r="B62" s="41">
        <v>103.61842688190224</v>
      </c>
      <c r="C62" s="41">
        <v>102.70722406600417</v>
      </c>
      <c r="D62" s="41"/>
      <c r="E62" s="41">
        <f t="shared" si="2"/>
        <v>-0.87938298555391148</v>
      </c>
      <c r="F62" s="41"/>
      <c r="G62" s="41">
        <v>0.21211817827819343</v>
      </c>
      <c r="H62" s="41">
        <v>0.2102528471091481</v>
      </c>
      <c r="I62" s="41"/>
      <c r="J62" s="41">
        <f t="shared" si="1"/>
        <v>-1.8653311690453311E-3</v>
      </c>
      <c r="K62" s="48">
        <f t="shared" si="3"/>
        <v>-1.7440933454408302E-5</v>
      </c>
    </row>
    <row r="63" spans="1:103" s="68" customFormat="1" x14ac:dyDescent="0.25">
      <c r="A63" s="53" t="s">
        <v>31</v>
      </c>
      <c r="B63" s="22">
        <v>104.78094815839354</v>
      </c>
      <c r="C63" s="22">
        <v>105.20593538569473</v>
      </c>
      <c r="D63" s="22"/>
      <c r="E63" s="22">
        <f t="shared" si="2"/>
        <v>0.40559589769959548</v>
      </c>
      <c r="F63" s="22"/>
      <c r="G63" s="22">
        <v>1.8057123929155765</v>
      </c>
      <c r="H63" s="22">
        <v>1.8130362883054956</v>
      </c>
      <c r="I63" s="22"/>
      <c r="J63" s="22">
        <f t="shared" si="1"/>
        <v>7.3238953899190662E-3</v>
      </c>
      <c r="K63" s="47">
        <f t="shared" si="3"/>
        <v>6.8478763579552863E-5</v>
      </c>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6"/>
      <c r="AT63" s="16"/>
      <c r="AU63" s="16"/>
      <c r="AV63" s="16"/>
      <c r="AW63" s="16"/>
      <c r="AX63" s="16"/>
      <c r="AY63" s="16"/>
      <c r="AZ63" s="16"/>
      <c r="BA63" s="16"/>
      <c r="BB63" s="16"/>
      <c r="BC63" s="16"/>
      <c r="BD63" s="16"/>
      <c r="BE63" s="16"/>
      <c r="BF63" s="16"/>
      <c r="BG63" s="16"/>
      <c r="BH63" s="16"/>
      <c r="BI63" s="16"/>
      <c r="BJ63" s="16"/>
      <c r="BK63" s="16"/>
      <c r="BL63" s="16"/>
      <c r="BM63" s="16"/>
      <c r="BN63" s="16"/>
      <c r="BO63" s="16"/>
      <c r="BP63" s="16"/>
      <c r="BQ63" s="16"/>
      <c r="BR63" s="16"/>
      <c r="BS63" s="16"/>
      <c r="BT63" s="16"/>
      <c r="BU63" s="16"/>
      <c r="BV63" s="16"/>
      <c r="BW63" s="16"/>
      <c r="BX63" s="16"/>
      <c r="BY63" s="16"/>
      <c r="BZ63" s="16"/>
      <c r="CA63" s="16"/>
      <c r="CB63" s="16"/>
      <c r="CC63" s="16"/>
      <c r="CD63" s="16"/>
      <c r="CE63" s="16"/>
      <c r="CF63" s="16"/>
      <c r="CG63" s="16"/>
      <c r="CH63" s="16"/>
      <c r="CI63" s="16"/>
      <c r="CJ63" s="16"/>
      <c r="CK63" s="16"/>
      <c r="CL63" s="16"/>
      <c r="CM63" s="16"/>
      <c r="CN63" s="16"/>
      <c r="CO63" s="16"/>
      <c r="CP63" s="16"/>
      <c r="CQ63" s="16"/>
      <c r="CR63" s="16"/>
      <c r="CS63" s="16"/>
      <c r="CT63" s="16"/>
      <c r="CU63" s="16"/>
      <c r="CV63" s="16"/>
      <c r="CW63" s="16"/>
      <c r="CX63" s="16"/>
      <c r="CY63" s="16"/>
    </row>
    <row r="64" spans="1:103" x14ac:dyDescent="0.25">
      <c r="A64" s="52" t="s">
        <v>32</v>
      </c>
      <c r="B64" s="41">
        <v>105.68654919809771</v>
      </c>
      <c r="C64" s="41">
        <v>106.158821486676</v>
      </c>
      <c r="D64" s="41"/>
      <c r="E64" s="41">
        <f t="shared" si="2"/>
        <v>0.44686130085775932</v>
      </c>
      <c r="F64" s="41"/>
      <c r="G64" s="41">
        <v>1.6389638968199798</v>
      </c>
      <c r="H64" s="41">
        <v>1.6462877922098988</v>
      </c>
      <c r="I64" s="41"/>
      <c r="J64" s="41">
        <f t="shared" si="1"/>
        <v>7.3238953899190662E-3</v>
      </c>
      <c r="K64" s="48">
        <f t="shared" si="3"/>
        <v>6.8478763579552863E-5</v>
      </c>
    </row>
    <row r="65" spans="1:103" s="68" customFormat="1" x14ac:dyDescent="0.25">
      <c r="A65" s="52" t="s">
        <v>174</v>
      </c>
      <c r="B65" s="22">
        <v>96.641614835984157</v>
      </c>
      <c r="C65" s="22">
        <v>96.641614835984157</v>
      </c>
      <c r="D65" s="22"/>
      <c r="E65" s="22">
        <f t="shared" si="2"/>
        <v>0</v>
      </c>
      <c r="F65" s="22"/>
      <c r="G65" s="22">
        <v>0.1667484960955968</v>
      </c>
      <c r="H65" s="22">
        <v>0.1667484960955968</v>
      </c>
      <c r="I65" s="22"/>
      <c r="J65" s="22">
        <f t="shared" si="1"/>
        <v>0</v>
      </c>
      <c r="K65" s="47">
        <f t="shared" si="3"/>
        <v>0</v>
      </c>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c r="AL65" s="16"/>
      <c r="AM65" s="16"/>
      <c r="AN65" s="16"/>
      <c r="AO65" s="16"/>
      <c r="AP65" s="16"/>
      <c r="AQ65" s="16"/>
      <c r="AR65" s="16"/>
      <c r="AS65" s="16"/>
      <c r="AT65" s="16"/>
      <c r="AU65" s="16"/>
      <c r="AV65" s="16"/>
      <c r="AW65" s="16"/>
      <c r="AX65" s="16"/>
      <c r="AY65" s="16"/>
      <c r="AZ65" s="16"/>
      <c r="BA65" s="16"/>
      <c r="BB65" s="16"/>
      <c r="BC65" s="16"/>
      <c r="BD65" s="16"/>
      <c r="BE65" s="16"/>
      <c r="BF65" s="16"/>
      <c r="BG65" s="16"/>
      <c r="BH65" s="16"/>
      <c r="BI65" s="16"/>
      <c r="BJ65" s="16"/>
      <c r="BK65" s="16"/>
      <c r="BL65" s="16"/>
      <c r="BM65" s="16"/>
      <c r="BN65" s="16"/>
      <c r="BO65" s="16"/>
      <c r="BP65" s="16"/>
      <c r="BQ65" s="16"/>
      <c r="BR65" s="16"/>
      <c r="BS65" s="16"/>
      <c r="BT65" s="16"/>
      <c r="BU65" s="16"/>
      <c r="BV65" s="16"/>
      <c r="BW65" s="16"/>
      <c r="BX65" s="16"/>
      <c r="BY65" s="16"/>
      <c r="BZ65" s="16"/>
      <c r="CA65" s="16"/>
      <c r="CB65" s="16"/>
      <c r="CC65" s="16"/>
      <c r="CD65" s="16"/>
      <c r="CE65" s="16"/>
      <c r="CF65" s="16"/>
      <c r="CG65" s="16"/>
      <c r="CH65" s="16"/>
      <c r="CI65" s="16"/>
      <c r="CJ65" s="16"/>
      <c r="CK65" s="16"/>
      <c r="CL65" s="16"/>
      <c r="CM65" s="16"/>
      <c r="CN65" s="16"/>
      <c r="CO65" s="16"/>
      <c r="CP65" s="16"/>
      <c r="CQ65" s="16"/>
      <c r="CR65" s="16"/>
      <c r="CS65" s="16"/>
      <c r="CT65" s="16"/>
      <c r="CU65" s="16"/>
      <c r="CV65" s="16"/>
      <c r="CW65" s="16"/>
      <c r="CX65" s="16"/>
      <c r="CY65" s="16"/>
    </row>
    <row r="66" spans="1:103" x14ac:dyDescent="0.25">
      <c r="A66" s="34" t="s">
        <v>33</v>
      </c>
      <c r="B66" s="21">
        <v>106.13424325835665</v>
      </c>
      <c r="C66" s="21">
        <v>106.28293828339883</v>
      </c>
      <c r="D66" s="21"/>
      <c r="E66" s="21">
        <f t="shared" si="2"/>
        <v>0.14010089531635295</v>
      </c>
      <c r="F66" s="21"/>
      <c r="G66" s="21">
        <v>6.9281158243490699</v>
      </c>
      <c r="H66" s="21">
        <v>6.9378221766475372</v>
      </c>
      <c r="I66" s="21"/>
      <c r="J66" s="21">
        <f t="shared" si="1"/>
        <v>9.7063522984672801E-3</v>
      </c>
      <c r="K66" s="46">
        <f t="shared" si="3"/>
        <v>9.0754846823929778E-5</v>
      </c>
    </row>
    <row r="67" spans="1:103" s="68" customFormat="1" x14ac:dyDescent="0.25">
      <c r="A67" s="53" t="s">
        <v>176</v>
      </c>
      <c r="B67" s="22">
        <v>100.72054645152558</v>
      </c>
      <c r="C67" s="22">
        <v>101.22068184262653</v>
      </c>
      <c r="D67" s="22"/>
      <c r="E67" s="22">
        <f t="shared" si="2"/>
        <v>0.49655746391492617</v>
      </c>
      <c r="F67" s="22"/>
      <c r="G67" s="22">
        <v>1.9547289093073279</v>
      </c>
      <c r="H67" s="22">
        <v>1.9644352616057963</v>
      </c>
      <c r="I67" s="22"/>
      <c r="J67" s="22">
        <f t="shared" si="1"/>
        <v>9.7063522984683903E-3</v>
      </c>
      <c r="K67" s="47">
        <f t="shared" si="3"/>
        <v>9.0754846823940159E-5</v>
      </c>
      <c r="L67" s="16"/>
      <c r="M67" s="16"/>
      <c r="N67" s="16"/>
      <c r="O67" s="16"/>
      <c r="P67" s="16"/>
      <c r="Q67" s="16"/>
      <c r="R67" s="16"/>
      <c r="S67" s="16"/>
      <c r="T67" s="16"/>
      <c r="U67" s="16"/>
      <c r="V67" s="16"/>
      <c r="W67" s="16"/>
      <c r="X67" s="16"/>
      <c r="Y67" s="16"/>
      <c r="Z67" s="16"/>
      <c r="AA67" s="16"/>
      <c r="AB67" s="16"/>
      <c r="AC67" s="16"/>
      <c r="AD67" s="16"/>
      <c r="AE67" s="16"/>
      <c r="AF67" s="16"/>
      <c r="AG67" s="16"/>
      <c r="AH67" s="16"/>
      <c r="AI67" s="16"/>
      <c r="AJ67" s="16"/>
      <c r="AK67" s="16"/>
      <c r="AL67" s="16"/>
      <c r="AM67" s="16"/>
      <c r="AN67" s="16"/>
      <c r="AO67" s="16"/>
      <c r="AP67" s="16"/>
      <c r="AQ67" s="16"/>
      <c r="AR67" s="16"/>
      <c r="AS67" s="16"/>
      <c r="AT67" s="16"/>
      <c r="AU67" s="16"/>
      <c r="AV67" s="16"/>
      <c r="AW67" s="16"/>
      <c r="AX67" s="16"/>
      <c r="AY67" s="16"/>
      <c r="AZ67" s="16"/>
      <c r="BA67" s="16"/>
      <c r="BB67" s="16"/>
      <c r="BC67" s="16"/>
      <c r="BD67" s="16"/>
      <c r="BE67" s="16"/>
      <c r="BF67" s="16"/>
      <c r="BG67" s="16"/>
      <c r="BH67" s="16"/>
      <c r="BI67" s="16"/>
      <c r="BJ67" s="16"/>
      <c r="BK67" s="16"/>
      <c r="BL67" s="16"/>
      <c r="BM67" s="16"/>
      <c r="BN67" s="16"/>
      <c r="BO67" s="16"/>
      <c r="BP67" s="16"/>
      <c r="BQ67" s="16"/>
      <c r="BR67" s="16"/>
      <c r="BS67" s="16"/>
      <c r="BT67" s="16"/>
      <c r="BU67" s="16"/>
      <c r="BV67" s="16"/>
      <c r="BW67" s="16"/>
      <c r="BX67" s="16"/>
      <c r="BY67" s="16"/>
      <c r="BZ67" s="16"/>
      <c r="CA67" s="16"/>
      <c r="CB67" s="16"/>
      <c r="CC67" s="16"/>
      <c r="CD67" s="16"/>
      <c r="CE67" s="16"/>
      <c r="CF67" s="16"/>
      <c r="CG67" s="16"/>
      <c r="CH67" s="16"/>
      <c r="CI67" s="16"/>
      <c r="CJ67" s="16"/>
      <c r="CK67" s="16"/>
      <c r="CL67" s="16"/>
      <c r="CM67" s="16"/>
      <c r="CN67" s="16"/>
      <c r="CO67" s="16"/>
      <c r="CP67" s="16"/>
      <c r="CQ67" s="16"/>
      <c r="CR67" s="16"/>
      <c r="CS67" s="16"/>
      <c r="CT67" s="16"/>
      <c r="CU67" s="16"/>
      <c r="CV67" s="16"/>
      <c r="CW67" s="16"/>
      <c r="CX67" s="16"/>
      <c r="CY67" s="16"/>
    </row>
    <row r="68" spans="1:103" x14ac:dyDescent="0.25">
      <c r="A68" s="52" t="s">
        <v>177</v>
      </c>
      <c r="B68" s="41">
        <v>104.7062888490258</v>
      </c>
      <c r="C68" s="41">
        <v>105.79389424224625</v>
      </c>
      <c r="D68" s="41"/>
      <c r="E68" s="41">
        <f t="shared" si="2"/>
        <v>1.0387202193639533</v>
      </c>
      <c r="F68" s="41"/>
      <c r="G68" s="41">
        <v>0.9344530045262851</v>
      </c>
      <c r="H68" s="41">
        <v>0.94415935682475371</v>
      </c>
      <c r="I68" s="41"/>
      <c r="J68" s="41">
        <f t="shared" si="1"/>
        <v>9.7063522984686124E-3</v>
      </c>
      <c r="K68" s="48">
        <f t="shared" si="3"/>
        <v>9.0754846823942246E-5</v>
      </c>
    </row>
    <row r="69" spans="1:103" s="68" customFormat="1" x14ac:dyDescent="0.25">
      <c r="A69" s="52" t="s">
        <v>179</v>
      </c>
      <c r="B69" s="22">
        <v>97.32733347791067</v>
      </c>
      <c r="C69" s="22">
        <v>97.32733347791067</v>
      </c>
      <c r="D69" s="22"/>
      <c r="E69" s="22">
        <f t="shared" si="2"/>
        <v>0</v>
      </c>
      <c r="F69" s="22"/>
      <c r="G69" s="22">
        <v>1.020275904781043</v>
      </c>
      <c r="H69" s="22">
        <v>1.020275904781043</v>
      </c>
      <c r="I69" s="22"/>
      <c r="J69" s="22">
        <f t="shared" si="1"/>
        <v>0</v>
      </c>
      <c r="K69" s="47">
        <f t="shared" si="3"/>
        <v>0</v>
      </c>
      <c r="L69" s="16"/>
      <c r="M69" s="16"/>
      <c r="N69" s="16"/>
      <c r="O69" s="16"/>
      <c r="P69" s="16"/>
      <c r="Q69" s="16"/>
      <c r="R69" s="16"/>
      <c r="S69" s="16"/>
      <c r="T69" s="16"/>
      <c r="U69" s="16"/>
      <c r="V69" s="16"/>
      <c r="W69" s="16"/>
      <c r="X69" s="16"/>
      <c r="Y69" s="16"/>
      <c r="Z69" s="16"/>
      <c r="AA69" s="16"/>
      <c r="AB69" s="16"/>
      <c r="AC69" s="16"/>
      <c r="AD69" s="16"/>
      <c r="AE69" s="16"/>
      <c r="AF69" s="16"/>
      <c r="AG69" s="16"/>
      <c r="AH69" s="16"/>
      <c r="AI69" s="16"/>
      <c r="AJ69" s="16"/>
      <c r="AK69" s="16"/>
      <c r="AL69" s="16"/>
      <c r="AM69" s="16"/>
      <c r="AN69" s="16"/>
      <c r="AO69" s="16"/>
      <c r="AP69" s="16"/>
      <c r="AQ69" s="16"/>
      <c r="AR69" s="16"/>
      <c r="AS69" s="16"/>
      <c r="AT69" s="16"/>
      <c r="AU69" s="16"/>
      <c r="AV69" s="16"/>
      <c r="AW69" s="16"/>
      <c r="AX69" s="16"/>
      <c r="AY69" s="16"/>
      <c r="AZ69" s="16"/>
      <c r="BA69" s="16"/>
      <c r="BB69" s="16"/>
      <c r="BC69" s="16"/>
      <c r="BD69" s="16"/>
      <c r="BE69" s="16"/>
      <c r="BF69" s="16"/>
      <c r="BG69" s="16"/>
      <c r="BH69" s="16"/>
      <c r="BI69" s="16"/>
      <c r="BJ69" s="16"/>
      <c r="BK69" s="16"/>
      <c r="BL69" s="16"/>
      <c r="BM69" s="16"/>
      <c r="BN69" s="16"/>
      <c r="BO69" s="16"/>
      <c r="BP69" s="16"/>
      <c r="BQ69" s="16"/>
      <c r="BR69" s="16"/>
      <c r="BS69" s="16"/>
      <c r="BT69" s="16"/>
      <c r="BU69" s="16"/>
      <c r="BV69" s="16"/>
      <c r="BW69" s="16"/>
      <c r="BX69" s="16"/>
      <c r="BY69" s="16"/>
      <c r="BZ69" s="16"/>
      <c r="CA69" s="16"/>
      <c r="CB69" s="16"/>
      <c r="CC69" s="16"/>
      <c r="CD69" s="16"/>
      <c r="CE69" s="16"/>
      <c r="CF69" s="16"/>
      <c r="CG69" s="16"/>
      <c r="CH69" s="16"/>
      <c r="CI69" s="16"/>
      <c r="CJ69" s="16"/>
      <c r="CK69" s="16"/>
      <c r="CL69" s="16"/>
      <c r="CM69" s="16"/>
      <c r="CN69" s="16"/>
      <c r="CO69" s="16"/>
      <c r="CP69" s="16"/>
      <c r="CQ69" s="16"/>
      <c r="CR69" s="16"/>
      <c r="CS69" s="16"/>
      <c r="CT69" s="16"/>
      <c r="CU69" s="16"/>
      <c r="CV69" s="16"/>
      <c r="CW69" s="16"/>
      <c r="CX69" s="16"/>
      <c r="CY69" s="16"/>
    </row>
    <row r="70" spans="1:103" x14ac:dyDescent="0.25">
      <c r="A70" s="53" t="s">
        <v>181</v>
      </c>
      <c r="B70" s="41">
        <v>110.30442313454482</v>
      </c>
      <c r="C70" s="41">
        <v>110.30442313454482</v>
      </c>
      <c r="D70" s="41"/>
      <c r="E70" s="41">
        <f t="shared" si="2"/>
        <v>0</v>
      </c>
      <c r="F70" s="41"/>
      <c r="G70" s="41">
        <v>3.8014195044451053</v>
      </c>
      <c r="H70" s="41">
        <v>3.8014195044451058</v>
      </c>
      <c r="I70" s="41"/>
      <c r="J70" s="41">
        <f t="shared" si="1"/>
        <v>0</v>
      </c>
      <c r="K70" s="48">
        <f t="shared" si="3"/>
        <v>0</v>
      </c>
    </row>
    <row r="71" spans="1:103" s="68" customFormat="1" x14ac:dyDescent="0.25">
      <c r="A71" s="52" t="s">
        <v>263</v>
      </c>
      <c r="B71" s="22">
        <v>109.49300646943755</v>
      </c>
      <c r="C71" s="22">
        <v>109.49300646943755</v>
      </c>
      <c r="D71" s="22"/>
      <c r="E71" s="22">
        <f t="shared" si="2"/>
        <v>0</v>
      </c>
      <c r="F71" s="22"/>
      <c r="G71" s="22">
        <v>1.2661824395015906</v>
      </c>
      <c r="H71" s="22">
        <v>1.2661824395015906</v>
      </c>
      <c r="I71" s="22"/>
      <c r="J71" s="22">
        <f t="shared" si="1"/>
        <v>0</v>
      </c>
      <c r="K71" s="47">
        <f t="shared" si="3"/>
        <v>0</v>
      </c>
      <c r="L71" s="16"/>
      <c r="M71" s="16"/>
      <c r="N71" s="16"/>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c r="CU71" s="16"/>
      <c r="CV71" s="16"/>
      <c r="CW71" s="16"/>
      <c r="CX71" s="16"/>
      <c r="CY71" s="16"/>
    </row>
    <row r="72" spans="1:103" x14ac:dyDescent="0.25">
      <c r="A72" s="52" t="s">
        <v>182</v>
      </c>
      <c r="B72" s="41">
        <v>110.71419161205837</v>
      </c>
      <c r="C72" s="41">
        <v>110.71419161205837</v>
      </c>
      <c r="D72" s="41"/>
      <c r="E72" s="41">
        <f t="shared" si="2"/>
        <v>0</v>
      </c>
      <c r="F72" s="41"/>
      <c r="G72" s="41">
        <v>2.5352370649435145</v>
      </c>
      <c r="H72" s="41">
        <v>2.5352370649435145</v>
      </c>
      <c r="I72" s="41"/>
      <c r="J72" s="41">
        <f t="shared" si="1"/>
        <v>0</v>
      </c>
      <c r="K72" s="48">
        <f t="shared" si="3"/>
        <v>0</v>
      </c>
    </row>
    <row r="73" spans="1:103" s="68" customFormat="1" x14ac:dyDescent="0.25">
      <c r="A73" s="53" t="s">
        <v>184</v>
      </c>
      <c r="B73" s="22">
        <v>100</v>
      </c>
      <c r="C73" s="22">
        <v>100</v>
      </c>
      <c r="D73" s="22"/>
      <c r="E73" s="22">
        <f t="shared" ref="E73:E134" si="4">((C73/B73-1)*100)</f>
        <v>0</v>
      </c>
      <c r="F73" s="22"/>
      <c r="G73" s="22">
        <v>0.682389506953059</v>
      </c>
      <c r="H73" s="22">
        <v>0.68238950695305911</v>
      </c>
      <c r="I73" s="22"/>
      <c r="J73" s="22">
        <f t="shared" si="1"/>
        <v>0</v>
      </c>
      <c r="K73" s="47">
        <f t="shared" ref="K73:K134" si="5">J73/$G$4</f>
        <v>0</v>
      </c>
      <c r="L73" s="16"/>
      <c r="M73" s="16"/>
      <c r="N73" s="16"/>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c r="CU73" s="16"/>
      <c r="CV73" s="16"/>
      <c r="CW73" s="16"/>
      <c r="CX73" s="16"/>
      <c r="CY73" s="16"/>
    </row>
    <row r="74" spans="1:103" x14ac:dyDescent="0.25">
      <c r="A74" s="52" t="s">
        <v>185</v>
      </c>
      <c r="B74" s="41">
        <v>100</v>
      </c>
      <c r="C74" s="41">
        <v>100</v>
      </c>
      <c r="D74" s="41"/>
      <c r="E74" s="41">
        <f t="shared" si="4"/>
        <v>0</v>
      </c>
      <c r="F74" s="41"/>
      <c r="G74" s="41">
        <v>0.682389506953059</v>
      </c>
      <c r="H74" s="41">
        <v>0.68238950695305911</v>
      </c>
      <c r="I74" s="41"/>
      <c r="J74" s="41">
        <f t="shared" si="1"/>
        <v>0</v>
      </c>
      <c r="K74" s="48">
        <f t="shared" si="5"/>
        <v>0</v>
      </c>
    </row>
    <row r="75" spans="1:103" s="68" customFormat="1" x14ac:dyDescent="0.25">
      <c r="A75" s="53" t="s">
        <v>186</v>
      </c>
      <c r="B75" s="22">
        <v>106.83442423255974</v>
      </c>
      <c r="C75" s="22">
        <v>106.83442423255974</v>
      </c>
      <c r="D75" s="22"/>
      <c r="E75" s="22">
        <f t="shared" si="4"/>
        <v>0</v>
      </c>
      <c r="F75" s="22"/>
      <c r="G75" s="22">
        <v>0.48957790364357645</v>
      </c>
      <c r="H75" s="22">
        <v>0.48957790364357645</v>
      </c>
      <c r="I75" s="22"/>
      <c r="J75" s="22">
        <f t="shared" si="1"/>
        <v>0</v>
      </c>
      <c r="K75" s="47">
        <f t="shared" si="5"/>
        <v>0</v>
      </c>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c r="CU75" s="16"/>
      <c r="CV75" s="16"/>
      <c r="CW75" s="16"/>
      <c r="CX75" s="16"/>
      <c r="CY75" s="16"/>
    </row>
    <row r="76" spans="1:103" x14ac:dyDescent="0.25">
      <c r="A76" s="52" t="s">
        <v>187</v>
      </c>
      <c r="B76" s="41">
        <v>106.83442423255974</v>
      </c>
      <c r="C76" s="41">
        <v>106.83442423255974</v>
      </c>
      <c r="D76" s="41"/>
      <c r="E76" s="41">
        <f t="shared" si="4"/>
        <v>0</v>
      </c>
      <c r="F76" s="41"/>
      <c r="G76" s="41">
        <v>0.48957790364357645</v>
      </c>
      <c r="H76" s="41">
        <v>0.48957790364357645</v>
      </c>
      <c r="I76" s="41"/>
      <c r="J76" s="41">
        <f t="shared" si="1"/>
        <v>0</v>
      </c>
      <c r="K76" s="48">
        <f t="shared" si="5"/>
        <v>0</v>
      </c>
    </row>
    <row r="77" spans="1:103" s="68" customFormat="1" x14ac:dyDescent="0.25">
      <c r="A77" s="34" t="s">
        <v>34</v>
      </c>
      <c r="B77" s="64">
        <v>113.81425311023422</v>
      </c>
      <c r="C77" s="64">
        <v>115.30019128886592</v>
      </c>
      <c r="D77" s="64"/>
      <c r="E77" s="64">
        <f t="shared" si="4"/>
        <v>1.3055818037065237</v>
      </c>
      <c r="F77" s="64"/>
      <c r="G77" s="64">
        <v>11.190875896030397</v>
      </c>
      <c r="H77" s="64">
        <v>11.336981935404349</v>
      </c>
      <c r="I77" s="64"/>
      <c r="J77" s="64">
        <f t="shared" si="1"/>
        <v>0.14610603937395261</v>
      </c>
      <c r="K77" s="65">
        <f t="shared" si="5"/>
        <v>1.3660982844737636E-3</v>
      </c>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c r="CU77" s="16"/>
      <c r="CV77" s="16"/>
      <c r="CW77" s="16"/>
      <c r="CX77" s="16"/>
      <c r="CY77" s="16"/>
    </row>
    <row r="78" spans="1:103" x14ac:dyDescent="0.25">
      <c r="A78" s="53" t="s">
        <v>188</v>
      </c>
      <c r="B78" s="41">
        <v>90.305400538722751</v>
      </c>
      <c r="C78" s="41">
        <v>90.305400538722751</v>
      </c>
      <c r="D78" s="41"/>
      <c r="E78" s="41">
        <f t="shared" si="4"/>
        <v>0</v>
      </c>
      <c r="F78" s="41"/>
      <c r="G78" s="41">
        <v>2.5806064754394078</v>
      </c>
      <c r="H78" s="41">
        <v>2.5806064754394078</v>
      </c>
      <c r="I78" s="41"/>
      <c r="J78" s="41">
        <f t="shared" si="1"/>
        <v>0</v>
      </c>
      <c r="K78" s="48">
        <f t="shared" si="5"/>
        <v>0</v>
      </c>
    </row>
    <row r="79" spans="1:103" s="68" customFormat="1" x14ac:dyDescent="0.25">
      <c r="A79" s="52" t="s">
        <v>189</v>
      </c>
      <c r="B79" s="22">
        <v>89.969151036816072</v>
      </c>
      <c r="C79" s="22">
        <v>89.969151036816072</v>
      </c>
      <c r="D79" s="22"/>
      <c r="E79" s="22">
        <f t="shared" si="4"/>
        <v>0</v>
      </c>
      <c r="F79" s="22"/>
      <c r="G79" s="22">
        <v>2.4122858747401019</v>
      </c>
      <c r="H79" s="22">
        <v>2.4122858747401024</v>
      </c>
      <c r="I79" s="22"/>
      <c r="J79" s="22">
        <f t="shared" si="1"/>
        <v>0</v>
      </c>
      <c r="K79" s="47">
        <f t="shared" si="5"/>
        <v>0</v>
      </c>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c r="CU79" s="16"/>
      <c r="CV79" s="16"/>
      <c r="CW79" s="16"/>
      <c r="CX79" s="16"/>
      <c r="CY79" s="16"/>
    </row>
    <row r="80" spans="1:103" x14ac:dyDescent="0.25">
      <c r="A80" s="52" t="s">
        <v>190</v>
      </c>
      <c r="B80" s="41">
        <v>95.41611053660877</v>
      </c>
      <c r="C80" s="41">
        <v>95.41611053660877</v>
      </c>
      <c r="D80" s="41"/>
      <c r="E80" s="41">
        <f t="shared" si="4"/>
        <v>0</v>
      </c>
      <c r="F80" s="41"/>
      <c r="G80" s="41">
        <v>0.16832060069930543</v>
      </c>
      <c r="H80" s="41">
        <v>0.16832060069930546</v>
      </c>
      <c r="I80" s="41"/>
      <c r="J80" s="41">
        <f t="shared" si="1"/>
        <v>0</v>
      </c>
      <c r="K80" s="48">
        <f t="shared" si="5"/>
        <v>0</v>
      </c>
    </row>
    <row r="81" spans="1:103" s="68" customFormat="1" x14ac:dyDescent="0.25">
      <c r="A81" s="53" t="s">
        <v>191</v>
      </c>
      <c r="B81" s="22">
        <v>112.19447184925512</v>
      </c>
      <c r="C81" s="22">
        <v>132.61906840066763</v>
      </c>
      <c r="D81" s="22"/>
      <c r="E81" s="22">
        <f t="shared" si="4"/>
        <v>18.204637193582119</v>
      </c>
      <c r="F81" s="22"/>
      <c r="G81" s="22">
        <v>0.80257594710792035</v>
      </c>
      <c r="H81" s="22">
        <v>0.94868198648187274</v>
      </c>
      <c r="I81" s="22"/>
      <c r="J81" s="22">
        <f t="shared" si="1"/>
        <v>0.14610603937395239</v>
      </c>
      <c r="K81" s="47">
        <f t="shared" si="5"/>
        <v>1.3660982844737614E-3</v>
      </c>
      <c r="L81" s="16"/>
      <c r="M81" s="16"/>
      <c r="N81" s="16"/>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c r="CU81" s="16"/>
      <c r="CV81" s="16"/>
      <c r="CW81" s="16"/>
      <c r="CX81" s="16"/>
      <c r="CY81" s="16"/>
    </row>
    <row r="82" spans="1:103" x14ac:dyDescent="0.25">
      <c r="A82" s="52" t="s">
        <v>192</v>
      </c>
      <c r="B82" s="41">
        <v>113.59069637785804</v>
      </c>
      <c r="C82" s="41">
        <v>138.02861801846811</v>
      </c>
      <c r="D82" s="41"/>
      <c r="E82" s="41">
        <f t="shared" si="4"/>
        <v>21.514016922052861</v>
      </c>
      <c r="F82" s="41"/>
      <c r="G82" s="41">
        <v>0.67912022149702278</v>
      </c>
      <c r="H82" s="41">
        <v>0.82522626087097517</v>
      </c>
      <c r="I82" s="41"/>
      <c r="J82" s="41">
        <f t="shared" si="1"/>
        <v>0.14610603937395239</v>
      </c>
      <c r="K82" s="48">
        <f t="shared" si="5"/>
        <v>1.3660982844737614E-3</v>
      </c>
    </row>
    <row r="83" spans="1:103" s="68" customFormat="1" x14ac:dyDescent="0.25">
      <c r="A83" s="52" t="s">
        <v>194</v>
      </c>
      <c r="B83" s="22">
        <v>105.08881206389154</v>
      </c>
      <c r="C83" s="22">
        <v>105.08881206389154</v>
      </c>
      <c r="D83" s="22"/>
      <c r="E83" s="22">
        <f t="shared" si="4"/>
        <v>0</v>
      </c>
      <c r="F83" s="22"/>
      <c r="G83" s="22">
        <v>0.12345572561089754</v>
      </c>
      <c r="H83" s="22">
        <v>0.12345572561089754</v>
      </c>
      <c r="I83" s="22"/>
      <c r="J83" s="22">
        <f t="shared" si="1"/>
        <v>0</v>
      </c>
      <c r="K83" s="47">
        <f t="shared" si="5"/>
        <v>0</v>
      </c>
      <c r="L83" s="16"/>
      <c r="M83" s="16"/>
      <c r="N83" s="16"/>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c r="CU83" s="16"/>
      <c r="CV83" s="16"/>
      <c r="CW83" s="16"/>
      <c r="CX83" s="16"/>
      <c r="CY83" s="16"/>
    </row>
    <row r="84" spans="1:103" x14ac:dyDescent="0.25">
      <c r="A84" s="53" t="s">
        <v>195</v>
      </c>
      <c r="B84" s="41">
        <v>124.73167833507941</v>
      </c>
      <c r="C84" s="41">
        <v>124.73167833507941</v>
      </c>
      <c r="D84" s="41"/>
      <c r="E84" s="41">
        <f t="shared" si="4"/>
        <v>0</v>
      </c>
      <c r="F84" s="41"/>
      <c r="G84" s="41">
        <v>7.8076934734830683</v>
      </c>
      <c r="H84" s="41">
        <v>7.8076934734830701</v>
      </c>
      <c r="I84" s="41"/>
      <c r="J84" s="41">
        <f t="shared" si="1"/>
        <v>0</v>
      </c>
      <c r="K84" s="48">
        <f t="shared" si="5"/>
        <v>0</v>
      </c>
    </row>
    <row r="85" spans="1:103" s="68" customFormat="1" x14ac:dyDescent="0.25">
      <c r="A85" s="52" t="s">
        <v>35</v>
      </c>
      <c r="B85" s="22">
        <v>104.47737105167296</v>
      </c>
      <c r="C85" s="22">
        <v>104.47737105167296</v>
      </c>
      <c r="D85" s="22"/>
      <c r="E85" s="22">
        <f t="shared" si="4"/>
        <v>0</v>
      </c>
      <c r="F85" s="22"/>
      <c r="G85" s="22">
        <v>1.1146630256884575</v>
      </c>
      <c r="H85" s="22">
        <v>1.1146630256884578</v>
      </c>
      <c r="I85" s="22"/>
      <c r="J85" s="22">
        <f t="shared" si="1"/>
        <v>0</v>
      </c>
      <c r="K85" s="47">
        <f t="shared" si="5"/>
        <v>0</v>
      </c>
      <c r="L85" s="16"/>
      <c r="M85" s="16"/>
      <c r="N85" s="16"/>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c r="CU85" s="16"/>
      <c r="CV85" s="16"/>
      <c r="CW85" s="16"/>
      <c r="CX85" s="16"/>
      <c r="CY85" s="16"/>
    </row>
    <row r="86" spans="1:103" x14ac:dyDescent="0.25">
      <c r="A86" s="52" t="s">
        <v>36</v>
      </c>
      <c r="B86" s="41">
        <v>101.8997384012615</v>
      </c>
      <c r="C86" s="41">
        <v>101.8997384012615</v>
      </c>
      <c r="D86" s="41"/>
      <c r="E86" s="41">
        <f t="shared" si="4"/>
        <v>0</v>
      </c>
      <c r="F86" s="41"/>
      <c r="G86" s="41">
        <v>2.7048393321940729</v>
      </c>
      <c r="H86" s="41">
        <v>2.7048393321940729</v>
      </c>
      <c r="I86" s="41"/>
      <c r="J86" s="41">
        <f t="shared" si="1"/>
        <v>0</v>
      </c>
      <c r="K86" s="48">
        <f t="shared" si="5"/>
        <v>0</v>
      </c>
    </row>
    <row r="87" spans="1:103" s="68" customFormat="1" x14ac:dyDescent="0.25">
      <c r="A87" s="52" t="s">
        <v>37</v>
      </c>
      <c r="B87" s="22">
        <v>157.12149868884632</v>
      </c>
      <c r="C87" s="22">
        <v>157.12149868884632</v>
      </c>
      <c r="D87" s="22"/>
      <c r="E87" s="22">
        <f t="shared" si="4"/>
        <v>0</v>
      </c>
      <c r="F87" s="22"/>
      <c r="G87" s="22">
        <v>3.9881911156005372</v>
      </c>
      <c r="H87" s="22">
        <v>3.9881911156005376</v>
      </c>
      <c r="I87" s="22"/>
      <c r="J87" s="22">
        <f t="shared" si="1"/>
        <v>0</v>
      </c>
      <c r="K87" s="47">
        <f t="shared" si="5"/>
        <v>0</v>
      </c>
      <c r="L87" s="16"/>
      <c r="M87" s="16"/>
      <c r="N87" s="16"/>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c r="CU87" s="16"/>
      <c r="CV87" s="16"/>
      <c r="CW87" s="16"/>
      <c r="CX87" s="16"/>
      <c r="CY87" s="16"/>
    </row>
    <row r="88" spans="1:103" x14ac:dyDescent="0.25">
      <c r="A88" s="34" t="s">
        <v>200</v>
      </c>
      <c r="B88" s="21">
        <v>84.497659244161611</v>
      </c>
      <c r="C88" s="21">
        <v>83.896898794022832</v>
      </c>
      <c r="D88" s="21"/>
      <c r="E88" s="21">
        <f t="shared" si="4"/>
        <v>-0.71097880759376508</v>
      </c>
      <c r="F88" s="21"/>
      <c r="G88" s="21">
        <v>8.8183847242409961</v>
      </c>
      <c r="H88" s="21">
        <v>8.7556878776795575</v>
      </c>
      <c r="I88" s="21"/>
      <c r="J88" s="21">
        <f t="shared" si="1"/>
        <v>-6.2696846561438591E-2</v>
      </c>
      <c r="K88" s="46">
        <f t="shared" si="5"/>
        <v>-5.8621844036356441E-4</v>
      </c>
    </row>
    <row r="89" spans="1:103" s="68" customFormat="1" x14ac:dyDescent="0.25">
      <c r="A89" s="35" t="s">
        <v>201</v>
      </c>
      <c r="B89" s="22">
        <v>96.334917329331148</v>
      </c>
      <c r="C89" s="22">
        <v>96.335013079389867</v>
      </c>
      <c r="D89" s="22"/>
      <c r="E89" s="22">
        <f t="shared" si="4"/>
        <v>9.939289031812848E-5</v>
      </c>
      <c r="F89" s="22"/>
      <c r="G89" s="22">
        <v>2.4572893264569768</v>
      </c>
      <c r="H89" s="22">
        <v>2.4572917688278619</v>
      </c>
      <c r="I89" s="22"/>
      <c r="J89" s="22">
        <f t="shared" si="1"/>
        <v>2.4423708850918047E-6</v>
      </c>
      <c r="K89" s="47">
        <f t="shared" si="5"/>
        <v>2.2836281720243574E-8</v>
      </c>
      <c r="L89" s="16"/>
      <c r="M89" s="16"/>
      <c r="N89" s="16"/>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c r="CU89" s="16"/>
      <c r="CV89" s="16"/>
      <c r="CW89" s="16"/>
      <c r="CX89" s="16"/>
      <c r="CY89" s="16"/>
    </row>
    <row r="90" spans="1:103" x14ac:dyDescent="0.25">
      <c r="A90" s="37" t="s">
        <v>202</v>
      </c>
      <c r="B90" s="41">
        <v>96.839872941370558</v>
      </c>
      <c r="C90" s="41">
        <v>96.839872941370558</v>
      </c>
      <c r="D90" s="41"/>
      <c r="E90" s="41">
        <f t="shared" si="4"/>
        <v>0</v>
      </c>
      <c r="F90" s="41"/>
      <c r="G90" s="41">
        <v>1.6301031162621944</v>
      </c>
      <c r="H90" s="41">
        <v>1.6301031162621944</v>
      </c>
      <c r="I90" s="41"/>
      <c r="J90" s="41">
        <f t="shared" si="1"/>
        <v>0</v>
      </c>
      <c r="K90" s="48">
        <f t="shared" si="5"/>
        <v>0</v>
      </c>
    </row>
    <row r="91" spans="1:103" s="68" customFormat="1" x14ac:dyDescent="0.25">
      <c r="A91" s="37" t="s">
        <v>38</v>
      </c>
      <c r="B91" s="22">
        <v>98.174604599612636</v>
      </c>
      <c r="C91" s="22">
        <v>98.174604599612636</v>
      </c>
      <c r="D91" s="22"/>
      <c r="E91" s="22">
        <f t="shared" si="4"/>
        <v>0</v>
      </c>
      <c r="F91" s="22"/>
      <c r="G91" s="22">
        <v>0.36693699540183239</v>
      </c>
      <c r="H91" s="22">
        <v>0.36693699540183239</v>
      </c>
      <c r="I91" s="22"/>
      <c r="J91" s="22">
        <f t="shared" si="1"/>
        <v>0</v>
      </c>
      <c r="K91" s="47">
        <f t="shared" si="5"/>
        <v>0</v>
      </c>
      <c r="L91" s="16"/>
      <c r="M91" s="16"/>
      <c r="N91" s="16"/>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c r="CU91" s="16"/>
      <c r="CV91" s="16"/>
      <c r="CW91" s="16"/>
      <c r="CX91" s="16"/>
      <c r="CY91" s="16"/>
    </row>
    <row r="92" spans="1:103" x14ac:dyDescent="0.25">
      <c r="A92" s="37" t="s">
        <v>204</v>
      </c>
      <c r="B92" s="41">
        <v>93.220621693901478</v>
      </c>
      <c r="C92" s="41">
        <v>93.221116380964517</v>
      </c>
      <c r="D92" s="41"/>
      <c r="E92" s="41">
        <f t="shared" si="4"/>
        <v>5.3066269463108995E-4</v>
      </c>
      <c r="F92" s="41"/>
      <c r="G92" s="41">
        <v>0.46024921479294995</v>
      </c>
      <c r="H92" s="41">
        <v>0.4602516571638352</v>
      </c>
      <c r="I92" s="41"/>
      <c r="J92" s="41">
        <f t="shared" si="1"/>
        <v>2.4423708852583381E-6</v>
      </c>
      <c r="K92" s="48">
        <f t="shared" si="5"/>
        <v>2.2836281721800668E-8</v>
      </c>
    </row>
    <row r="93" spans="1:103" s="68" customFormat="1" x14ac:dyDescent="0.25">
      <c r="A93" s="35" t="s">
        <v>205</v>
      </c>
      <c r="B93" s="22">
        <v>80.668564589285879</v>
      </c>
      <c r="C93" s="22">
        <v>79.873440271436237</v>
      </c>
      <c r="D93" s="22"/>
      <c r="E93" s="22">
        <f t="shared" si="4"/>
        <v>-0.98566811235321072</v>
      </c>
      <c r="F93" s="22"/>
      <c r="G93" s="22">
        <v>6.3610953977840206</v>
      </c>
      <c r="H93" s="22">
        <v>6.2983961088516969</v>
      </c>
      <c r="I93" s="22"/>
      <c r="J93" s="22">
        <f t="shared" si="1"/>
        <v>-6.2699288932323682E-2</v>
      </c>
      <c r="K93" s="47">
        <f t="shared" si="5"/>
        <v>-5.8624127664528474E-4</v>
      </c>
      <c r="L93" s="16"/>
      <c r="M93" s="16"/>
      <c r="N93" s="16"/>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c r="CU93" s="16"/>
      <c r="CV93" s="16"/>
      <c r="CW93" s="16"/>
      <c r="CX93" s="16"/>
      <c r="CY93" s="16"/>
    </row>
    <row r="94" spans="1:103" x14ac:dyDescent="0.25">
      <c r="A94" s="37" t="s">
        <v>206</v>
      </c>
      <c r="B94" s="41">
        <v>66.348453207212245</v>
      </c>
      <c r="C94" s="41">
        <v>64.981798752045364</v>
      </c>
      <c r="D94" s="41"/>
      <c r="E94" s="41">
        <f t="shared" si="4"/>
        <v>-2.0598135888694968</v>
      </c>
      <c r="F94" s="41"/>
      <c r="G94" s="41">
        <v>3.0439302503454333</v>
      </c>
      <c r="H94" s="41">
        <v>2.9812309614131083</v>
      </c>
      <c r="I94" s="41"/>
      <c r="J94" s="41">
        <f t="shared" ref="J94:J134" si="6">H94-G94</f>
        <v>-6.2699288932325015E-2</v>
      </c>
      <c r="K94" s="48">
        <f t="shared" si="5"/>
        <v>-5.8624127664529721E-4</v>
      </c>
    </row>
    <row r="95" spans="1:103" s="68" customFormat="1" x14ac:dyDescent="0.25">
      <c r="A95" s="37" t="s">
        <v>207</v>
      </c>
      <c r="B95" s="22">
        <v>99.885686656251394</v>
      </c>
      <c r="C95" s="22">
        <v>99.885686656251394</v>
      </c>
      <c r="D95" s="22"/>
      <c r="E95" s="22">
        <f t="shared" si="4"/>
        <v>0</v>
      </c>
      <c r="F95" s="22"/>
      <c r="G95" s="22">
        <v>1.8168348558063623</v>
      </c>
      <c r="H95" s="22">
        <v>1.8168348558063623</v>
      </c>
      <c r="I95" s="22"/>
      <c r="J95" s="22">
        <f t="shared" si="6"/>
        <v>0</v>
      </c>
      <c r="K95" s="47">
        <f t="shared" si="5"/>
        <v>0</v>
      </c>
      <c r="L95" s="16"/>
      <c r="M95" s="16"/>
      <c r="N95" s="16"/>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c r="CU95" s="16"/>
      <c r="CV95" s="16"/>
      <c r="CW95" s="16"/>
      <c r="CX95" s="16"/>
      <c r="CY95" s="16"/>
    </row>
    <row r="96" spans="1:103" x14ac:dyDescent="0.25">
      <c r="A96" s="37" t="s">
        <v>208</v>
      </c>
      <c r="B96" s="41">
        <v>101.45853954540146</v>
      </c>
      <c r="C96" s="41">
        <v>101.45853954540146</v>
      </c>
      <c r="D96" s="41"/>
      <c r="E96" s="41">
        <f t="shared" si="4"/>
        <v>0</v>
      </c>
      <c r="F96" s="41"/>
      <c r="G96" s="41">
        <v>1.5003302916322252</v>
      </c>
      <c r="H96" s="41">
        <v>1.5003302916322252</v>
      </c>
      <c r="I96" s="41"/>
      <c r="J96" s="41">
        <f t="shared" si="6"/>
        <v>0</v>
      </c>
      <c r="K96" s="48">
        <f t="shared" si="5"/>
        <v>0</v>
      </c>
    </row>
    <row r="97" spans="1:103" s="68" customFormat="1" x14ac:dyDescent="0.25">
      <c r="A97" s="34" t="s">
        <v>210</v>
      </c>
      <c r="B97" s="64">
        <v>99.079274938886272</v>
      </c>
      <c r="C97" s="64">
        <v>99.063699600157875</v>
      </c>
      <c r="D97" s="64"/>
      <c r="E97" s="64">
        <f t="shared" si="4"/>
        <v>-1.5720077420833256E-2</v>
      </c>
      <c r="F97" s="64"/>
      <c r="G97" s="64">
        <v>2.1970491134018224</v>
      </c>
      <c r="H97" s="64">
        <v>2.1967037355802219</v>
      </c>
      <c r="I97" s="64"/>
      <c r="J97" s="64">
        <f t="shared" si="6"/>
        <v>-3.4537782160048991E-4</v>
      </c>
      <c r="K97" s="65">
        <f t="shared" si="5"/>
        <v>-3.2292987449759698E-6</v>
      </c>
      <c r="L97" s="16"/>
      <c r="M97" s="16"/>
      <c r="N97" s="16"/>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c r="CU97" s="16"/>
      <c r="CV97" s="16"/>
      <c r="CW97" s="16"/>
      <c r="CX97" s="16"/>
      <c r="CY97" s="16"/>
    </row>
    <row r="98" spans="1:103" x14ac:dyDescent="0.25">
      <c r="A98" s="53" t="s">
        <v>211</v>
      </c>
      <c r="B98" s="41">
        <v>90.123977683102595</v>
      </c>
      <c r="C98" s="41">
        <v>90.277181106956945</v>
      </c>
      <c r="D98" s="41"/>
      <c r="E98" s="41">
        <f t="shared" si="4"/>
        <v>0.16999185765307345</v>
      </c>
      <c r="F98" s="41"/>
      <c r="G98" s="41">
        <v>0.40340890389215511</v>
      </c>
      <c r="H98" s="41">
        <v>0.40409466618181933</v>
      </c>
      <c r="I98" s="41"/>
      <c r="J98" s="41">
        <f t="shared" si="6"/>
        <v>6.8576228966421571E-4</v>
      </c>
      <c r="K98" s="48">
        <f t="shared" si="5"/>
        <v>6.4119094014268285E-6</v>
      </c>
    </row>
    <row r="99" spans="1:103" s="68" customFormat="1" x14ac:dyDescent="0.25">
      <c r="A99" s="52" t="s">
        <v>39</v>
      </c>
      <c r="B99" s="22">
        <v>90.123977683102595</v>
      </c>
      <c r="C99" s="22">
        <v>90.277181106956945</v>
      </c>
      <c r="D99" s="22"/>
      <c r="E99" s="22">
        <f t="shared" si="4"/>
        <v>0.16999185765307345</v>
      </c>
      <c r="F99" s="22"/>
      <c r="G99" s="22">
        <v>0.40340890389215511</v>
      </c>
      <c r="H99" s="22">
        <v>0.40409466618181933</v>
      </c>
      <c r="I99" s="22"/>
      <c r="J99" s="22">
        <f t="shared" si="6"/>
        <v>6.8576228966421571E-4</v>
      </c>
      <c r="K99" s="47">
        <f t="shared" si="5"/>
        <v>6.4119094014268285E-6</v>
      </c>
      <c r="L99" s="16"/>
      <c r="M99" s="16"/>
      <c r="N99" s="16"/>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c r="CU99" s="16"/>
      <c r="CV99" s="16"/>
      <c r="CW99" s="16"/>
      <c r="CX99" s="16"/>
      <c r="CY99" s="16"/>
    </row>
    <row r="100" spans="1:103" x14ac:dyDescent="0.25">
      <c r="A100" s="53" t="s">
        <v>214</v>
      </c>
      <c r="B100" s="41">
        <v>76.272656178943848</v>
      </c>
      <c r="C100" s="41">
        <v>76.272656178943848</v>
      </c>
      <c r="D100" s="41"/>
      <c r="E100" s="41">
        <f t="shared" si="4"/>
        <v>0</v>
      </c>
      <c r="F100" s="41"/>
      <c r="G100" s="41">
        <v>0.10937183668079618</v>
      </c>
      <c r="H100" s="41">
        <v>0.10937183668079621</v>
      </c>
      <c r="I100" s="41"/>
      <c r="J100" s="41">
        <f t="shared" si="6"/>
        <v>0</v>
      </c>
      <c r="K100" s="48">
        <f t="shared" si="5"/>
        <v>0</v>
      </c>
    </row>
    <row r="101" spans="1:103" s="68" customFormat="1" x14ac:dyDescent="0.25">
      <c r="A101" s="52" t="s">
        <v>215</v>
      </c>
      <c r="B101" s="22">
        <v>76.272656178943848</v>
      </c>
      <c r="C101" s="22">
        <v>76.272656178943848</v>
      </c>
      <c r="D101" s="22"/>
      <c r="E101" s="22">
        <f t="shared" si="4"/>
        <v>0</v>
      </c>
      <c r="F101" s="22"/>
      <c r="G101" s="22">
        <v>0.10937183668079618</v>
      </c>
      <c r="H101" s="22">
        <v>0.10937183668079621</v>
      </c>
      <c r="I101" s="22"/>
      <c r="J101" s="22">
        <f t="shared" si="6"/>
        <v>0</v>
      </c>
      <c r="K101" s="47">
        <f t="shared" si="5"/>
        <v>0</v>
      </c>
      <c r="L101" s="16"/>
      <c r="M101" s="16"/>
      <c r="N101" s="16"/>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c r="CU101" s="16"/>
      <c r="CV101" s="16"/>
      <c r="CW101" s="16"/>
      <c r="CX101" s="16"/>
      <c r="CY101" s="16"/>
    </row>
    <row r="102" spans="1:103" x14ac:dyDescent="0.25">
      <c r="A102" s="53" t="s">
        <v>217</v>
      </c>
      <c r="B102" s="41">
        <v>100.03548912961915</v>
      </c>
      <c r="C102" s="41">
        <v>100.03548912961915</v>
      </c>
      <c r="D102" s="41"/>
      <c r="E102" s="41">
        <f t="shared" si="4"/>
        <v>0</v>
      </c>
      <c r="F102" s="41"/>
      <c r="G102" s="41">
        <v>0.86774689295869889</v>
      </c>
      <c r="H102" s="41">
        <v>0.867746892958699</v>
      </c>
      <c r="I102" s="41"/>
      <c r="J102" s="41">
        <f t="shared" si="6"/>
        <v>0</v>
      </c>
      <c r="K102" s="48">
        <f t="shared" si="5"/>
        <v>0</v>
      </c>
    </row>
    <row r="103" spans="1:103" s="68" customFormat="1" x14ac:dyDescent="0.25">
      <c r="A103" s="52" t="s">
        <v>40</v>
      </c>
      <c r="B103" s="22">
        <v>100.03548912961915</v>
      </c>
      <c r="C103" s="22">
        <v>100.03548912961915</v>
      </c>
      <c r="D103" s="22"/>
      <c r="E103" s="22">
        <f t="shared" si="4"/>
        <v>0</v>
      </c>
      <c r="F103" s="22"/>
      <c r="G103" s="22">
        <v>0.86774689295869889</v>
      </c>
      <c r="H103" s="22">
        <v>0.867746892958699</v>
      </c>
      <c r="I103" s="22"/>
      <c r="J103" s="22">
        <f t="shared" si="6"/>
        <v>0</v>
      </c>
      <c r="K103" s="47">
        <f t="shared" si="5"/>
        <v>0</v>
      </c>
      <c r="L103" s="16"/>
      <c r="M103" s="16"/>
      <c r="N103" s="16"/>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c r="CU103" s="16"/>
      <c r="CV103" s="16"/>
      <c r="CW103" s="16"/>
      <c r="CX103" s="16"/>
      <c r="CY103" s="16"/>
    </row>
    <row r="104" spans="1:103" x14ac:dyDescent="0.25">
      <c r="A104" s="53" t="s">
        <v>41</v>
      </c>
      <c r="B104" s="41">
        <v>107.57639748281558</v>
      </c>
      <c r="C104" s="41">
        <v>107.4405451614688</v>
      </c>
      <c r="D104" s="41"/>
      <c r="E104" s="41">
        <f t="shared" si="4"/>
        <v>-0.12628450526842583</v>
      </c>
      <c r="F104" s="41"/>
      <c r="G104" s="41">
        <v>0.8165214798701721</v>
      </c>
      <c r="H104" s="41">
        <v>0.81549033975890761</v>
      </c>
      <c r="I104" s="41"/>
      <c r="J104" s="41">
        <f t="shared" si="6"/>
        <v>-1.0311401112644836E-3</v>
      </c>
      <c r="K104" s="48">
        <f t="shared" si="5"/>
        <v>-9.6412081464007226E-6</v>
      </c>
    </row>
    <row r="105" spans="1:103" s="68" customFormat="1" x14ac:dyDescent="0.25">
      <c r="A105" s="52" t="s">
        <v>42</v>
      </c>
      <c r="B105" s="22">
        <v>104.04932681382347</v>
      </c>
      <c r="C105" s="22">
        <v>103.56266919810409</v>
      </c>
      <c r="D105" s="22"/>
      <c r="E105" s="22">
        <f t="shared" si="4"/>
        <v>-0.46771817811965821</v>
      </c>
      <c r="F105" s="22"/>
      <c r="G105" s="22">
        <v>0.22046184208832606</v>
      </c>
      <c r="H105" s="22">
        <v>0.21943070197706149</v>
      </c>
      <c r="I105" s="22"/>
      <c r="J105" s="22">
        <f t="shared" si="6"/>
        <v>-1.0311401112645668E-3</v>
      </c>
      <c r="K105" s="47">
        <f t="shared" si="5"/>
        <v>-9.6412081464015019E-6</v>
      </c>
      <c r="L105" s="16"/>
      <c r="M105" s="16"/>
      <c r="N105" s="16"/>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c r="CU105" s="16"/>
      <c r="CV105" s="16"/>
      <c r="CW105" s="16"/>
      <c r="CX105" s="16"/>
      <c r="CY105" s="16"/>
    </row>
    <row r="106" spans="1:103" x14ac:dyDescent="0.25">
      <c r="A106" s="52" t="s">
        <v>221</v>
      </c>
      <c r="B106" s="41">
        <v>108.94228547146089</v>
      </c>
      <c r="C106" s="41">
        <v>108.94228547146089</v>
      </c>
      <c r="D106" s="41"/>
      <c r="E106" s="41">
        <f t="shared" si="4"/>
        <v>0</v>
      </c>
      <c r="F106" s="41"/>
      <c r="G106" s="41">
        <v>0.59605963778184601</v>
      </c>
      <c r="H106" s="41">
        <v>0.59605963778184612</v>
      </c>
      <c r="I106" s="41"/>
      <c r="J106" s="41">
        <f t="shared" si="6"/>
        <v>0</v>
      </c>
      <c r="K106" s="48">
        <f t="shared" si="5"/>
        <v>0</v>
      </c>
    </row>
    <row r="107" spans="1:103" s="68" customFormat="1" x14ac:dyDescent="0.25">
      <c r="A107" s="34" t="s">
        <v>222</v>
      </c>
      <c r="B107" s="64">
        <v>101.52905362879035</v>
      </c>
      <c r="C107" s="64">
        <v>101.52905362879035</v>
      </c>
      <c r="D107" s="64"/>
      <c r="E107" s="64">
        <f t="shared" si="4"/>
        <v>0</v>
      </c>
      <c r="F107" s="64"/>
      <c r="G107" s="64">
        <v>3.1019033522858011</v>
      </c>
      <c r="H107" s="64">
        <v>3.1019033522858011</v>
      </c>
      <c r="I107" s="64"/>
      <c r="J107" s="64">
        <f t="shared" si="6"/>
        <v>0</v>
      </c>
      <c r="K107" s="65">
        <f t="shared" si="5"/>
        <v>0</v>
      </c>
      <c r="L107" s="16"/>
      <c r="M107" s="16"/>
      <c r="N107" s="16"/>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c r="CU107" s="16"/>
      <c r="CV107" s="16"/>
      <c r="CW107" s="16"/>
      <c r="CX107" s="16"/>
      <c r="CY107" s="16"/>
    </row>
    <row r="108" spans="1:103" x14ac:dyDescent="0.25">
      <c r="A108" s="35" t="s">
        <v>223</v>
      </c>
      <c r="B108" s="41">
        <v>104.09988893358759</v>
      </c>
      <c r="C108" s="41">
        <v>104.09988893358759</v>
      </c>
      <c r="D108" s="41"/>
      <c r="E108" s="41">
        <f t="shared" si="4"/>
        <v>0</v>
      </c>
      <c r="F108" s="41"/>
      <c r="G108" s="41">
        <v>0.32001638253460218</v>
      </c>
      <c r="H108" s="41">
        <v>0.32001638253460218</v>
      </c>
      <c r="I108" s="41"/>
      <c r="J108" s="41">
        <f t="shared" si="6"/>
        <v>0</v>
      </c>
      <c r="K108" s="48">
        <f t="shared" si="5"/>
        <v>0</v>
      </c>
    </row>
    <row r="109" spans="1:103" s="68" customFormat="1" x14ac:dyDescent="0.25">
      <c r="A109" s="37" t="s">
        <v>224</v>
      </c>
      <c r="B109" s="22">
        <v>104.09988893358759</v>
      </c>
      <c r="C109" s="22">
        <v>104.09988893358759</v>
      </c>
      <c r="D109" s="22"/>
      <c r="E109" s="22">
        <f t="shared" si="4"/>
        <v>0</v>
      </c>
      <c r="F109" s="22"/>
      <c r="G109" s="22">
        <v>0.32001638253460218</v>
      </c>
      <c r="H109" s="22">
        <v>0.32001638253460218</v>
      </c>
      <c r="I109" s="22"/>
      <c r="J109" s="22">
        <f t="shared" si="6"/>
        <v>0</v>
      </c>
      <c r="K109" s="47">
        <f t="shared" si="5"/>
        <v>0</v>
      </c>
      <c r="L109" s="16"/>
      <c r="M109" s="16"/>
      <c r="N109" s="16"/>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c r="CU109" s="16"/>
      <c r="CV109" s="16"/>
      <c r="CW109" s="16"/>
      <c r="CX109" s="16"/>
      <c r="CY109" s="16"/>
    </row>
    <row r="110" spans="1:103" x14ac:dyDescent="0.25">
      <c r="A110" s="40" t="s">
        <v>43</v>
      </c>
      <c r="B110" s="41">
        <v>115.74569760643995</v>
      </c>
      <c r="C110" s="41">
        <v>115.74569760643995</v>
      </c>
      <c r="D110" s="41"/>
      <c r="E110" s="41">
        <f t="shared" si="4"/>
        <v>0</v>
      </c>
      <c r="F110" s="41"/>
      <c r="G110" s="41">
        <v>1.4273875168827091E-2</v>
      </c>
      <c r="H110" s="41">
        <v>1.4273875168827093E-2</v>
      </c>
      <c r="I110" s="41"/>
      <c r="J110" s="41">
        <f t="shared" si="6"/>
        <v>0</v>
      </c>
      <c r="K110" s="48">
        <f t="shared" si="5"/>
        <v>0</v>
      </c>
    </row>
    <row r="111" spans="1:103" s="68" customFormat="1" x14ac:dyDescent="0.25">
      <c r="A111" s="36" t="s">
        <v>44</v>
      </c>
      <c r="B111" s="22">
        <v>115.74569760643995</v>
      </c>
      <c r="C111" s="22">
        <v>115.74569760643995</v>
      </c>
      <c r="D111" s="22"/>
      <c r="E111" s="22">
        <f t="shared" si="4"/>
        <v>0</v>
      </c>
      <c r="F111" s="22"/>
      <c r="G111" s="22">
        <v>1.4273875168827091E-2</v>
      </c>
      <c r="H111" s="22">
        <v>1.4273875168827093E-2</v>
      </c>
      <c r="I111" s="22"/>
      <c r="J111" s="22">
        <f t="shared" si="6"/>
        <v>0</v>
      </c>
      <c r="K111" s="47">
        <f t="shared" si="5"/>
        <v>0</v>
      </c>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c r="CU111" s="16"/>
      <c r="CV111" s="16"/>
      <c r="CW111" s="16"/>
      <c r="CX111" s="16"/>
      <c r="CY111" s="16"/>
    </row>
    <row r="112" spans="1:103" x14ac:dyDescent="0.25">
      <c r="A112" s="40" t="s">
        <v>227</v>
      </c>
      <c r="B112" s="41">
        <v>100.5564798552619</v>
      </c>
      <c r="C112" s="41">
        <v>100.5564798552619</v>
      </c>
      <c r="D112" s="41"/>
      <c r="E112" s="41">
        <f t="shared" si="4"/>
        <v>0</v>
      </c>
      <c r="F112" s="41"/>
      <c r="G112" s="41">
        <v>0.83501719468408031</v>
      </c>
      <c r="H112" s="41">
        <v>0.83501719468408031</v>
      </c>
      <c r="I112" s="41"/>
      <c r="J112" s="41">
        <f t="shared" si="6"/>
        <v>0</v>
      </c>
      <c r="K112" s="48">
        <f t="shared" si="5"/>
        <v>0</v>
      </c>
    </row>
    <row r="113" spans="1:103" s="68" customFormat="1" x14ac:dyDescent="0.25">
      <c r="A113" s="36" t="s">
        <v>228</v>
      </c>
      <c r="B113" s="22">
        <v>100.5564798552619</v>
      </c>
      <c r="C113" s="22">
        <v>100.5564798552619</v>
      </c>
      <c r="D113" s="22"/>
      <c r="E113" s="22">
        <f t="shared" si="4"/>
        <v>0</v>
      </c>
      <c r="F113" s="22"/>
      <c r="G113" s="22">
        <v>0.83501719468408031</v>
      </c>
      <c r="H113" s="22">
        <v>0.83501719468408031</v>
      </c>
      <c r="I113" s="22"/>
      <c r="J113" s="22">
        <f t="shared" si="6"/>
        <v>0</v>
      </c>
      <c r="K113" s="47">
        <f t="shared" si="5"/>
        <v>0</v>
      </c>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c r="CU113" s="16"/>
      <c r="CV113" s="16"/>
      <c r="CW113" s="16"/>
      <c r="CX113" s="16"/>
      <c r="CY113" s="16"/>
    </row>
    <row r="114" spans="1:103" x14ac:dyDescent="0.25">
      <c r="A114" s="40" t="s">
        <v>229</v>
      </c>
      <c r="B114" s="41">
        <v>101.44611226425891</v>
      </c>
      <c r="C114" s="41">
        <v>101.44611226425891</v>
      </c>
      <c r="D114" s="41"/>
      <c r="E114" s="41">
        <f t="shared" si="4"/>
        <v>0</v>
      </c>
      <c r="F114" s="41"/>
      <c r="G114" s="41">
        <v>1.9325958998982915</v>
      </c>
      <c r="H114" s="41">
        <v>1.9325958998982915</v>
      </c>
      <c r="I114" s="41"/>
      <c r="J114" s="41">
        <f t="shared" si="6"/>
        <v>0</v>
      </c>
      <c r="K114" s="48">
        <f t="shared" si="5"/>
        <v>0</v>
      </c>
    </row>
    <row r="115" spans="1:103" s="68" customFormat="1" x14ac:dyDescent="0.25">
      <c r="A115" s="36" t="s">
        <v>230</v>
      </c>
      <c r="B115" s="22">
        <v>101.44611226425891</v>
      </c>
      <c r="C115" s="22">
        <v>101.44611226425891</v>
      </c>
      <c r="D115" s="22"/>
      <c r="E115" s="22">
        <f t="shared" si="4"/>
        <v>0</v>
      </c>
      <c r="F115" s="22"/>
      <c r="G115" s="22">
        <v>1.9325958998982915</v>
      </c>
      <c r="H115" s="22">
        <v>1.9325958998982915</v>
      </c>
      <c r="I115" s="22"/>
      <c r="J115" s="22">
        <f t="shared" si="6"/>
        <v>0</v>
      </c>
      <c r="K115" s="47">
        <f t="shared" si="5"/>
        <v>0</v>
      </c>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c r="CU115" s="16"/>
      <c r="CV115" s="16"/>
      <c r="CW115" s="16"/>
      <c r="CX115" s="16"/>
      <c r="CY115" s="16"/>
    </row>
    <row r="116" spans="1:103" x14ac:dyDescent="0.25">
      <c r="A116" s="34" t="s">
        <v>233</v>
      </c>
      <c r="B116" s="21">
        <v>106.85548001179306</v>
      </c>
      <c r="C116" s="21">
        <v>107.28977100180282</v>
      </c>
      <c r="D116" s="21"/>
      <c r="E116" s="21">
        <f t="shared" si="4"/>
        <v>0.40642837406357213</v>
      </c>
      <c r="F116" s="21"/>
      <c r="G116" s="21">
        <v>3.9349653035647436</v>
      </c>
      <c r="H116" s="21">
        <v>3.9509581190679874</v>
      </c>
      <c r="I116" s="21"/>
      <c r="J116" s="21">
        <f t="shared" si="6"/>
        <v>1.5992815503243829E-2</v>
      </c>
      <c r="K116" s="46">
        <f t="shared" si="5"/>
        <v>1.4953357107277637E-4</v>
      </c>
    </row>
    <row r="117" spans="1:103" s="68" customFormat="1" x14ac:dyDescent="0.25">
      <c r="A117" s="53" t="s">
        <v>234</v>
      </c>
      <c r="B117" s="22">
        <v>107.06490235750732</v>
      </c>
      <c r="C117" s="22">
        <v>107.54983195938732</v>
      </c>
      <c r="D117" s="22"/>
      <c r="E117" s="22">
        <f t="shared" si="4"/>
        <v>0.45293050402337443</v>
      </c>
      <c r="F117" s="22"/>
      <c r="G117" s="22">
        <v>3.5309645433857502</v>
      </c>
      <c r="H117" s="22">
        <v>3.5469573588889936</v>
      </c>
      <c r="I117" s="22"/>
      <c r="J117" s="22">
        <f t="shared" si="6"/>
        <v>1.5992815503243385E-2</v>
      </c>
      <c r="K117" s="47">
        <f t="shared" si="5"/>
        <v>1.4953357107277222E-4</v>
      </c>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c r="CU117" s="16"/>
      <c r="CV117" s="16"/>
      <c r="CW117" s="16"/>
      <c r="CX117" s="16"/>
      <c r="CY117" s="16"/>
    </row>
    <row r="118" spans="1:103" x14ac:dyDescent="0.25">
      <c r="A118" s="52" t="s">
        <v>235</v>
      </c>
      <c r="B118" s="41">
        <v>107.06490235750732</v>
      </c>
      <c r="C118" s="41">
        <v>107.54983195938732</v>
      </c>
      <c r="D118" s="41"/>
      <c r="E118" s="41">
        <f t="shared" si="4"/>
        <v>0.45293050402337443</v>
      </c>
      <c r="F118" s="41"/>
      <c r="G118" s="41">
        <v>3.5309645433857502</v>
      </c>
      <c r="H118" s="41">
        <v>3.5469573588889936</v>
      </c>
      <c r="I118" s="41"/>
      <c r="J118" s="41">
        <f t="shared" si="6"/>
        <v>1.5992815503243385E-2</v>
      </c>
      <c r="K118" s="48">
        <f t="shared" si="5"/>
        <v>1.4953357107277222E-4</v>
      </c>
    </row>
    <row r="119" spans="1:103" s="68" customFormat="1" x14ac:dyDescent="0.25">
      <c r="A119" s="53" t="s">
        <v>237</v>
      </c>
      <c r="B119" s="22">
        <v>105.05941502321349</v>
      </c>
      <c r="C119" s="22">
        <v>105.05941502321349</v>
      </c>
      <c r="D119" s="22"/>
      <c r="E119" s="22">
        <f t="shared" si="4"/>
        <v>0</v>
      </c>
      <c r="F119" s="22"/>
      <c r="G119" s="22">
        <v>0.40400076017899328</v>
      </c>
      <c r="H119" s="22">
        <v>0.40400076017899328</v>
      </c>
      <c r="I119" s="22"/>
      <c r="J119" s="22">
        <f t="shared" si="6"/>
        <v>0</v>
      </c>
      <c r="K119" s="47">
        <f t="shared" si="5"/>
        <v>0</v>
      </c>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c r="CU119" s="16"/>
      <c r="CV119" s="16"/>
      <c r="CW119" s="16"/>
      <c r="CX119" s="16"/>
      <c r="CY119" s="16"/>
    </row>
    <row r="120" spans="1:103" x14ac:dyDescent="0.25">
      <c r="A120" s="52" t="s">
        <v>238</v>
      </c>
      <c r="B120" s="41">
        <v>105.05941502321349</v>
      </c>
      <c r="C120" s="41">
        <v>105.05941502321349</v>
      </c>
      <c r="D120" s="41"/>
      <c r="E120" s="41">
        <f t="shared" si="4"/>
        <v>0</v>
      </c>
      <c r="F120" s="41"/>
      <c r="G120" s="41">
        <v>0.40400076017899328</v>
      </c>
      <c r="H120" s="41">
        <v>0.40400076017899328</v>
      </c>
      <c r="I120" s="41"/>
      <c r="J120" s="41">
        <f t="shared" si="6"/>
        <v>0</v>
      </c>
      <c r="K120" s="48">
        <f t="shared" si="5"/>
        <v>0</v>
      </c>
    </row>
    <row r="121" spans="1:103" s="68" customFormat="1" x14ac:dyDescent="0.25">
      <c r="A121" s="34" t="s">
        <v>240</v>
      </c>
      <c r="B121" s="64">
        <v>109.56154395890026</v>
      </c>
      <c r="C121" s="64">
        <v>109.56154395890026</v>
      </c>
      <c r="D121" s="64"/>
      <c r="E121" s="64">
        <f t="shared" si="4"/>
        <v>0</v>
      </c>
      <c r="F121" s="64"/>
      <c r="G121" s="64">
        <v>7.0964422723480414E-2</v>
      </c>
      <c r="H121" s="64">
        <v>7.0964422723480414E-2</v>
      </c>
      <c r="I121" s="64"/>
      <c r="J121" s="64">
        <f t="shared" si="6"/>
        <v>0</v>
      </c>
      <c r="K121" s="65">
        <f t="shared" si="5"/>
        <v>0</v>
      </c>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c r="CU121" s="16"/>
      <c r="CV121" s="16"/>
      <c r="CW121" s="16"/>
      <c r="CX121" s="16"/>
      <c r="CY121" s="16"/>
    </row>
    <row r="122" spans="1:103" x14ac:dyDescent="0.25">
      <c r="A122" s="53" t="s">
        <v>241</v>
      </c>
      <c r="B122" s="41">
        <v>109.56154395890026</v>
      </c>
      <c r="C122" s="41">
        <v>109.56154395890026</v>
      </c>
      <c r="D122" s="41"/>
      <c r="E122" s="41">
        <f t="shared" si="4"/>
        <v>0</v>
      </c>
      <c r="F122" s="41"/>
      <c r="G122" s="41">
        <v>7.0964422723480414E-2</v>
      </c>
      <c r="H122" s="41">
        <v>7.0964422723480414E-2</v>
      </c>
      <c r="I122" s="41"/>
      <c r="J122" s="41">
        <f t="shared" si="6"/>
        <v>0</v>
      </c>
      <c r="K122" s="48">
        <f t="shared" si="5"/>
        <v>0</v>
      </c>
    </row>
    <row r="123" spans="1:103" s="68" customFormat="1" x14ac:dyDescent="0.25">
      <c r="A123" s="52" t="s">
        <v>242</v>
      </c>
      <c r="B123" s="22">
        <v>134.01568535150116</v>
      </c>
      <c r="C123" s="22">
        <v>134.01568535150116</v>
      </c>
      <c r="D123" s="22"/>
      <c r="E123" s="22">
        <f t="shared" si="4"/>
        <v>0</v>
      </c>
      <c r="F123" s="22"/>
      <c r="G123" s="22">
        <v>2.4399839105939125E-2</v>
      </c>
      <c r="H123" s="22">
        <v>2.4399839105939125E-2</v>
      </c>
      <c r="I123" s="22"/>
      <c r="J123" s="22">
        <f t="shared" si="6"/>
        <v>0</v>
      </c>
      <c r="K123" s="47">
        <f t="shared" si="5"/>
        <v>0</v>
      </c>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6"/>
      <c r="BA123" s="16"/>
      <c r="BB123" s="16"/>
      <c r="BC123" s="16"/>
      <c r="BD123" s="16"/>
      <c r="BE123" s="16"/>
      <c r="BF123" s="16"/>
      <c r="BG123" s="16"/>
      <c r="BH123" s="16"/>
      <c r="BI123" s="16"/>
      <c r="BJ123" s="16"/>
      <c r="BK123" s="16"/>
      <c r="BL123" s="16"/>
      <c r="BM123" s="16"/>
      <c r="BN123" s="16"/>
      <c r="BO123" s="16"/>
      <c r="BP123" s="16"/>
      <c r="BQ123" s="16"/>
      <c r="BR123" s="16"/>
      <c r="BS123" s="16"/>
      <c r="BT123" s="16"/>
      <c r="BU123" s="16"/>
      <c r="BV123" s="16"/>
      <c r="BW123" s="16"/>
      <c r="BX123" s="16"/>
      <c r="BY123" s="16"/>
      <c r="BZ123" s="16"/>
      <c r="CA123" s="16"/>
      <c r="CB123" s="16"/>
      <c r="CC123" s="16"/>
      <c r="CD123" s="16"/>
      <c r="CE123" s="16"/>
      <c r="CF123" s="16"/>
      <c r="CG123" s="16"/>
      <c r="CH123" s="16"/>
      <c r="CI123" s="16"/>
      <c r="CJ123" s="16"/>
      <c r="CK123" s="16"/>
      <c r="CL123" s="16"/>
      <c r="CM123" s="16"/>
      <c r="CN123" s="16"/>
      <c r="CO123" s="16"/>
      <c r="CP123" s="16"/>
      <c r="CQ123" s="16"/>
      <c r="CR123" s="16"/>
      <c r="CS123" s="16"/>
      <c r="CT123" s="16"/>
      <c r="CU123" s="16"/>
      <c r="CV123" s="16"/>
      <c r="CW123" s="16"/>
      <c r="CX123" s="16"/>
      <c r="CY123" s="16"/>
    </row>
    <row r="124" spans="1:103" x14ac:dyDescent="0.25">
      <c r="A124" s="52" t="s">
        <v>266</v>
      </c>
      <c r="B124" s="41">
        <v>100</v>
      </c>
      <c r="C124" s="41">
        <v>100</v>
      </c>
      <c r="D124" s="41"/>
      <c r="E124" s="41">
        <f t="shared" si="4"/>
        <v>0</v>
      </c>
      <c r="F124" s="41"/>
      <c r="G124" s="41">
        <v>2.2147603543169473E-2</v>
      </c>
      <c r="H124" s="41">
        <v>2.2147603543169476E-2</v>
      </c>
      <c r="I124" s="41"/>
      <c r="J124" s="41">
        <f t="shared" si="6"/>
        <v>0</v>
      </c>
      <c r="K124" s="48">
        <f t="shared" si="5"/>
        <v>0</v>
      </c>
    </row>
    <row r="125" spans="1:103" s="68" customFormat="1" x14ac:dyDescent="0.25">
      <c r="A125" s="52" t="s">
        <v>243</v>
      </c>
      <c r="B125" s="22">
        <v>100</v>
      </c>
      <c r="C125" s="22">
        <v>100</v>
      </c>
      <c r="D125" s="22"/>
      <c r="E125" s="22">
        <f t="shared" si="4"/>
        <v>0</v>
      </c>
      <c r="F125" s="22"/>
      <c r="G125" s="22">
        <v>2.4416980074371819E-2</v>
      </c>
      <c r="H125" s="22">
        <v>2.4416980074371823E-2</v>
      </c>
      <c r="I125" s="22"/>
      <c r="J125" s="22">
        <f t="shared" si="6"/>
        <v>0</v>
      </c>
      <c r="K125" s="47">
        <f t="shared" si="5"/>
        <v>0</v>
      </c>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6"/>
      <c r="BA125" s="16"/>
      <c r="BB125" s="16"/>
      <c r="BC125" s="16"/>
      <c r="BD125" s="16"/>
      <c r="BE125" s="16"/>
      <c r="BF125" s="16"/>
      <c r="BG125" s="16"/>
      <c r="BH125" s="16"/>
      <c r="BI125" s="16"/>
      <c r="BJ125" s="16"/>
      <c r="BK125" s="16"/>
      <c r="BL125" s="16"/>
      <c r="BM125" s="16"/>
      <c r="BN125" s="16"/>
      <c r="BO125" s="16"/>
      <c r="BP125" s="16"/>
      <c r="BQ125" s="16"/>
      <c r="BR125" s="16"/>
      <c r="BS125" s="16"/>
      <c r="BT125" s="16"/>
      <c r="BU125" s="16"/>
      <c r="BV125" s="16"/>
      <c r="BW125" s="16"/>
      <c r="BX125" s="16"/>
      <c r="BY125" s="16"/>
      <c r="BZ125" s="16"/>
      <c r="CA125" s="16"/>
      <c r="CB125" s="16"/>
      <c r="CC125" s="16"/>
      <c r="CD125" s="16"/>
      <c r="CE125" s="16"/>
      <c r="CF125" s="16"/>
      <c r="CG125" s="16"/>
      <c r="CH125" s="16"/>
      <c r="CI125" s="16"/>
      <c r="CJ125" s="16"/>
      <c r="CK125" s="16"/>
      <c r="CL125" s="16"/>
      <c r="CM125" s="16"/>
      <c r="CN125" s="16"/>
      <c r="CO125" s="16"/>
      <c r="CP125" s="16"/>
      <c r="CQ125" s="16"/>
      <c r="CR125" s="16"/>
      <c r="CS125" s="16"/>
      <c r="CT125" s="16"/>
      <c r="CU125" s="16"/>
      <c r="CV125" s="16"/>
      <c r="CW125" s="16"/>
      <c r="CX125" s="16"/>
      <c r="CY125" s="16"/>
    </row>
    <row r="126" spans="1:103" x14ac:dyDescent="0.25">
      <c r="A126" s="34" t="s">
        <v>245</v>
      </c>
      <c r="B126" s="21">
        <v>104.26139550223265</v>
      </c>
      <c r="C126" s="21">
        <v>104.31873734533241</v>
      </c>
      <c r="D126" s="21"/>
      <c r="E126" s="21">
        <f t="shared" si="4"/>
        <v>5.4998154229135565E-2</v>
      </c>
      <c r="F126" s="21"/>
      <c r="G126" s="21">
        <v>6.4963378215758931</v>
      </c>
      <c r="H126" s="21">
        <v>6.4999106874702504</v>
      </c>
      <c r="I126" s="21"/>
      <c r="J126" s="21">
        <f t="shared" si="6"/>
        <v>3.5728658943572356E-3</v>
      </c>
      <c r="K126" s="46">
        <f t="shared" si="5"/>
        <v>3.3406462798185942E-5</v>
      </c>
    </row>
    <row r="127" spans="1:103" s="68" customFormat="1" x14ac:dyDescent="0.25">
      <c r="A127" s="53" t="s">
        <v>45</v>
      </c>
      <c r="B127" s="22">
        <v>104.60120206764046</v>
      </c>
      <c r="C127" s="22">
        <v>104.66454250331743</v>
      </c>
      <c r="D127" s="22"/>
      <c r="E127" s="22">
        <f t="shared" si="4"/>
        <v>6.055421393342808E-2</v>
      </c>
      <c r="F127" s="22"/>
      <c r="G127" s="22">
        <v>5.8977422669606128</v>
      </c>
      <c r="H127" s="22">
        <v>5.9013135984301899</v>
      </c>
      <c r="I127" s="22"/>
      <c r="J127" s="22">
        <f t="shared" si="6"/>
        <v>3.5713314695771103E-3</v>
      </c>
      <c r="K127" s="47">
        <f t="shared" si="5"/>
        <v>3.339211585490581E-5</v>
      </c>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6"/>
      <c r="BA127" s="16"/>
      <c r="BB127" s="16"/>
      <c r="BC127" s="16"/>
      <c r="BD127" s="16"/>
      <c r="BE127" s="16"/>
      <c r="BF127" s="16"/>
      <c r="BG127" s="16"/>
      <c r="BH127" s="16"/>
      <c r="BI127" s="16"/>
      <c r="BJ127" s="16"/>
      <c r="BK127" s="16"/>
      <c r="BL127" s="16"/>
      <c r="BM127" s="16"/>
      <c r="BN127" s="16"/>
      <c r="BO127" s="16"/>
      <c r="BP127" s="16"/>
      <c r="BQ127" s="16"/>
      <c r="BR127" s="16"/>
      <c r="BS127" s="16"/>
      <c r="BT127" s="16"/>
      <c r="BU127" s="16"/>
      <c r="BV127" s="16"/>
      <c r="BW127" s="16"/>
      <c r="BX127" s="16"/>
      <c r="BY127" s="16"/>
      <c r="BZ127" s="16"/>
      <c r="CA127" s="16"/>
      <c r="CB127" s="16"/>
      <c r="CC127" s="16"/>
      <c r="CD127" s="16"/>
      <c r="CE127" s="16"/>
      <c r="CF127" s="16"/>
      <c r="CG127" s="16"/>
      <c r="CH127" s="16"/>
      <c r="CI127" s="16"/>
      <c r="CJ127" s="16"/>
      <c r="CK127" s="16"/>
      <c r="CL127" s="16"/>
      <c r="CM127" s="16"/>
      <c r="CN127" s="16"/>
      <c r="CO127" s="16"/>
      <c r="CP127" s="16"/>
      <c r="CQ127" s="16"/>
      <c r="CR127" s="16"/>
      <c r="CS127" s="16"/>
      <c r="CT127" s="16"/>
      <c r="CU127" s="16"/>
      <c r="CV127" s="16"/>
      <c r="CW127" s="16"/>
      <c r="CX127" s="16"/>
      <c r="CY127" s="16"/>
    </row>
    <row r="128" spans="1:103" x14ac:dyDescent="0.25">
      <c r="A128" s="52" t="s">
        <v>47</v>
      </c>
      <c r="B128" s="41">
        <v>104.40749931337542</v>
      </c>
      <c r="C128" s="41">
        <v>104.47228511175445</v>
      </c>
      <c r="D128" s="41"/>
      <c r="E128" s="41">
        <f t="shared" si="4"/>
        <v>6.2050905160138115E-2</v>
      </c>
      <c r="F128" s="41"/>
      <c r="G128" s="41">
        <v>5.7554864999313438</v>
      </c>
      <c r="H128" s="41">
        <v>5.7590578314009218</v>
      </c>
      <c r="I128" s="41"/>
      <c r="J128" s="41">
        <f t="shared" si="6"/>
        <v>3.5713314695779985E-3</v>
      </c>
      <c r="K128" s="48">
        <f t="shared" si="5"/>
        <v>3.339211585491411E-5</v>
      </c>
    </row>
    <row r="129" spans="1:103" s="68" customFormat="1" x14ac:dyDescent="0.25">
      <c r="A129" s="52" t="s">
        <v>46</v>
      </c>
      <c r="B129" s="22">
        <v>113.0898788749148</v>
      </c>
      <c r="C129" s="22">
        <v>113.0898788749148</v>
      </c>
      <c r="D129" s="22"/>
      <c r="E129" s="22">
        <f t="shared" si="4"/>
        <v>0</v>
      </c>
      <c r="F129" s="22"/>
      <c r="G129" s="22">
        <v>0.1422557670292687</v>
      </c>
      <c r="H129" s="22">
        <v>0.1422557670292687</v>
      </c>
      <c r="I129" s="22"/>
      <c r="J129" s="22">
        <f t="shared" si="6"/>
        <v>0</v>
      </c>
      <c r="K129" s="47">
        <f t="shared" si="5"/>
        <v>0</v>
      </c>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6"/>
      <c r="BA129" s="16"/>
      <c r="BB129" s="16"/>
      <c r="BC129" s="16"/>
      <c r="BD129" s="16"/>
      <c r="BE129" s="16"/>
      <c r="BF129" s="16"/>
      <c r="BG129" s="16"/>
      <c r="BH129" s="16"/>
      <c r="BI129" s="16"/>
      <c r="BJ129" s="16"/>
      <c r="BK129" s="16"/>
      <c r="BL129" s="16"/>
      <c r="BM129" s="16"/>
      <c r="BN129" s="16"/>
      <c r="BO129" s="16"/>
      <c r="BP129" s="16"/>
      <c r="BQ129" s="16"/>
      <c r="BR129" s="16"/>
      <c r="BS129" s="16"/>
      <c r="BT129" s="16"/>
      <c r="BU129" s="16"/>
      <c r="BV129" s="16"/>
      <c r="BW129" s="16"/>
      <c r="BX129" s="16"/>
      <c r="BY129" s="16"/>
      <c r="BZ129" s="16"/>
      <c r="CA129" s="16"/>
      <c r="CB129" s="16"/>
      <c r="CC129" s="16"/>
      <c r="CD129" s="16"/>
      <c r="CE129" s="16"/>
      <c r="CF129" s="16"/>
      <c r="CG129" s="16"/>
      <c r="CH129" s="16"/>
      <c r="CI129" s="16"/>
      <c r="CJ129" s="16"/>
      <c r="CK129" s="16"/>
      <c r="CL129" s="16"/>
      <c r="CM129" s="16"/>
      <c r="CN129" s="16"/>
      <c r="CO129" s="16"/>
      <c r="CP129" s="16"/>
      <c r="CQ129" s="16"/>
      <c r="CR129" s="16"/>
      <c r="CS129" s="16"/>
      <c r="CT129" s="16"/>
      <c r="CU129" s="16"/>
      <c r="CV129" s="16"/>
      <c r="CW129" s="16"/>
      <c r="CX129" s="16"/>
      <c r="CY129" s="16"/>
    </row>
    <row r="130" spans="1:103" x14ac:dyDescent="0.25">
      <c r="A130" s="53" t="s">
        <v>248</v>
      </c>
      <c r="B130" s="41">
        <v>95.96738249745745</v>
      </c>
      <c r="C130" s="41">
        <v>95.967686747906143</v>
      </c>
      <c r="D130" s="41"/>
      <c r="E130" s="41">
        <f t="shared" si="4"/>
        <v>3.1703526841564411E-4</v>
      </c>
      <c r="F130" s="41"/>
      <c r="G130" s="41">
        <v>0.48399182407132973</v>
      </c>
      <c r="H130" s="41">
        <v>0.48399335849610831</v>
      </c>
      <c r="I130" s="41"/>
      <c r="J130" s="41">
        <f t="shared" si="6"/>
        <v>1.5344247785709086E-6</v>
      </c>
      <c r="K130" s="48">
        <f t="shared" si="5"/>
        <v>1.4346943265600923E-8</v>
      </c>
    </row>
    <row r="131" spans="1:103" s="68" customFormat="1" x14ac:dyDescent="0.25">
      <c r="A131" s="37" t="s">
        <v>249</v>
      </c>
      <c r="B131" s="22">
        <v>95.724584764784368</v>
      </c>
      <c r="C131" s="22">
        <v>95.724584764784368</v>
      </c>
      <c r="D131" s="22"/>
      <c r="E131" s="22">
        <f t="shared" si="4"/>
        <v>0</v>
      </c>
      <c r="F131" s="22"/>
      <c r="G131" s="22">
        <v>0.14887759143874701</v>
      </c>
      <c r="H131" s="22">
        <v>0.14887759143874701</v>
      </c>
      <c r="I131" s="22"/>
      <c r="J131" s="22">
        <f t="shared" si="6"/>
        <v>0</v>
      </c>
      <c r="K131" s="47">
        <f t="shared" si="5"/>
        <v>0</v>
      </c>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6"/>
      <c r="BA131" s="16"/>
      <c r="BB131" s="16"/>
      <c r="BC131" s="16"/>
      <c r="BD131" s="16"/>
      <c r="BE131" s="16"/>
      <c r="BF131" s="16"/>
      <c r="BG131" s="16"/>
      <c r="BH131" s="16"/>
      <c r="BI131" s="16"/>
      <c r="BJ131" s="16"/>
      <c r="BK131" s="16"/>
      <c r="BL131" s="16"/>
      <c r="BM131" s="16"/>
      <c r="BN131" s="16"/>
      <c r="BO131" s="16"/>
      <c r="BP131" s="16"/>
      <c r="BQ131" s="16"/>
      <c r="BR131" s="16"/>
      <c r="BS131" s="16"/>
      <c r="BT131" s="16"/>
      <c r="BU131" s="16"/>
      <c r="BV131" s="16"/>
      <c r="BW131" s="16"/>
      <c r="BX131" s="16"/>
      <c r="BY131" s="16"/>
      <c r="BZ131" s="16"/>
      <c r="CA131" s="16"/>
      <c r="CB131" s="16"/>
      <c r="CC131" s="16"/>
      <c r="CD131" s="16"/>
      <c r="CE131" s="16"/>
      <c r="CF131" s="16"/>
      <c r="CG131" s="16"/>
      <c r="CH131" s="16"/>
      <c r="CI131" s="16"/>
      <c r="CJ131" s="16"/>
      <c r="CK131" s="16"/>
      <c r="CL131" s="16"/>
      <c r="CM131" s="16"/>
      <c r="CN131" s="16"/>
      <c r="CO131" s="16"/>
      <c r="CP131" s="16"/>
      <c r="CQ131" s="16"/>
      <c r="CR131" s="16"/>
      <c r="CS131" s="16"/>
      <c r="CT131" s="16"/>
      <c r="CU131" s="16"/>
      <c r="CV131" s="16"/>
      <c r="CW131" s="16"/>
      <c r="CX131" s="16"/>
      <c r="CY131" s="16"/>
    </row>
    <row r="132" spans="1:103" x14ac:dyDescent="0.25">
      <c r="A132" s="37" t="s">
        <v>250</v>
      </c>
      <c r="B132" s="41">
        <v>96.075643214033562</v>
      </c>
      <c r="C132" s="41">
        <v>96.076083126258098</v>
      </c>
      <c r="D132" s="41"/>
      <c r="E132" s="41">
        <f t="shared" si="4"/>
        <v>4.5788111306954704E-4</v>
      </c>
      <c r="F132" s="41"/>
      <c r="G132" s="41">
        <v>0.33511423263258283</v>
      </c>
      <c r="H132" s="41">
        <v>0.33511576705736129</v>
      </c>
      <c r="I132" s="41"/>
      <c r="J132" s="41">
        <f t="shared" si="6"/>
        <v>1.5344247784598863E-6</v>
      </c>
      <c r="K132" s="48">
        <f t="shared" si="5"/>
        <v>1.4346943264562859E-8</v>
      </c>
    </row>
    <row r="133" spans="1:103" s="68" customFormat="1" x14ac:dyDescent="0.25">
      <c r="A133" s="53" t="s">
        <v>252</v>
      </c>
      <c r="B133" s="22">
        <v>129.97099965616658</v>
      </c>
      <c r="C133" s="22">
        <v>129.97099965616658</v>
      </c>
      <c r="D133" s="22"/>
      <c r="E133" s="22">
        <f t="shared" si="4"/>
        <v>0</v>
      </c>
      <c r="F133" s="22"/>
      <c r="G133" s="22">
        <v>0.11460373054395084</v>
      </c>
      <c r="H133" s="22">
        <v>0.11460373054395086</v>
      </c>
      <c r="I133" s="22"/>
      <c r="J133" s="22">
        <f t="shared" si="6"/>
        <v>0</v>
      </c>
      <c r="K133" s="47">
        <f t="shared" si="5"/>
        <v>0</v>
      </c>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6"/>
      <c r="BA133" s="16"/>
      <c r="BB133" s="16"/>
      <c r="BC133" s="16"/>
      <c r="BD133" s="16"/>
      <c r="BE133" s="16"/>
      <c r="BF133" s="16"/>
      <c r="BG133" s="16"/>
      <c r="BH133" s="16"/>
      <c r="BI133" s="16"/>
      <c r="BJ133" s="16"/>
      <c r="BK133" s="16"/>
      <c r="BL133" s="16"/>
      <c r="BM133" s="16"/>
      <c r="BN133" s="16"/>
      <c r="BO133" s="16"/>
      <c r="BP133" s="16"/>
      <c r="BQ133" s="16"/>
      <c r="BR133" s="16"/>
      <c r="BS133" s="16"/>
      <c r="BT133" s="16"/>
      <c r="BU133" s="16"/>
      <c r="BV133" s="16"/>
      <c r="BW133" s="16"/>
      <c r="BX133" s="16"/>
      <c r="BY133" s="16"/>
      <c r="BZ133" s="16"/>
      <c r="CA133" s="16"/>
      <c r="CB133" s="16"/>
      <c r="CC133" s="16"/>
      <c r="CD133" s="16"/>
      <c r="CE133" s="16"/>
      <c r="CF133" s="16"/>
      <c r="CG133" s="16"/>
      <c r="CH133" s="16"/>
      <c r="CI133" s="16"/>
      <c r="CJ133" s="16"/>
      <c r="CK133" s="16"/>
      <c r="CL133" s="16"/>
      <c r="CM133" s="16"/>
      <c r="CN133" s="16"/>
      <c r="CO133" s="16"/>
      <c r="CP133" s="16"/>
      <c r="CQ133" s="16"/>
      <c r="CR133" s="16"/>
      <c r="CS133" s="16"/>
      <c r="CT133" s="16"/>
      <c r="CU133" s="16"/>
      <c r="CV133" s="16"/>
      <c r="CW133" s="16"/>
      <c r="CX133" s="16"/>
      <c r="CY133" s="16"/>
    </row>
    <row r="134" spans="1:103" x14ac:dyDescent="0.25">
      <c r="A134" s="37" t="s">
        <v>253</v>
      </c>
      <c r="B134" s="41">
        <v>129.97099965616658</v>
      </c>
      <c r="C134" s="41">
        <v>129.97099965616658</v>
      </c>
      <c r="D134" s="41"/>
      <c r="E134" s="41">
        <f t="shared" si="4"/>
        <v>0</v>
      </c>
      <c r="F134" s="41"/>
      <c r="G134" s="41">
        <v>0.11460373054395084</v>
      </c>
      <c r="H134" s="41">
        <v>0.11460373054395086</v>
      </c>
      <c r="I134" s="41"/>
      <c r="J134" s="41">
        <f t="shared" si="6"/>
        <v>0</v>
      </c>
      <c r="K134" s="48">
        <f t="shared" si="5"/>
        <v>0</v>
      </c>
    </row>
    <row r="135" spans="1:103" ht="2.25" customHeight="1" x14ac:dyDescent="0.25">
      <c r="A135" s="57"/>
      <c r="B135" s="58"/>
      <c r="C135" s="58"/>
      <c r="D135" s="58"/>
      <c r="E135" s="58"/>
      <c r="F135" s="58"/>
      <c r="G135" s="58"/>
      <c r="H135" s="58"/>
      <c r="I135" s="58"/>
      <c r="J135" s="58"/>
      <c r="K135" s="59"/>
    </row>
    <row r="136" spans="1:103" x14ac:dyDescent="0.25">
      <c r="A136" s="33" t="s">
        <v>268</v>
      </c>
      <c r="B136" s="16"/>
      <c r="C136" s="16"/>
    </row>
    <row r="137" spans="1:103" x14ac:dyDescent="0.25">
      <c r="A137" s="56" t="s">
        <v>259</v>
      </c>
      <c r="B137" s="23"/>
      <c r="C137" s="23"/>
    </row>
  </sheetData>
  <mergeCells count="3">
    <mergeCell ref="A2:A3"/>
    <mergeCell ref="B2:D2"/>
    <mergeCell ref="G2:H2"/>
  </mergeCells>
  <printOptions horizontalCentered="1"/>
  <pageMargins left="0.7" right="0.7" top="0.75" bottom="0.75" header="0.3" footer="0.3"/>
  <pageSetup paperSize="9" scale="70" orientation="portrait" horizontalDpi="4294967295" verticalDpi="4294967295"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CT265"/>
  <sheetViews>
    <sheetView zoomScale="115" zoomScaleNormal="115" zoomScaleSheetLayoutView="130" workbookViewId="0">
      <selection sqref="A1:XFD1048576"/>
    </sheetView>
  </sheetViews>
  <sheetFormatPr defaultRowHeight="15" x14ac:dyDescent="0.25"/>
  <cols>
    <col min="1" max="1" width="70.42578125" style="16" customWidth="1"/>
    <col min="2" max="3" width="10.7109375" style="17" customWidth="1"/>
    <col min="4" max="4" width="1.42578125" style="16" customWidth="1"/>
    <col min="5" max="5" width="10.7109375" style="16" customWidth="1"/>
    <col min="6" max="6" width="1.85546875" style="16" customWidth="1"/>
    <col min="7" max="8" width="10.7109375" style="16" customWidth="1"/>
    <col min="9" max="9" width="1.42578125" style="16" customWidth="1"/>
    <col min="10" max="11" width="11.7109375" style="16" customWidth="1"/>
    <col min="12" max="14" width="9.140625" style="16"/>
    <col min="15" max="15" width="16.7109375" style="16" bestFit="1" customWidth="1"/>
    <col min="16" max="16384" width="9.140625" style="16"/>
  </cols>
  <sheetData>
    <row r="1" spans="1:98" ht="15.75" x14ac:dyDescent="0.25">
      <c r="A1" s="54" t="s">
        <v>278</v>
      </c>
    </row>
    <row r="2" spans="1:98" ht="47.25" customHeight="1" x14ac:dyDescent="0.25">
      <c r="A2" s="139" t="s">
        <v>74</v>
      </c>
      <c r="B2" s="141" t="s">
        <v>76</v>
      </c>
      <c r="C2" s="141"/>
      <c r="D2" s="66"/>
      <c r="E2" s="67" t="s">
        <v>77</v>
      </c>
      <c r="F2" s="15"/>
      <c r="G2" s="142" t="s">
        <v>78</v>
      </c>
      <c r="H2" s="142"/>
      <c r="I2" s="67"/>
      <c r="J2" s="25" t="s">
        <v>79</v>
      </c>
      <c r="K2" s="25" t="s">
        <v>260</v>
      </c>
    </row>
    <row r="3" spans="1:98" ht="30" customHeight="1" x14ac:dyDescent="0.25">
      <c r="A3" s="140"/>
      <c r="B3" s="78">
        <v>46082</v>
      </c>
      <c r="C3" s="78">
        <v>46113</v>
      </c>
      <c r="D3" s="30"/>
      <c r="E3" s="31" t="s">
        <v>283</v>
      </c>
      <c r="F3" s="30"/>
      <c r="G3" s="78">
        <v>46082</v>
      </c>
      <c r="H3" s="78">
        <v>46113</v>
      </c>
      <c r="I3" s="30"/>
      <c r="J3" s="31" t="s">
        <v>285</v>
      </c>
      <c r="K3" s="31" t="s">
        <v>282</v>
      </c>
    </row>
    <row r="4" spans="1:98" s="68" customFormat="1" ht="15.75" x14ac:dyDescent="0.25">
      <c r="A4" s="60" t="s">
        <v>75</v>
      </c>
      <c r="B4" s="42">
        <v>105.75216067045763</v>
      </c>
      <c r="C4" s="42">
        <v>110.17090236239322</v>
      </c>
      <c r="D4" s="26"/>
      <c r="E4" s="26">
        <f>((C4/B4-1)*100)</f>
        <v>4.1783937689038542</v>
      </c>
      <c r="F4" s="26"/>
      <c r="G4" s="26">
        <v>105.75216067045763</v>
      </c>
      <c r="H4" s="26">
        <v>110.17090236239322</v>
      </c>
      <c r="I4" s="26"/>
      <c r="J4" s="29">
        <f>H4-G4</f>
        <v>4.418741691935594</v>
      </c>
      <c r="K4" s="45">
        <f>SUM(K6+K71+K78+K96+K115+K148+K165+K186+K201+K218+K233+K240+K248)</f>
        <v>4.1783937689038729E-2</v>
      </c>
      <c r="L4" s="16"/>
      <c r="M4" s="27"/>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row>
    <row r="5" spans="1:98" ht="15.75" x14ac:dyDescent="0.25">
      <c r="A5" s="61"/>
      <c r="B5" s="20"/>
      <c r="C5" s="20"/>
      <c r="D5" s="20"/>
      <c r="E5" s="20"/>
      <c r="F5" s="20"/>
      <c r="G5" s="20"/>
      <c r="H5" s="20"/>
      <c r="I5" s="20"/>
      <c r="J5" s="20"/>
      <c r="K5" s="20"/>
    </row>
    <row r="6" spans="1:98" x14ac:dyDescent="0.25">
      <c r="A6" s="34" t="s">
        <v>279</v>
      </c>
      <c r="B6" s="21">
        <v>118.0361402235322</v>
      </c>
      <c r="C6" s="21">
        <v>119.15249013664122</v>
      </c>
      <c r="D6" s="21"/>
      <c r="E6" s="21">
        <f t="shared" ref="E6:E69" si="0">((C6/B6-1)*100)</f>
        <v>0.94576958463308269</v>
      </c>
      <c r="F6" s="21"/>
      <c r="G6" s="21">
        <v>27.728334969995327</v>
      </c>
      <c r="H6" s="21">
        <v>27.990581128466726</v>
      </c>
      <c r="I6" s="21"/>
      <c r="J6" s="21">
        <f>H6-G6</f>
        <v>0.26224615847139887</v>
      </c>
      <c r="K6" s="46">
        <f>J6/$G$4</f>
        <v>2.4798184435077799E-3</v>
      </c>
      <c r="M6" s="27"/>
      <c r="N6" s="27"/>
      <c r="P6" s="27"/>
    </row>
    <row r="7" spans="1:98" s="68" customFormat="1" x14ac:dyDescent="0.25">
      <c r="A7" s="35" t="s">
        <v>0</v>
      </c>
      <c r="B7" s="22">
        <v>119.47180950779182</v>
      </c>
      <c r="C7" s="22">
        <v>120.48503246501312</v>
      </c>
      <c r="D7" s="22"/>
      <c r="E7" s="22">
        <f>((C7/B7-1)*100)</f>
        <v>0.84808538633143193</v>
      </c>
      <c r="F7" s="22"/>
      <c r="G7" s="22">
        <v>24.024323764881419</v>
      </c>
      <c r="H7" s="22">
        <v>24.22807054389633</v>
      </c>
      <c r="I7" s="22"/>
      <c r="J7" s="22">
        <f t="shared" ref="J7:J70" si="1">H7-G7</f>
        <v>0.20374677901491012</v>
      </c>
      <c r="K7" s="47">
        <f>J7/$G$4</f>
        <v>1.9266441245566698E-3</v>
      </c>
      <c r="L7" s="16"/>
      <c r="M7" s="27"/>
      <c r="N7" s="27"/>
      <c r="O7" s="16"/>
      <c r="P7" s="16"/>
      <c r="Q7" s="16"/>
      <c r="R7" s="16"/>
      <c r="S7" s="16"/>
      <c r="T7" s="16"/>
      <c r="U7" s="16"/>
      <c r="V7" s="16"/>
      <c r="W7" s="16"/>
      <c r="X7" s="16"/>
      <c r="Y7" s="16"/>
      <c r="Z7" s="16"/>
      <c r="AA7" s="16"/>
      <c r="AB7" s="16"/>
      <c r="AC7" s="16"/>
      <c r="AD7" s="16"/>
      <c r="AE7" s="16"/>
      <c r="AF7" s="16"/>
      <c r="AG7" s="16"/>
      <c r="AH7" s="16"/>
      <c r="AI7" s="16"/>
      <c r="AJ7" s="16"/>
      <c r="AK7" s="16"/>
      <c r="AL7" s="16"/>
      <c r="AM7" s="16"/>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row>
    <row r="8" spans="1:98" x14ac:dyDescent="0.25">
      <c r="A8" s="37" t="s">
        <v>261</v>
      </c>
      <c r="B8" s="41">
        <v>110.54309820455423</v>
      </c>
      <c r="C8" s="41">
        <v>111.20835391027327</v>
      </c>
      <c r="D8" s="41"/>
      <c r="E8" s="41">
        <f t="shared" si="0"/>
        <v>0.60180664059914513</v>
      </c>
      <c r="F8" s="41"/>
      <c r="G8" s="41">
        <v>2.9462655814169665</v>
      </c>
      <c r="H8" s="41">
        <v>2.9639964033356203</v>
      </c>
      <c r="I8" s="41"/>
      <c r="J8" s="41">
        <f t="shared" si="1"/>
        <v>1.7730821918653827E-2</v>
      </c>
      <c r="K8" s="48">
        <f>J8/$G$4</f>
        <v>1.6766392106073552E-4</v>
      </c>
      <c r="M8" s="27"/>
      <c r="N8" s="27"/>
    </row>
    <row r="9" spans="1:98" s="68" customFormat="1" x14ac:dyDescent="0.25">
      <c r="A9" s="38" t="s">
        <v>87</v>
      </c>
      <c r="B9" s="22">
        <v>107.55695003771761</v>
      </c>
      <c r="C9" s="22">
        <v>107.21855755053596</v>
      </c>
      <c r="D9" s="22"/>
      <c r="E9" s="22">
        <f t="shared" si="0"/>
        <v>-0.31461703503398164</v>
      </c>
      <c r="F9" s="22"/>
      <c r="G9" s="22">
        <v>0.55283719648509899</v>
      </c>
      <c r="H9" s="22">
        <v>0.55109787648895259</v>
      </c>
      <c r="I9" s="22"/>
      <c r="J9" s="22">
        <f t="shared" si="1"/>
        <v>-1.7393199961464045E-3</v>
      </c>
      <c r="K9" s="47">
        <f>J9/$G$4</f>
        <v>-1.6447134366988795E-5</v>
      </c>
      <c r="L9" s="16"/>
      <c r="M9" s="27"/>
      <c r="N9" s="27"/>
      <c r="O9" s="16"/>
      <c r="P9" s="16"/>
      <c r="Q9" s="16"/>
      <c r="R9" s="16"/>
      <c r="S9" s="16"/>
      <c r="T9" s="16"/>
      <c r="U9" s="16"/>
      <c r="V9" s="16"/>
      <c r="W9" s="16"/>
      <c r="X9" s="16"/>
      <c r="Y9" s="16"/>
      <c r="Z9" s="16"/>
      <c r="AA9" s="16"/>
      <c r="AB9" s="16"/>
      <c r="AC9" s="16"/>
      <c r="AD9" s="16"/>
      <c r="AE9" s="16"/>
      <c r="AF9" s="16"/>
      <c r="AG9" s="16"/>
      <c r="AH9" s="16"/>
      <c r="AI9" s="16"/>
      <c r="AJ9" s="16"/>
      <c r="AK9" s="16"/>
      <c r="AL9" s="16"/>
      <c r="AM9" s="16"/>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row>
    <row r="10" spans="1:98" x14ac:dyDescent="0.25">
      <c r="A10" s="38" t="s">
        <v>88</v>
      </c>
      <c r="B10" s="41">
        <v>105.37763799357448</v>
      </c>
      <c r="C10" s="41">
        <v>105.25807596764859</v>
      </c>
      <c r="D10" s="41"/>
      <c r="E10" s="41">
        <f t="shared" si="0"/>
        <v>-0.11346052938971951</v>
      </c>
      <c r="F10" s="41"/>
      <c r="G10" s="41">
        <v>0.21003701743353093</v>
      </c>
      <c r="H10" s="41">
        <v>0.20979870832163647</v>
      </c>
      <c r="I10" s="41"/>
      <c r="J10" s="41">
        <f t="shared" si="1"/>
        <v>-2.3830911189445803E-4</v>
      </c>
      <c r="K10" s="48">
        <f>J10/$G$4</f>
        <v>-2.2534680178977262E-6</v>
      </c>
      <c r="M10" s="27"/>
      <c r="N10" s="27"/>
    </row>
    <row r="11" spans="1:98" s="68" customFormat="1" x14ac:dyDescent="0.25">
      <c r="A11" s="38" t="s">
        <v>89</v>
      </c>
      <c r="B11" s="22">
        <v>109.42804253234114</v>
      </c>
      <c r="C11" s="22">
        <v>110.67077466935503</v>
      </c>
      <c r="D11" s="22"/>
      <c r="E11" s="22">
        <f t="shared" si="0"/>
        <v>1.1356614888241356</v>
      </c>
      <c r="F11" s="22"/>
      <c r="G11" s="22">
        <v>1.5557722715449376</v>
      </c>
      <c r="H11" s="22">
        <v>1.573440578086678</v>
      </c>
      <c r="I11" s="22"/>
      <c r="J11" s="22">
        <f t="shared" si="1"/>
        <v>1.7668306541740453E-2</v>
      </c>
      <c r="K11" s="47">
        <f t="shared" ref="K11:K74" si="2">J11/$G$4</f>
        <v>1.6707277118240647E-4</v>
      </c>
      <c r="L11" s="16"/>
      <c r="M11" s="27"/>
      <c r="N11" s="27"/>
      <c r="O11" s="16"/>
      <c r="P11" s="16"/>
      <c r="Q11" s="16"/>
      <c r="R11" s="16"/>
      <c r="S11" s="16"/>
      <c r="T11" s="16"/>
      <c r="U11" s="16"/>
      <c r="V11" s="16"/>
      <c r="W11" s="16"/>
      <c r="X11" s="16"/>
      <c r="Y11" s="16"/>
      <c r="Z11" s="16"/>
      <c r="AA11" s="16"/>
      <c r="AB11" s="16"/>
      <c r="AC11" s="16"/>
      <c r="AD11" s="16"/>
      <c r="AE11" s="16"/>
      <c r="AF11" s="16"/>
      <c r="AG11" s="16"/>
      <c r="AH11" s="16"/>
      <c r="AI11" s="16"/>
      <c r="AJ11" s="16"/>
      <c r="AK11" s="16"/>
      <c r="AL11" s="16"/>
      <c r="AM11" s="1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row>
    <row r="12" spans="1:98" x14ac:dyDescent="0.25">
      <c r="A12" s="38" t="s">
        <v>90</v>
      </c>
      <c r="B12" s="41">
        <v>129.26118370604374</v>
      </c>
      <c r="C12" s="41">
        <v>127.55000179183016</v>
      </c>
      <c r="D12" s="41"/>
      <c r="E12" s="41">
        <f t="shared" si="0"/>
        <v>-1.323817301646435</v>
      </c>
      <c r="F12" s="41"/>
      <c r="G12" s="41">
        <v>0.27629841808327826</v>
      </c>
      <c r="H12" s="41">
        <v>0.27264073182051646</v>
      </c>
      <c r="I12" s="41"/>
      <c r="J12" s="41">
        <f t="shared" si="1"/>
        <v>-3.6576862627618056E-3</v>
      </c>
      <c r="K12" s="48">
        <f>J12/$G$4</f>
        <v>-3.4587343081904499E-5</v>
      </c>
      <c r="M12" s="27"/>
      <c r="N12" s="27"/>
    </row>
    <row r="13" spans="1:98" s="68" customFormat="1" x14ac:dyDescent="0.25">
      <c r="A13" s="38" t="s">
        <v>91</v>
      </c>
      <c r="B13" s="22">
        <v>110.72608561808225</v>
      </c>
      <c r="C13" s="22">
        <v>112.63047238571143</v>
      </c>
      <c r="D13" s="22"/>
      <c r="E13" s="22">
        <f t="shared" si="0"/>
        <v>1.7199079665814354</v>
      </c>
      <c r="F13" s="22"/>
      <c r="G13" s="22">
        <v>0.29400368876415545</v>
      </c>
      <c r="H13" s="22">
        <v>0.29906028162925347</v>
      </c>
      <c r="I13" s="22"/>
      <c r="J13" s="22">
        <f t="shared" si="1"/>
        <v>5.0565928650980196E-3</v>
      </c>
      <c r="K13" s="47">
        <f t="shared" si="2"/>
        <v>4.7815504033579551E-5</v>
      </c>
      <c r="L13" s="16"/>
      <c r="M13" s="27"/>
      <c r="N13" s="27"/>
      <c r="O13" s="16"/>
      <c r="P13" s="16"/>
      <c r="Q13" s="16"/>
      <c r="R13" s="16"/>
      <c r="S13" s="16"/>
      <c r="T13" s="16"/>
      <c r="U13" s="16"/>
      <c r="V13" s="16"/>
      <c r="W13" s="16"/>
      <c r="X13" s="16"/>
      <c r="Y13" s="16"/>
      <c r="Z13" s="16"/>
      <c r="AA13" s="16"/>
      <c r="AB13" s="16"/>
      <c r="AC13" s="16"/>
      <c r="AD13" s="16"/>
      <c r="AE13" s="16"/>
      <c r="AF13" s="16"/>
      <c r="AG13" s="16"/>
      <c r="AH13" s="16"/>
      <c r="AI13" s="16"/>
      <c r="AJ13" s="16"/>
      <c r="AK13" s="16"/>
      <c r="AL13" s="16"/>
      <c r="AM13" s="1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row>
    <row r="14" spans="1:98" x14ac:dyDescent="0.25">
      <c r="A14" s="38" t="s">
        <v>92</v>
      </c>
      <c r="B14" s="41">
        <v>112.50854272391859</v>
      </c>
      <c r="C14" s="41">
        <v>113.76724002882121</v>
      </c>
      <c r="D14" s="41"/>
      <c r="E14" s="41">
        <f t="shared" si="0"/>
        <v>1.1187570956201043</v>
      </c>
      <c r="F14" s="41"/>
      <c r="G14" s="41">
        <v>5.7316989105965228E-2</v>
      </c>
      <c r="H14" s="41">
        <v>5.7958226988584022E-2</v>
      </c>
      <c r="I14" s="41"/>
      <c r="J14" s="41">
        <f t="shared" si="1"/>
        <v>6.4123788261879339E-4</v>
      </c>
      <c r="K14" s="48">
        <f t="shared" si="2"/>
        <v>6.0635913115477959E-6</v>
      </c>
      <c r="M14" s="27"/>
      <c r="N14" s="27"/>
    </row>
    <row r="15" spans="1:98" s="68" customFormat="1" x14ac:dyDescent="0.25">
      <c r="A15" s="37" t="s">
        <v>2</v>
      </c>
      <c r="B15" s="22">
        <v>106.3452528663011</v>
      </c>
      <c r="C15" s="22">
        <v>117.87363757146446</v>
      </c>
      <c r="D15" s="22"/>
      <c r="E15" s="22">
        <f t="shared" si="0"/>
        <v>10.840525923293477</v>
      </c>
      <c r="F15" s="22"/>
      <c r="G15" s="22">
        <v>1.0645200434398803</v>
      </c>
      <c r="H15" s="22">
        <v>1.1799196147076356</v>
      </c>
      <c r="I15" s="22"/>
      <c r="J15" s="22">
        <f t="shared" si="1"/>
        <v>0.11539957126775535</v>
      </c>
      <c r="K15" s="47">
        <f t="shared" si="2"/>
        <v>1.091226605074867E-3</v>
      </c>
      <c r="L15" s="16"/>
      <c r="M15" s="27"/>
      <c r="N15" s="27"/>
      <c r="O15" s="16"/>
      <c r="P15" s="16"/>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row>
    <row r="16" spans="1:98" x14ac:dyDescent="0.25">
      <c r="A16" s="38" t="s">
        <v>93</v>
      </c>
      <c r="B16" s="41">
        <v>105.91996991042794</v>
      </c>
      <c r="C16" s="41">
        <v>119.8512151929468</v>
      </c>
      <c r="D16" s="41"/>
      <c r="E16" s="41">
        <f t="shared" si="0"/>
        <v>13.152614463825785</v>
      </c>
      <c r="F16" s="41"/>
      <c r="G16" s="41">
        <v>0.86851153188471564</v>
      </c>
      <c r="H16" s="41">
        <v>0.98274350524737952</v>
      </c>
      <c r="I16" s="41"/>
      <c r="J16" s="41">
        <f t="shared" si="1"/>
        <v>0.11423197336266389</v>
      </c>
      <c r="K16" s="48">
        <f t="shared" si="2"/>
        <v>1.0801857157191413E-3</v>
      </c>
      <c r="M16" s="27"/>
      <c r="N16" s="27"/>
    </row>
    <row r="17" spans="1:98" s="68" customFormat="1" x14ac:dyDescent="0.25">
      <c r="A17" s="38" t="s">
        <v>94</v>
      </c>
      <c r="B17" s="22">
        <v>108.27151325657421</v>
      </c>
      <c r="C17" s="22">
        <v>108.91647296294832</v>
      </c>
      <c r="D17" s="22"/>
      <c r="E17" s="22">
        <f t="shared" si="0"/>
        <v>0.59568734838473247</v>
      </c>
      <c r="F17" s="22"/>
      <c r="G17" s="22">
        <v>0.19600851155516458</v>
      </c>
      <c r="H17" s="22">
        <v>0.19717610946025593</v>
      </c>
      <c r="I17" s="22"/>
      <c r="J17" s="22">
        <f t="shared" si="1"/>
        <v>1.1675979050913554E-3</v>
      </c>
      <c r="K17" s="47">
        <f t="shared" si="2"/>
        <v>1.104088935572481E-5</v>
      </c>
      <c r="L17" s="16"/>
      <c r="M17" s="27"/>
      <c r="N17" s="27"/>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row>
    <row r="18" spans="1:98" x14ac:dyDescent="0.25">
      <c r="A18" s="37" t="s">
        <v>3</v>
      </c>
      <c r="B18" s="41">
        <v>128.45483756453251</v>
      </c>
      <c r="C18" s="41">
        <v>131.77127660597753</v>
      </c>
      <c r="D18" s="41"/>
      <c r="E18" s="41">
        <f t="shared" si="0"/>
        <v>2.5817938073207536</v>
      </c>
      <c r="F18" s="41"/>
      <c r="G18" s="41">
        <v>5.7684158763807414</v>
      </c>
      <c r="H18" s="41">
        <v>5.9173444802576478</v>
      </c>
      <c r="I18" s="41"/>
      <c r="J18" s="41">
        <f t="shared" si="1"/>
        <v>0.14892860387690643</v>
      </c>
      <c r="K18" s="48">
        <f t="shared" si="2"/>
        <v>1.4082795371055748E-3</v>
      </c>
      <c r="M18" s="27"/>
      <c r="N18" s="27"/>
    </row>
    <row r="19" spans="1:98" x14ac:dyDescent="0.25">
      <c r="A19" s="38" t="s">
        <v>95</v>
      </c>
      <c r="B19" s="22">
        <v>145.50087177488385</v>
      </c>
      <c r="C19" s="22">
        <v>150.62352687598647</v>
      </c>
      <c r="D19" s="22"/>
      <c r="E19" s="22">
        <f t="shared" si="0"/>
        <v>3.5207040608171036</v>
      </c>
      <c r="F19" s="22"/>
      <c r="G19" s="22">
        <v>3.0182157549794355</v>
      </c>
      <c r="H19" s="22">
        <v>3.1244781996292184</v>
      </c>
      <c r="I19" s="22"/>
      <c r="J19" s="22">
        <f t="shared" si="1"/>
        <v>0.10626244464978285</v>
      </c>
      <c r="K19" s="47">
        <f t="shared" si="2"/>
        <v>1.0048252818296106E-3</v>
      </c>
      <c r="M19" s="27"/>
      <c r="N19" s="27"/>
    </row>
    <row r="20" spans="1:98" x14ac:dyDescent="0.25">
      <c r="A20" s="38" t="s">
        <v>96</v>
      </c>
      <c r="B20" s="41">
        <v>110.95557950894698</v>
      </c>
      <c r="C20" s="41">
        <v>115.93069263235883</v>
      </c>
      <c r="D20" s="41"/>
      <c r="E20" s="41">
        <f t="shared" si="0"/>
        <v>4.483878274017461</v>
      </c>
      <c r="F20" s="41"/>
      <c r="G20" s="41">
        <v>0.59905501941584227</v>
      </c>
      <c r="H20" s="41">
        <v>0.62591591728084039</v>
      </c>
      <c r="I20" s="41"/>
      <c r="J20" s="41">
        <f t="shared" si="1"/>
        <v>2.6860897864998123E-2</v>
      </c>
      <c r="K20" s="48">
        <f t="shared" si="2"/>
        <v>2.5399857265045783E-4</v>
      </c>
      <c r="M20" s="27"/>
      <c r="N20" s="27"/>
    </row>
    <row r="21" spans="1:98" x14ac:dyDescent="0.25">
      <c r="A21" s="38" t="s">
        <v>97</v>
      </c>
      <c r="B21" s="22">
        <v>114.64519851659956</v>
      </c>
      <c r="C21" s="22">
        <v>115.48753933535468</v>
      </c>
      <c r="D21" s="22"/>
      <c r="E21" s="22">
        <f t="shared" si="0"/>
        <v>0.7347371103667788</v>
      </c>
      <c r="F21" s="22"/>
      <c r="G21" s="22">
        <v>2.1511451019854637</v>
      </c>
      <c r="H21" s="22">
        <v>2.1669503633475884</v>
      </c>
      <c r="I21" s="22"/>
      <c r="J21" s="22">
        <f t="shared" si="1"/>
        <v>1.5805261362124678E-2</v>
      </c>
      <c r="K21" s="47">
        <f t="shared" si="2"/>
        <v>1.4945568262549888E-4</v>
      </c>
      <c r="M21" s="27"/>
      <c r="N21" s="27"/>
    </row>
    <row r="22" spans="1:98" x14ac:dyDescent="0.25">
      <c r="A22" s="52" t="s">
        <v>98</v>
      </c>
      <c r="B22" s="41">
        <v>116.68173156447901</v>
      </c>
      <c r="C22" s="41">
        <v>117.55693569057412</v>
      </c>
      <c r="D22" s="41"/>
      <c r="E22" s="41">
        <f t="shared" si="0"/>
        <v>0.75007810936664754</v>
      </c>
      <c r="F22" s="41"/>
      <c r="G22" s="41">
        <v>3.3212951905993311</v>
      </c>
      <c r="H22" s="41">
        <v>3.3462074987714638</v>
      </c>
      <c r="I22" s="41"/>
      <c r="J22" s="41">
        <f t="shared" si="1"/>
        <v>2.4912308172132747E-2</v>
      </c>
      <c r="K22" s="48">
        <f t="shared" si="2"/>
        <v>2.3557256905382663E-4</v>
      </c>
      <c r="M22" s="27"/>
      <c r="N22" s="27"/>
    </row>
    <row r="23" spans="1:98" x14ac:dyDescent="0.25">
      <c r="A23" s="38" t="s">
        <v>99</v>
      </c>
      <c r="B23" s="22">
        <v>119.97894048479284</v>
      </c>
      <c r="C23" s="22">
        <v>121.12071864370419</v>
      </c>
      <c r="D23" s="22"/>
      <c r="E23" s="22">
        <f t="shared" si="0"/>
        <v>0.95164880961426945</v>
      </c>
      <c r="F23" s="22"/>
      <c r="G23" s="22">
        <v>1.2844094844144289</v>
      </c>
      <c r="H23" s="22">
        <v>1.2966325519834316</v>
      </c>
      <c r="I23" s="22"/>
      <c r="J23" s="22">
        <f t="shared" si="1"/>
        <v>1.222306756900271E-2</v>
      </c>
      <c r="K23" s="47">
        <f t="shared" si="2"/>
        <v>1.1558220173951758E-4</v>
      </c>
      <c r="M23" s="27"/>
      <c r="N23" s="27"/>
    </row>
    <row r="24" spans="1:98" x14ac:dyDescent="0.25">
      <c r="A24" s="38" t="s">
        <v>100</v>
      </c>
      <c r="B24" s="41">
        <v>112.10976320009452</v>
      </c>
      <c r="C24" s="41">
        <v>114.32827681026124</v>
      </c>
      <c r="D24" s="41"/>
      <c r="E24" s="41">
        <f t="shared" si="0"/>
        <v>1.9788763679815302</v>
      </c>
      <c r="F24" s="41"/>
      <c r="G24" s="41">
        <v>0.12806754386324898</v>
      </c>
      <c r="H24" s="41">
        <v>0.13060184222381319</v>
      </c>
      <c r="I24" s="41"/>
      <c r="J24" s="41">
        <f t="shared" si="1"/>
        <v>2.5342983605642078E-3</v>
      </c>
      <c r="K24" s="48">
        <f t="shared" si="2"/>
        <v>2.3964506677660497E-5</v>
      </c>
      <c r="M24" s="27"/>
      <c r="N24" s="27"/>
    </row>
    <row r="25" spans="1:98" x14ac:dyDescent="0.25">
      <c r="A25" s="38" t="s">
        <v>101</v>
      </c>
      <c r="B25" s="22">
        <v>126.9027821342264</v>
      </c>
      <c r="C25" s="22">
        <v>128.42747469213157</v>
      </c>
      <c r="D25" s="22"/>
      <c r="E25" s="22">
        <f t="shared" si="0"/>
        <v>1.2014650366707347</v>
      </c>
      <c r="F25" s="22"/>
      <c r="G25" s="22">
        <v>0.44271046677238085</v>
      </c>
      <c r="H25" s="22">
        <v>0.44802947824433281</v>
      </c>
      <c r="I25" s="22"/>
      <c r="J25" s="22">
        <f t="shared" si="1"/>
        <v>5.3190114719519621E-3</v>
      </c>
      <c r="K25" s="47">
        <f t="shared" si="2"/>
        <v>5.0296953161334827E-5</v>
      </c>
      <c r="M25" s="27"/>
      <c r="N25" s="27"/>
    </row>
    <row r="26" spans="1:98" x14ac:dyDescent="0.25">
      <c r="A26" s="38" t="s">
        <v>102</v>
      </c>
      <c r="B26" s="41">
        <v>111.80518930600084</v>
      </c>
      <c r="C26" s="41">
        <v>116.05701031631756</v>
      </c>
      <c r="D26" s="41"/>
      <c r="E26" s="41">
        <f t="shared" si="0"/>
        <v>3.8028834231297326</v>
      </c>
      <c r="F26" s="41"/>
      <c r="G26" s="41">
        <v>0.96726106093131281</v>
      </c>
      <c r="H26" s="41">
        <v>1.0040448714758585</v>
      </c>
      <c r="I26" s="41"/>
      <c r="J26" s="41">
        <f t="shared" si="1"/>
        <v>3.6783810544545714E-2</v>
      </c>
      <c r="K26" s="48">
        <f t="shared" si="2"/>
        <v>3.478303451328106E-4</v>
      </c>
      <c r="M26" s="27"/>
      <c r="N26" s="27"/>
    </row>
    <row r="27" spans="1:98" x14ac:dyDescent="0.25">
      <c r="A27" s="38" t="s">
        <v>103</v>
      </c>
      <c r="B27" s="22">
        <v>111.42306375473342</v>
      </c>
      <c r="C27" s="22">
        <v>104.28714181430473</v>
      </c>
      <c r="D27" s="22"/>
      <c r="E27" s="22">
        <f t="shared" si="0"/>
        <v>-6.4043490637956335</v>
      </c>
      <c r="F27" s="22"/>
      <c r="G27" s="22">
        <v>0.49884663461795936</v>
      </c>
      <c r="H27" s="22">
        <v>0.4668987548440281</v>
      </c>
      <c r="I27" s="22"/>
      <c r="J27" s="22">
        <f t="shared" si="1"/>
        <v>-3.1947879773931265E-2</v>
      </c>
      <c r="K27" s="47">
        <f t="shared" si="2"/>
        <v>-3.0210143765749134E-4</v>
      </c>
      <c r="M27" s="27"/>
      <c r="N27" s="27"/>
    </row>
    <row r="28" spans="1:98" x14ac:dyDescent="0.25">
      <c r="A28" s="37" t="s">
        <v>4</v>
      </c>
      <c r="B28" s="41">
        <v>111.4992126107437</v>
      </c>
      <c r="C28" s="41">
        <v>115.61215223383321</v>
      </c>
      <c r="D28" s="41"/>
      <c r="E28" s="41">
        <f t="shared" si="0"/>
        <v>3.6887611372182993</v>
      </c>
      <c r="F28" s="41"/>
      <c r="G28" s="41">
        <v>0.44356987626363914</v>
      </c>
      <c r="H28" s="41">
        <v>0.4599321094756596</v>
      </c>
      <c r="I28" s="41"/>
      <c r="J28" s="41">
        <f t="shared" si="1"/>
        <v>1.6362233212020461E-2</v>
      </c>
      <c r="K28" s="48">
        <f t="shared" si="2"/>
        <v>1.5472244830068356E-4</v>
      </c>
      <c r="M28" s="27"/>
      <c r="N28" s="27"/>
    </row>
    <row r="29" spans="1:98" x14ac:dyDescent="0.25">
      <c r="A29" s="38" t="s">
        <v>104</v>
      </c>
      <c r="B29" s="22">
        <v>109.61994506169287</v>
      </c>
      <c r="C29" s="22">
        <v>113.31460188698256</v>
      </c>
      <c r="D29" s="22"/>
      <c r="E29" s="22">
        <f t="shared" si="0"/>
        <v>3.3704238979597845</v>
      </c>
      <c r="F29" s="22"/>
      <c r="G29" s="22">
        <v>0.33696506148138977</v>
      </c>
      <c r="H29" s="22">
        <v>0.34832221244133349</v>
      </c>
      <c r="I29" s="22"/>
      <c r="J29" s="22">
        <f t="shared" si="1"/>
        <v>1.1357150959943718E-2</v>
      </c>
      <c r="K29" s="47">
        <f t="shared" si="2"/>
        <v>1.0739403231045654E-4</v>
      </c>
      <c r="M29" s="27"/>
      <c r="N29" s="27"/>
    </row>
    <row r="30" spans="1:98" x14ac:dyDescent="0.25">
      <c r="A30" s="38" t="s">
        <v>105</v>
      </c>
      <c r="B30" s="41">
        <v>117.8873506969291</v>
      </c>
      <c r="C30" s="41">
        <v>123.42214654946886</v>
      </c>
      <c r="D30" s="41"/>
      <c r="E30" s="41">
        <f t="shared" si="0"/>
        <v>4.6949870531647564</v>
      </c>
      <c r="F30" s="41"/>
      <c r="G30" s="41">
        <v>0.10660481478224924</v>
      </c>
      <c r="H30" s="41">
        <v>0.11160989703432614</v>
      </c>
      <c r="I30" s="41"/>
      <c r="J30" s="41">
        <f t="shared" si="1"/>
        <v>5.0050822520768951E-3</v>
      </c>
      <c r="K30" s="48">
        <f t="shared" si="2"/>
        <v>4.7328415990228448E-5</v>
      </c>
      <c r="M30" s="27"/>
      <c r="N30" s="27"/>
    </row>
    <row r="31" spans="1:98" x14ac:dyDescent="0.25">
      <c r="A31" s="37" t="s">
        <v>5</v>
      </c>
      <c r="B31" s="22">
        <v>131.73225626911315</v>
      </c>
      <c r="C31" s="22">
        <v>129.97450939826402</v>
      </c>
      <c r="D31" s="22"/>
      <c r="E31" s="22">
        <f t="shared" si="0"/>
        <v>-1.3343329269774773</v>
      </c>
      <c r="F31" s="22"/>
      <c r="G31" s="22">
        <v>4.0488157020326163</v>
      </c>
      <c r="H31" s="22">
        <v>3.9947910209677611</v>
      </c>
      <c r="I31" s="22"/>
      <c r="J31" s="22">
        <f t="shared" si="1"/>
        <v>-5.4024681064855251E-2</v>
      </c>
      <c r="K31" s="47">
        <f t="shared" si="2"/>
        <v>-5.1086125070489742E-4</v>
      </c>
      <c r="M31" s="27"/>
      <c r="N31" s="27"/>
    </row>
    <row r="32" spans="1:98" x14ac:dyDescent="0.25">
      <c r="A32" s="38" t="s">
        <v>106</v>
      </c>
      <c r="B32" s="41">
        <v>136.80437626253072</v>
      </c>
      <c r="C32" s="41">
        <v>131.66660150386323</v>
      </c>
      <c r="D32" s="41"/>
      <c r="E32" s="41">
        <f t="shared" si="0"/>
        <v>-3.7555631618158003</v>
      </c>
      <c r="F32" s="41"/>
      <c r="G32" s="41">
        <v>2.4747940280485889</v>
      </c>
      <c r="H32" s="41">
        <v>2.3818515752003786</v>
      </c>
      <c r="I32" s="41"/>
      <c r="J32" s="41">
        <f t="shared" si="1"/>
        <v>-9.2942452848210344E-2</v>
      </c>
      <c r="K32" s="48">
        <f t="shared" si="2"/>
        <v>-8.7887048603985888E-4</v>
      </c>
      <c r="M32" s="27"/>
      <c r="N32" s="27"/>
    </row>
    <row r="33" spans="1:14" x14ac:dyDescent="0.25">
      <c r="A33" s="38" t="s">
        <v>107</v>
      </c>
      <c r="B33" s="22">
        <v>154.17915875308711</v>
      </c>
      <c r="C33" s="22">
        <v>156.90125766425751</v>
      </c>
      <c r="D33" s="22"/>
      <c r="E33" s="22">
        <f t="shared" si="0"/>
        <v>1.7655427187339701</v>
      </c>
      <c r="F33" s="22"/>
      <c r="G33" s="22">
        <v>0.71285825320857743</v>
      </c>
      <c r="H33" s="22">
        <v>0.72544407019299562</v>
      </c>
      <c r="I33" s="22"/>
      <c r="J33" s="22">
        <f t="shared" si="1"/>
        <v>1.2585816984418186E-2</v>
      </c>
      <c r="K33" s="47">
        <f t="shared" si="2"/>
        <v>1.1901238617372377E-4</v>
      </c>
      <c r="M33" s="27"/>
      <c r="N33" s="27"/>
    </row>
    <row r="34" spans="1:14" x14ac:dyDescent="0.25">
      <c r="A34" s="38" t="s">
        <v>108</v>
      </c>
      <c r="B34" s="41">
        <v>120.91912502178501</v>
      </c>
      <c r="C34" s="41">
        <v>131.98050511831258</v>
      </c>
      <c r="D34" s="41"/>
      <c r="E34" s="41">
        <f t="shared" si="0"/>
        <v>9.1477506924853458</v>
      </c>
      <c r="F34" s="41"/>
      <c r="G34" s="41">
        <v>0.35921043239702311</v>
      </c>
      <c r="H34" s="41">
        <v>0.3920701072141014</v>
      </c>
      <c r="I34" s="41"/>
      <c r="J34" s="41">
        <f t="shared" si="1"/>
        <v>3.2859674817078299E-2</v>
      </c>
      <c r="K34" s="48">
        <f>J34/$G$4</f>
        <v>3.1072343684281626E-4</v>
      </c>
      <c r="M34" s="27"/>
      <c r="N34" s="27"/>
    </row>
    <row r="35" spans="1:14" x14ac:dyDescent="0.25">
      <c r="A35" s="38" t="s">
        <v>109</v>
      </c>
      <c r="B35" s="22">
        <v>102.5617815817462</v>
      </c>
      <c r="C35" s="22">
        <v>101.76072378688262</v>
      </c>
      <c r="D35" s="22"/>
      <c r="E35" s="22">
        <f t="shared" si="0"/>
        <v>-0.78104902480180538</v>
      </c>
      <c r="F35" s="22"/>
      <c r="G35" s="22">
        <v>0.37077611403242794</v>
      </c>
      <c r="H35" s="22">
        <v>0.36788017080957963</v>
      </c>
      <c r="I35" s="22"/>
      <c r="J35" s="22">
        <f t="shared" si="1"/>
        <v>-2.8959432228483073E-3</v>
      </c>
      <c r="K35" s="47">
        <f t="shared" si="2"/>
        <v>-2.738424637840334E-5</v>
      </c>
      <c r="M35" s="27"/>
      <c r="N35" s="27"/>
    </row>
    <row r="36" spans="1:14" x14ac:dyDescent="0.25">
      <c r="A36" s="38" t="s">
        <v>110</v>
      </c>
      <c r="B36" s="41">
        <v>91.36274014864037</v>
      </c>
      <c r="C36" s="41">
        <v>88.833261677068933</v>
      </c>
      <c r="D36" s="41"/>
      <c r="E36" s="41">
        <f t="shared" si="0"/>
        <v>-2.7686105599023847</v>
      </c>
      <c r="F36" s="41"/>
      <c r="G36" s="41">
        <v>0.13117687434599878</v>
      </c>
      <c r="H36" s="41">
        <v>0.12754509755070556</v>
      </c>
      <c r="I36" s="41"/>
      <c r="J36" s="41">
        <f t="shared" si="1"/>
        <v>-3.6317767952932234E-3</v>
      </c>
      <c r="K36" s="48">
        <f t="shared" si="2"/>
        <v>-3.4342341303176582E-5</v>
      </c>
      <c r="M36" s="27"/>
      <c r="N36" s="27"/>
    </row>
    <row r="37" spans="1:14" x14ac:dyDescent="0.25">
      <c r="A37" s="37" t="s">
        <v>6</v>
      </c>
      <c r="B37" s="22">
        <v>112.27905165177164</v>
      </c>
      <c r="C37" s="22">
        <v>108.52276535278524</v>
      </c>
      <c r="D37" s="22"/>
      <c r="E37" s="22">
        <f t="shared" si="0"/>
        <v>-3.345491651137511</v>
      </c>
      <c r="F37" s="22"/>
      <c r="G37" s="22">
        <v>2.9014973880564017</v>
      </c>
      <c r="H37" s="22">
        <v>2.8044280351810018</v>
      </c>
      <c r="I37" s="22"/>
      <c r="J37" s="22">
        <f t="shared" si="1"/>
        <v>-9.7069352875399861E-2</v>
      </c>
      <c r="K37" s="47">
        <f>J37/$G$4</f>
        <v>-9.1789474805990085E-4</v>
      </c>
      <c r="M37" s="27"/>
      <c r="N37" s="27"/>
    </row>
    <row r="38" spans="1:14" x14ac:dyDescent="0.25">
      <c r="A38" s="38" t="s">
        <v>111</v>
      </c>
      <c r="B38" s="41">
        <v>116.11075706380825</v>
      </c>
      <c r="C38" s="41">
        <v>118.80060939879688</v>
      </c>
      <c r="D38" s="41"/>
      <c r="E38" s="41">
        <f t="shared" si="0"/>
        <v>2.3166262997582843</v>
      </c>
      <c r="F38" s="41"/>
      <c r="G38" s="41">
        <v>0.10532623089114126</v>
      </c>
      <c r="H38" s="41">
        <v>0.10776624605650958</v>
      </c>
      <c r="I38" s="41"/>
      <c r="J38" s="41">
        <f t="shared" si="1"/>
        <v>2.44001516536832E-3</v>
      </c>
      <c r="K38" s="48">
        <f t="shared" si="2"/>
        <v>2.3072958036023843E-5</v>
      </c>
      <c r="M38" s="27"/>
      <c r="N38" s="27"/>
    </row>
    <row r="39" spans="1:14" x14ac:dyDescent="0.25">
      <c r="A39" s="38" t="s">
        <v>112</v>
      </c>
      <c r="B39" s="22">
        <v>117.74891491428215</v>
      </c>
      <c r="C39" s="22">
        <v>115.69759366731867</v>
      </c>
      <c r="D39" s="22"/>
      <c r="E39" s="22">
        <f t="shared" si="0"/>
        <v>-1.7421147774115631</v>
      </c>
      <c r="F39" s="22"/>
      <c r="G39" s="22">
        <v>1.2239726396527835</v>
      </c>
      <c r="H39" s="22">
        <v>1.2026496314259181</v>
      </c>
      <c r="I39" s="22"/>
      <c r="J39" s="22">
        <f t="shared" si="1"/>
        <v>-2.1323008226865392E-2</v>
      </c>
      <c r="K39" s="47">
        <f t="shared" si="2"/>
        <v>-2.0163189188457004E-4</v>
      </c>
      <c r="M39" s="27"/>
      <c r="N39" s="27"/>
    </row>
    <row r="40" spans="1:14" x14ac:dyDescent="0.25">
      <c r="A40" s="38" t="s">
        <v>113</v>
      </c>
      <c r="B40" s="41">
        <v>118.42867372213576</v>
      </c>
      <c r="C40" s="41">
        <v>117.61609989335385</v>
      </c>
      <c r="D40" s="41"/>
      <c r="E40" s="41">
        <f t="shared" si="0"/>
        <v>-0.68612929896387786</v>
      </c>
      <c r="F40" s="41"/>
      <c r="G40" s="41">
        <v>0.12760968763519859</v>
      </c>
      <c r="H40" s="41">
        <v>0.12673412018001723</v>
      </c>
      <c r="I40" s="41"/>
      <c r="J40" s="41">
        <f t="shared" si="1"/>
        <v>-8.7556745518135859E-4</v>
      </c>
      <c r="K40" s="48">
        <f>J40/$G$4</f>
        <v>-8.2794285207068354E-6</v>
      </c>
      <c r="M40" s="27"/>
      <c r="N40" s="27"/>
    </row>
    <row r="41" spans="1:14" x14ac:dyDescent="0.25">
      <c r="A41" s="38" t="s">
        <v>114</v>
      </c>
      <c r="B41" s="22">
        <v>104.44672203060911</v>
      </c>
      <c r="C41" s="22">
        <v>95.355389481220442</v>
      </c>
      <c r="D41" s="22"/>
      <c r="E41" s="22">
        <f t="shared" si="0"/>
        <v>-8.7042775231609184</v>
      </c>
      <c r="F41" s="22"/>
      <c r="G41" s="22">
        <v>0.82820191190077563</v>
      </c>
      <c r="H41" s="22">
        <v>0.75611291903680777</v>
      </c>
      <c r="I41" s="22"/>
      <c r="J41" s="22">
        <f t="shared" si="1"/>
        <v>-7.208899286396786E-2</v>
      </c>
      <c r="K41" s="47">
        <f t="shared" si="2"/>
        <v>-6.8167867594317872E-4</v>
      </c>
      <c r="M41" s="27"/>
      <c r="N41" s="27"/>
    </row>
    <row r="42" spans="1:14" x14ac:dyDescent="0.25">
      <c r="A42" s="38" t="s">
        <v>115</v>
      </c>
      <c r="B42" s="41">
        <v>112.3194207087641</v>
      </c>
      <c r="C42" s="41">
        <v>109.42843426104255</v>
      </c>
      <c r="D42" s="41"/>
      <c r="E42" s="41">
        <f t="shared" si="0"/>
        <v>-2.5738972205151089</v>
      </c>
      <c r="F42" s="41"/>
      <c r="G42" s="41">
        <v>0.21901478218645667</v>
      </c>
      <c r="H42" s="41">
        <v>0.21337756679524231</v>
      </c>
      <c r="I42" s="41"/>
      <c r="J42" s="41">
        <f t="shared" si="1"/>
        <v>-5.6372153912143674E-3</v>
      </c>
      <c r="K42" s="48">
        <f t="shared" si="2"/>
        <v>-5.3305912195788833E-5</v>
      </c>
      <c r="M42" s="27"/>
      <c r="N42" s="27"/>
    </row>
    <row r="43" spans="1:14" x14ac:dyDescent="0.25">
      <c r="A43" s="38" t="s">
        <v>116</v>
      </c>
      <c r="B43" s="22">
        <v>110.82934108950451</v>
      </c>
      <c r="C43" s="22">
        <v>112.17428391151286</v>
      </c>
      <c r="D43" s="22"/>
      <c r="E43" s="22">
        <f t="shared" si="0"/>
        <v>1.2135259569234336</v>
      </c>
      <c r="F43" s="22"/>
      <c r="G43" s="22">
        <v>8.6474426618776676E-2</v>
      </c>
      <c r="H43" s="22">
        <v>8.752381623189627E-2</v>
      </c>
      <c r="I43" s="22"/>
      <c r="J43" s="22">
        <f t="shared" si="1"/>
        <v>1.0493896131195946E-3</v>
      </c>
      <c r="K43" s="47">
        <f t="shared" si="2"/>
        <v>9.923103286652246E-6</v>
      </c>
      <c r="M43" s="27"/>
      <c r="N43" s="27"/>
    </row>
    <row r="44" spans="1:14" x14ac:dyDescent="0.25">
      <c r="A44" s="38" t="s">
        <v>117</v>
      </c>
      <c r="B44" s="41">
        <v>110.92260859617335</v>
      </c>
      <c r="C44" s="41">
        <v>110.69641838518518</v>
      </c>
      <c r="D44" s="41"/>
      <c r="E44" s="41">
        <f t="shared" si="0"/>
        <v>-0.20391713993279659</v>
      </c>
      <c r="F44" s="41"/>
      <c r="G44" s="41">
        <v>0.3108977091712693</v>
      </c>
      <c r="H44" s="41">
        <v>0.31026373545461078</v>
      </c>
      <c r="I44" s="41"/>
      <c r="J44" s="41">
        <f t="shared" si="1"/>
        <v>-6.339737166585202E-4</v>
      </c>
      <c r="K44" s="48">
        <f t="shared" si="2"/>
        <v>-5.9949008383298573E-6</v>
      </c>
      <c r="M44" s="27"/>
      <c r="N44" s="27"/>
    </row>
    <row r="45" spans="1:14" x14ac:dyDescent="0.25">
      <c r="A45" s="37" t="s">
        <v>7</v>
      </c>
      <c r="B45" s="22">
        <v>116.32510343601218</v>
      </c>
      <c r="C45" s="22">
        <v>118.16727549949415</v>
      </c>
      <c r="D45" s="22"/>
      <c r="E45" s="22">
        <f t="shared" si="0"/>
        <v>1.5836410276611534</v>
      </c>
      <c r="F45" s="22"/>
      <c r="G45" s="22">
        <v>1.4429920389674558</v>
      </c>
      <c r="H45" s="22">
        <v>1.4658438529224289</v>
      </c>
      <c r="I45" s="22"/>
      <c r="J45" s="22">
        <f t="shared" si="1"/>
        <v>2.2851813954973155E-2</v>
      </c>
      <c r="K45" s="47">
        <f t="shared" si="2"/>
        <v>2.1608838826644341E-4</v>
      </c>
      <c r="M45" s="27"/>
      <c r="N45" s="27"/>
    </row>
    <row r="46" spans="1:14" x14ac:dyDescent="0.25">
      <c r="A46" s="39" t="s">
        <v>118</v>
      </c>
      <c r="B46" s="41">
        <v>100.99080429441342</v>
      </c>
      <c r="C46" s="41">
        <v>100.99080429441342</v>
      </c>
      <c r="D46" s="41"/>
      <c r="E46" s="41">
        <f t="shared" si="0"/>
        <v>0</v>
      </c>
      <c r="F46" s="41"/>
      <c r="G46" s="41">
        <v>6.0122014614620994E-2</v>
      </c>
      <c r="H46" s="41">
        <v>6.0122014614621001E-2</v>
      </c>
      <c r="I46" s="41"/>
      <c r="J46" s="41">
        <f t="shared" si="1"/>
        <v>0</v>
      </c>
      <c r="K46" s="48">
        <f t="shared" si="2"/>
        <v>0</v>
      </c>
      <c r="M46" s="27"/>
      <c r="N46" s="27"/>
    </row>
    <row r="47" spans="1:14" x14ac:dyDescent="0.25">
      <c r="A47" s="39" t="s">
        <v>262</v>
      </c>
      <c r="B47" s="22">
        <v>114.99573200333938</v>
      </c>
      <c r="C47" s="22">
        <v>115.13788819133002</v>
      </c>
      <c r="D47" s="22"/>
      <c r="E47" s="22">
        <f t="shared" si="0"/>
        <v>0.12361866437486935</v>
      </c>
      <c r="F47" s="22"/>
      <c r="G47" s="22">
        <v>7.8464462086484735E-2</v>
      </c>
      <c r="H47" s="22">
        <v>7.8561458806524972E-2</v>
      </c>
      <c r="I47" s="22"/>
      <c r="J47" s="22">
        <f t="shared" si="1"/>
        <v>9.6996720040237738E-5</v>
      </c>
      <c r="K47" s="47">
        <f t="shared" si="2"/>
        <v>9.1720792677226348E-7</v>
      </c>
      <c r="M47" s="27"/>
      <c r="N47" s="27"/>
    </row>
    <row r="48" spans="1:14" x14ac:dyDescent="0.25">
      <c r="A48" s="39" t="s">
        <v>119</v>
      </c>
      <c r="B48" s="41">
        <v>112.45301442299431</v>
      </c>
      <c r="C48" s="41">
        <v>113.7795165330072</v>
      </c>
      <c r="D48" s="41"/>
      <c r="E48" s="41">
        <f t="shared" si="0"/>
        <v>1.1796056484739692</v>
      </c>
      <c r="F48" s="41"/>
      <c r="G48" s="41">
        <v>0.15761268487743502</v>
      </c>
      <c r="H48" s="41">
        <v>0.15947189301096074</v>
      </c>
      <c r="I48" s="41"/>
      <c r="J48" s="41">
        <f t="shared" si="1"/>
        <v>1.8592081335257193E-3</v>
      </c>
      <c r="K48" s="48">
        <f t="shared" si="2"/>
        <v>1.7580805174462011E-5</v>
      </c>
      <c r="M48" s="27"/>
      <c r="N48" s="27"/>
    </row>
    <row r="49" spans="1:14" x14ac:dyDescent="0.25">
      <c r="A49" s="39" t="s">
        <v>120</v>
      </c>
      <c r="B49" s="22">
        <v>103.64064683878762</v>
      </c>
      <c r="C49" s="22">
        <v>103.38576679886289</v>
      </c>
      <c r="D49" s="22"/>
      <c r="E49" s="22">
        <f t="shared" si="0"/>
        <v>-0.24592671668789423</v>
      </c>
      <c r="F49" s="22"/>
      <c r="G49" s="22">
        <v>0.20361680382875499</v>
      </c>
      <c r="H49" s="22">
        <v>0.20311605570847413</v>
      </c>
      <c r="I49" s="22"/>
      <c r="J49" s="22">
        <f t="shared" si="1"/>
        <v>-5.0074812028086391E-4</v>
      </c>
      <c r="K49" s="47">
        <f t="shared" si="2"/>
        <v>-4.7351100640041131E-6</v>
      </c>
      <c r="M49" s="27"/>
      <c r="N49" s="27"/>
    </row>
    <row r="50" spans="1:14" x14ac:dyDescent="0.25">
      <c r="A50" s="39" t="s">
        <v>121</v>
      </c>
      <c r="B50" s="41">
        <v>126.37047792984382</v>
      </c>
      <c r="C50" s="41">
        <v>131.27631096704118</v>
      </c>
      <c r="D50" s="41"/>
      <c r="E50" s="41">
        <f t="shared" si="0"/>
        <v>3.8821037298924388</v>
      </c>
      <c r="F50" s="41"/>
      <c r="G50" s="41">
        <v>0.64156988538909454</v>
      </c>
      <c r="H50" s="41">
        <v>0.66647629383965135</v>
      </c>
      <c r="I50" s="41"/>
      <c r="J50" s="41">
        <f t="shared" si="1"/>
        <v>2.4906408450556805E-2</v>
      </c>
      <c r="K50" s="48">
        <f t="shared" si="2"/>
        <v>2.3551678086436044E-4</v>
      </c>
      <c r="M50" s="27"/>
      <c r="N50" s="27"/>
    </row>
    <row r="51" spans="1:14" x14ac:dyDescent="0.25">
      <c r="A51" s="39" t="s">
        <v>122</v>
      </c>
      <c r="B51" s="22">
        <v>112.36990686893438</v>
      </c>
      <c r="C51" s="22">
        <v>111.0621613876995</v>
      </c>
      <c r="D51" s="22"/>
      <c r="E51" s="22">
        <f t="shared" si="0"/>
        <v>-1.163786210804818</v>
      </c>
      <c r="F51" s="22"/>
      <c r="G51" s="22">
        <v>0.30160618817106555</v>
      </c>
      <c r="H51" s="22">
        <v>0.29809613694219661</v>
      </c>
      <c r="I51" s="22"/>
      <c r="J51" s="22">
        <f t="shared" si="1"/>
        <v>-3.5100512288689378E-3</v>
      </c>
      <c r="K51" s="47">
        <f t="shared" si="2"/>
        <v>-3.3191295635149019E-5</v>
      </c>
      <c r="M51" s="27"/>
      <c r="N51" s="27"/>
    </row>
    <row r="52" spans="1:14" x14ac:dyDescent="0.25">
      <c r="A52" s="37" t="s">
        <v>8</v>
      </c>
      <c r="B52" s="41">
        <v>115.33758437758145</v>
      </c>
      <c r="C52" s="41">
        <v>115.81593743957319</v>
      </c>
      <c r="D52" s="41"/>
      <c r="E52" s="41">
        <f t="shared" si="0"/>
        <v>0.41474170329920401</v>
      </c>
      <c r="F52" s="41"/>
      <c r="G52" s="41">
        <v>2.0869520677243933</v>
      </c>
      <c r="H52" s="41">
        <v>2.0956075282771116</v>
      </c>
      <c r="I52" s="41"/>
      <c r="J52" s="41">
        <f t="shared" si="1"/>
        <v>8.6554605527182638E-3</v>
      </c>
      <c r="K52" s="48">
        <f t="shared" si="2"/>
        <v>8.184665445929E-5</v>
      </c>
      <c r="M52" s="27"/>
      <c r="N52" s="27"/>
    </row>
    <row r="53" spans="1:14" x14ac:dyDescent="0.25">
      <c r="A53" s="39" t="s">
        <v>123</v>
      </c>
      <c r="B53" s="22">
        <v>114.95488185364962</v>
      </c>
      <c r="C53" s="22">
        <v>115.75464585180998</v>
      </c>
      <c r="D53" s="22"/>
      <c r="E53" s="22">
        <f t="shared" si="0"/>
        <v>0.69571990790138205</v>
      </c>
      <c r="F53" s="22"/>
      <c r="G53" s="22">
        <v>0.19803350751010154</v>
      </c>
      <c r="H53" s="22">
        <v>0.19941126604616474</v>
      </c>
      <c r="I53" s="22"/>
      <c r="J53" s="22">
        <f t="shared" si="1"/>
        <v>1.3777585360632005E-3</v>
      </c>
      <c r="K53" s="47">
        <f t="shared" si="2"/>
        <v>1.3028183323426734E-5</v>
      </c>
      <c r="M53" s="27"/>
      <c r="N53" s="27"/>
    </row>
    <row r="54" spans="1:14" x14ac:dyDescent="0.25">
      <c r="A54" s="39" t="s">
        <v>124</v>
      </c>
      <c r="B54" s="41">
        <v>116.52447771511476</v>
      </c>
      <c r="C54" s="41">
        <v>116.56893271051312</v>
      </c>
      <c r="D54" s="41"/>
      <c r="E54" s="41">
        <f t="shared" si="0"/>
        <v>3.8150778505996463E-2</v>
      </c>
      <c r="F54" s="41"/>
      <c r="G54" s="41">
        <v>0.3099385188590732</v>
      </c>
      <c r="H54" s="41">
        <v>0.31005676281690797</v>
      </c>
      <c r="I54" s="41"/>
      <c r="J54" s="41">
        <f t="shared" si="1"/>
        <v>1.1824395783477382E-4</v>
      </c>
      <c r="K54" s="48">
        <f t="shared" si="2"/>
        <v>1.1181233280258248E-6</v>
      </c>
      <c r="M54" s="27"/>
      <c r="N54" s="27"/>
    </row>
    <row r="55" spans="1:14" x14ac:dyDescent="0.25">
      <c r="A55" s="39" t="s">
        <v>125</v>
      </c>
      <c r="B55" s="22">
        <v>117.47704287605231</v>
      </c>
      <c r="C55" s="22">
        <v>119.04872967687002</v>
      </c>
      <c r="D55" s="22"/>
      <c r="E55" s="22">
        <f t="shared" si="0"/>
        <v>1.3378671801229869</v>
      </c>
      <c r="F55" s="22"/>
      <c r="G55" s="22">
        <v>0.24524440303032019</v>
      </c>
      <c r="H55" s="22">
        <v>0.24852544740955146</v>
      </c>
      <c r="I55" s="22"/>
      <c r="J55" s="22">
        <f t="shared" si="1"/>
        <v>3.2810443792312682E-3</v>
      </c>
      <c r="K55" s="47">
        <f t="shared" si="2"/>
        <v>3.1025790474915974E-5</v>
      </c>
      <c r="M55" s="27"/>
      <c r="N55" s="27"/>
    </row>
    <row r="56" spans="1:14" x14ac:dyDescent="0.25">
      <c r="A56" s="39" t="s">
        <v>126</v>
      </c>
      <c r="B56" s="41">
        <v>117.16316002709362</v>
      </c>
      <c r="C56" s="41">
        <v>117.23698179264271</v>
      </c>
      <c r="D56" s="41"/>
      <c r="E56" s="41">
        <f t="shared" si="0"/>
        <v>6.3007660028979728E-2</v>
      </c>
      <c r="F56" s="41"/>
      <c r="G56" s="41">
        <v>0.97081020864161971</v>
      </c>
      <c r="H56" s="41">
        <v>0.97142189343740726</v>
      </c>
      <c r="I56" s="41"/>
      <c r="J56" s="41">
        <f t="shared" si="1"/>
        <v>6.116847957875482E-4</v>
      </c>
      <c r="K56" s="48">
        <f t="shared" si="2"/>
        <v>5.7841352073520825E-6</v>
      </c>
      <c r="M56" s="27"/>
      <c r="N56" s="27"/>
    </row>
    <row r="57" spans="1:14" x14ac:dyDescent="0.25">
      <c r="A57" s="39" t="s">
        <v>127</v>
      </c>
      <c r="B57" s="22">
        <v>108.71998033570776</v>
      </c>
      <c r="C57" s="22">
        <v>109.69857998996451</v>
      </c>
      <c r="D57" s="22"/>
      <c r="E57" s="22">
        <f t="shared" si="0"/>
        <v>0.90011022006719621</v>
      </c>
      <c r="F57" s="22"/>
      <c r="G57" s="22">
        <v>0.36292542968327846</v>
      </c>
      <c r="H57" s="22">
        <v>0.36619215856708048</v>
      </c>
      <c r="I57" s="22"/>
      <c r="J57" s="22">
        <f t="shared" si="1"/>
        <v>3.2667288838020281E-3</v>
      </c>
      <c r="K57" s="47">
        <f t="shared" si="2"/>
        <v>3.0890422125574639E-5</v>
      </c>
      <c r="M57" s="27"/>
      <c r="N57" s="27"/>
    </row>
    <row r="58" spans="1:14" x14ac:dyDescent="0.25">
      <c r="A58" s="35" t="s">
        <v>271</v>
      </c>
      <c r="B58" s="41">
        <v>109.50145081827876</v>
      </c>
      <c r="C58" s="41">
        <v>111.23086430212842</v>
      </c>
      <c r="D58" s="41"/>
      <c r="E58" s="41">
        <f t="shared" si="0"/>
        <v>1.5793521190140991</v>
      </c>
      <c r="F58" s="41"/>
      <c r="G58" s="41">
        <v>3.7040112051139036</v>
      </c>
      <c r="H58" s="41">
        <v>3.7625105845703906</v>
      </c>
      <c r="I58" s="41"/>
      <c r="J58" s="41">
        <f t="shared" si="1"/>
        <v>5.8499379456486977E-2</v>
      </c>
      <c r="K58" s="48">
        <f t="shared" si="2"/>
        <v>5.5317431895109321E-4</v>
      </c>
      <c r="M58" s="27"/>
      <c r="N58" s="27"/>
    </row>
    <row r="59" spans="1:14" x14ac:dyDescent="0.25">
      <c r="A59" s="37" t="s">
        <v>128</v>
      </c>
      <c r="B59" s="22">
        <v>109.52283781880095</v>
      </c>
      <c r="C59" s="22">
        <v>111.81035436337676</v>
      </c>
      <c r="D59" s="22"/>
      <c r="E59" s="22">
        <f t="shared" si="0"/>
        <v>2.0886205928670076</v>
      </c>
      <c r="F59" s="22"/>
      <c r="G59" s="22">
        <v>0.53882861953381778</v>
      </c>
      <c r="H59" s="22">
        <v>0.55008270504166212</v>
      </c>
      <c r="I59" s="22"/>
      <c r="J59" s="22">
        <f t="shared" si="1"/>
        <v>1.1254085507844347E-2</v>
      </c>
      <c r="K59" s="47">
        <f t="shared" si="2"/>
        <v>1.0641943801899293E-4</v>
      </c>
      <c r="M59" s="27"/>
      <c r="N59" s="27"/>
    </row>
    <row r="60" spans="1:14" x14ac:dyDescent="0.25">
      <c r="A60" s="39" t="s">
        <v>128</v>
      </c>
      <c r="B60" s="41">
        <v>109.52283781880095</v>
      </c>
      <c r="C60" s="41">
        <v>111.81035436337676</v>
      </c>
      <c r="D60" s="41"/>
      <c r="E60" s="41">
        <f t="shared" si="0"/>
        <v>2.0886205928670076</v>
      </c>
      <c r="F60" s="41"/>
      <c r="G60" s="41">
        <v>0.53882861953381778</v>
      </c>
      <c r="H60" s="41">
        <v>0.55008270504166212</v>
      </c>
      <c r="I60" s="41"/>
      <c r="J60" s="41">
        <f t="shared" si="1"/>
        <v>1.1254085507844347E-2</v>
      </c>
      <c r="K60" s="48">
        <f t="shared" si="2"/>
        <v>1.0641943801899293E-4</v>
      </c>
      <c r="M60" s="27"/>
      <c r="N60" s="27"/>
    </row>
    <row r="61" spans="1:14" x14ac:dyDescent="0.25">
      <c r="A61" s="37" t="s">
        <v>129</v>
      </c>
      <c r="B61" s="22">
        <v>131.483530993806</v>
      </c>
      <c r="C61" s="22">
        <v>138.38043487707358</v>
      </c>
      <c r="D61" s="22"/>
      <c r="E61" s="22">
        <f t="shared" si="0"/>
        <v>5.2454507656875204</v>
      </c>
      <c r="F61" s="22"/>
      <c r="G61" s="22">
        <v>0.6472751237735439</v>
      </c>
      <c r="H61" s="22">
        <v>0.68122762170962814</v>
      </c>
      <c r="I61" s="22"/>
      <c r="J61" s="22">
        <f t="shared" si="1"/>
        <v>3.3952497936084236E-2</v>
      </c>
      <c r="K61" s="47">
        <f t="shared" si="2"/>
        <v>3.2105725046967319E-4</v>
      </c>
      <c r="M61" s="27"/>
      <c r="N61" s="27"/>
    </row>
    <row r="62" spans="1:14" x14ac:dyDescent="0.25">
      <c r="A62" s="39" t="s">
        <v>129</v>
      </c>
      <c r="B62" s="41">
        <v>131.483530993806</v>
      </c>
      <c r="C62" s="41">
        <v>138.38043487707358</v>
      </c>
      <c r="D62" s="41"/>
      <c r="E62" s="41">
        <f t="shared" si="0"/>
        <v>5.2454507656875204</v>
      </c>
      <c r="F62" s="41"/>
      <c r="G62" s="41">
        <v>0.6472751237735439</v>
      </c>
      <c r="H62" s="41">
        <v>0.68122762170962814</v>
      </c>
      <c r="I62" s="41"/>
      <c r="J62" s="41">
        <f t="shared" si="1"/>
        <v>3.3952497936084236E-2</v>
      </c>
      <c r="K62" s="48">
        <f t="shared" si="2"/>
        <v>3.2105725046967319E-4</v>
      </c>
      <c r="M62" s="27"/>
      <c r="N62" s="27"/>
    </row>
    <row r="63" spans="1:14" x14ac:dyDescent="0.25">
      <c r="A63" s="37" t="s">
        <v>130</v>
      </c>
      <c r="B63" s="22">
        <v>106.42084653151666</v>
      </c>
      <c r="C63" s="22">
        <v>107.33516159805711</v>
      </c>
      <c r="D63" s="22"/>
      <c r="E63" s="22">
        <f t="shared" si="0"/>
        <v>0.85915034162942217</v>
      </c>
      <c r="F63" s="22"/>
      <c r="G63" s="22">
        <v>1.3323341598220175</v>
      </c>
      <c r="H63" s="22">
        <v>1.343780913307774</v>
      </c>
      <c r="I63" s="22"/>
      <c r="J63" s="22">
        <f t="shared" si="1"/>
        <v>1.1446753485756522E-2</v>
      </c>
      <c r="K63" s="47">
        <f t="shared" si="2"/>
        <v>1.0824132020741046E-4</v>
      </c>
      <c r="M63" s="27"/>
      <c r="N63" s="27"/>
    </row>
    <row r="64" spans="1:14" x14ac:dyDescent="0.25">
      <c r="A64" s="39" t="s">
        <v>130</v>
      </c>
      <c r="B64" s="41">
        <v>106.42084653151666</v>
      </c>
      <c r="C64" s="41">
        <v>107.33516159805711</v>
      </c>
      <c r="D64" s="41"/>
      <c r="E64" s="41">
        <f t="shared" si="0"/>
        <v>0.85915034162942217</v>
      </c>
      <c r="F64" s="41"/>
      <c r="G64" s="41">
        <v>1.3323341598220175</v>
      </c>
      <c r="H64" s="41">
        <v>1.343780913307774</v>
      </c>
      <c r="I64" s="41"/>
      <c r="J64" s="41">
        <f t="shared" si="1"/>
        <v>1.1446753485756522E-2</v>
      </c>
      <c r="K64" s="48">
        <f t="shared" si="2"/>
        <v>1.0824132020741046E-4</v>
      </c>
      <c r="M64" s="27"/>
      <c r="N64" s="27"/>
    </row>
    <row r="65" spans="1:98" x14ac:dyDescent="0.25">
      <c r="A65" s="37" t="s">
        <v>131</v>
      </c>
      <c r="B65" s="22">
        <v>102.46675370206096</v>
      </c>
      <c r="C65" s="22">
        <v>102.46675370206096</v>
      </c>
      <c r="D65" s="22"/>
      <c r="E65" s="22">
        <f t="shared" si="0"/>
        <v>0</v>
      </c>
      <c r="F65" s="22"/>
      <c r="G65" s="22">
        <v>0.9247328868771969</v>
      </c>
      <c r="H65" s="22">
        <v>0.92473288687719701</v>
      </c>
      <c r="I65" s="22"/>
      <c r="J65" s="22">
        <f t="shared" si="1"/>
        <v>0</v>
      </c>
      <c r="K65" s="47">
        <f t="shared" si="2"/>
        <v>0</v>
      </c>
      <c r="M65" s="27"/>
      <c r="N65" s="27"/>
    </row>
    <row r="66" spans="1:98" x14ac:dyDescent="0.25">
      <c r="A66" s="39" t="s">
        <v>131</v>
      </c>
      <c r="B66" s="41">
        <v>102.46675370206096</v>
      </c>
      <c r="C66" s="41">
        <v>102.46675370206096</v>
      </c>
      <c r="D66" s="41"/>
      <c r="E66" s="41">
        <f t="shared" si="0"/>
        <v>0</v>
      </c>
      <c r="F66" s="41"/>
      <c r="G66" s="41">
        <v>0.9247328868771969</v>
      </c>
      <c r="H66" s="41">
        <v>0.92473288687719701</v>
      </c>
      <c r="I66" s="41"/>
      <c r="J66" s="41">
        <f t="shared" si="1"/>
        <v>0</v>
      </c>
      <c r="K66" s="48">
        <f t="shared" si="2"/>
        <v>0</v>
      </c>
      <c r="M66" s="27"/>
      <c r="N66" s="27"/>
    </row>
    <row r="67" spans="1:98" x14ac:dyDescent="0.25">
      <c r="A67" s="37" t="s">
        <v>132</v>
      </c>
      <c r="B67" s="22">
        <v>107.9743855713056</v>
      </c>
      <c r="C67" s="22">
        <v>107.69076988390937</v>
      </c>
      <c r="D67" s="22"/>
      <c r="E67" s="22">
        <f t="shared" si="0"/>
        <v>-0.26266941543180433</v>
      </c>
      <c r="F67" s="22"/>
      <c r="G67" s="22">
        <v>0.17586758400511049</v>
      </c>
      <c r="H67" s="22">
        <v>0.17540563365027023</v>
      </c>
      <c r="I67" s="22"/>
      <c r="J67" s="22">
        <f t="shared" si="1"/>
        <v>-4.6195035484025704E-4</v>
      </c>
      <c r="K67" s="47">
        <f t="shared" si="2"/>
        <v>-4.3682356172350541E-6</v>
      </c>
      <c r="M67" s="27"/>
      <c r="N67" s="27"/>
    </row>
    <row r="68" spans="1:98" x14ac:dyDescent="0.25">
      <c r="A68" s="39" t="s">
        <v>132</v>
      </c>
      <c r="B68" s="41">
        <v>107.9743855713056</v>
      </c>
      <c r="C68" s="41">
        <v>107.69076988390937</v>
      </c>
      <c r="D68" s="41"/>
      <c r="E68" s="41">
        <f t="shared" si="0"/>
        <v>-0.26266941543180433</v>
      </c>
      <c r="F68" s="41"/>
      <c r="G68" s="41">
        <v>0.17586758400511049</v>
      </c>
      <c r="H68" s="41">
        <v>0.17540563365027023</v>
      </c>
      <c r="I68" s="41"/>
      <c r="J68" s="41">
        <f t="shared" si="1"/>
        <v>-4.6195035484025704E-4</v>
      </c>
      <c r="K68" s="48">
        <f t="shared" si="2"/>
        <v>-4.3682356172350541E-6</v>
      </c>
      <c r="M68" s="27"/>
      <c r="N68" s="27"/>
    </row>
    <row r="69" spans="1:98" x14ac:dyDescent="0.25">
      <c r="A69" s="37" t="s">
        <v>133</v>
      </c>
      <c r="B69" s="22">
        <v>104.83896517558451</v>
      </c>
      <c r="C69" s="22">
        <v>107.68655283631426</v>
      </c>
      <c r="D69" s="22"/>
      <c r="E69" s="22">
        <f t="shared" si="0"/>
        <v>2.7161539184983541</v>
      </c>
      <c r="F69" s="22"/>
      <c r="G69" s="22">
        <v>8.4972831102216873E-2</v>
      </c>
      <c r="H69" s="22">
        <v>8.7280823983858724E-2</v>
      </c>
      <c r="I69" s="22"/>
      <c r="J69" s="22">
        <f t="shared" si="1"/>
        <v>2.3079928816418516E-3</v>
      </c>
      <c r="K69" s="47">
        <f t="shared" si="2"/>
        <v>2.1824545872249024E-5</v>
      </c>
      <c r="M69" s="27"/>
      <c r="N69" s="27"/>
    </row>
    <row r="70" spans="1:98" x14ac:dyDescent="0.25">
      <c r="A70" s="39" t="s">
        <v>133</v>
      </c>
      <c r="B70" s="41">
        <v>104.83896517558451</v>
      </c>
      <c r="C70" s="41">
        <v>107.68655283631426</v>
      </c>
      <c r="D70" s="41"/>
      <c r="E70" s="41">
        <f t="shared" ref="E70:E133" si="3">((C70/B70-1)*100)</f>
        <v>2.7161539184983541</v>
      </c>
      <c r="F70" s="41"/>
      <c r="G70" s="41">
        <v>8.4972831102216873E-2</v>
      </c>
      <c r="H70" s="41">
        <v>8.7280823983858724E-2</v>
      </c>
      <c r="I70" s="41"/>
      <c r="J70" s="41">
        <f t="shared" si="1"/>
        <v>2.3079928816418516E-3</v>
      </c>
      <c r="K70" s="48">
        <f t="shared" si="2"/>
        <v>2.1824545872249024E-5</v>
      </c>
      <c r="M70" s="27"/>
      <c r="N70" s="27"/>
    </row>
    <row r="71" spans="1:98" s="68" customFormat="1" x14ac:dyDescent="0.25">
      <c r="A71" s="34" t="s">
        <v>274</v>
      </c>
      <c r="B71" s="22">
        <v>220.14662859948791</v>
      </c>
      <c r="C71" s="22">
        <v>220.24100380135624</v>
      </c>
      <c r="D71" s="22"/>
      <c r="E71" s="22">
        <f t="shared" si="3"/>
        <v>4.2869246950871798E-2</v>
      </c>
      <c r="F71" s="22"/>
      <c r="G71" s="22">
        <v>7.0996406565313865</v>
      </c>
      <c r="H71" s="22">
        <v>7.1026842190170596</v>
      </c>
      <c r="I71" s="22"/>
      <c r="J71" s="22">
        <f t="shared" ref="J71:J134" si="4">H71-G71</f>
        <v>3.043562485673057E-3</v>
      </c>
      <c r="K71" s="47">
        <f t="shared" si="2"/>
        <v>2.8780144692809958E-5</v>
      </c>
      <c r="L71" s="16"/>
      <c r="M71" s="27"/>
      <c r="N71" s="27"/>
      <c r="O71" s="16"/>
      <c r="P71" s="16"/>
      <c r="Q71" s="16"/>
      <c r="R71" s="16"/>
      <c r="S71" s="16"/>
      <c r="T71" s="16"/>
      <c r="U71" s="16"/>
      <c r="V71" s="16"/>
      <c r="W71" s="16"/>
      <c r="X71" s="16"/>
      <c r="Y71" s="16"/>
      <c r="Z71" s="16"/>
      <c r="AA71" s="16"/>
      <c r="AB71" s="16"/>
      <c r="AC71" s="16"/>
      <c r="AD71" s="16"/>
      <c r="AE71" s="16"/>
      <c r="AF71" s="16"/>
      <c r="AG71" s="16"/>
      <c r="AH71" s="16"/>
      <c r="AI71" s="16"/>
      <c r="AJ71" s="16"/>
      <c r="AK71" s="16"/>
      <c r="AL71" s="16"/>
      <c r="AM71" s="16"/>
      <c r="AN71" s="16"/>
      <c r="AO71" s="16"/>
      <c r="AP71" s="16"/>
      <c r="AQ71" s="16"/>
      <c r="AR71" s="16"/>
      <c r="AS71" s="16"/>
      <c r="AT71" s="16"/>
      <c r="AU71" s="16"/>
      <c r="AV71" s="16"/>
      <c r="AW71" s="16"/>
      <c r="AX71" s="16"/>
      <c r="AY71" s="16"/>
      <c r="AZ71" s="16"/>
      <c r="BA71" s="16"/>
      <c r="BB71" s="16"/>
      <c r="BC71" s="16"/>
      <c r="BD71" s="16"/>
      <c r="BE71" s="16"/>
      <c r="BF71" s="16"/>
      <c r="BG71" s="16"/>
      <c r="BH71" s="16"/>
      <c r="BI71" s="16"/>
      <c r="BJ71" s="16"/>
      <c r="BK71" s="16"/>
      <c r="BL71" s="16"/>
      <c r="BM71" s="16"/>
      <c r="BN71" s="16"/>
      <c r="BO71" s="16"/>
      <c r="BP71" s="16"/>
      <c r="BQ71" s="16"/>
      <c r="BR71" s="16"/>
      <c r="BS71" s="16"/>
      <c r="BT71" s="16"/>
      <c r="BU71" s="16"/>
      <c r="BV71" s="16"/>
      <c r="BW71" s="16"/>
      <c r="BX71" s="16"/>
      <c r="BY71" s="16"/>
      <c r="BZ71" s="16"/>
      <c r="CA71" s="16"/>
      <c r="CB71" s="16"/>
      <c r="CC71" s="16"/>
      <c r="CD71" s="16"/>
      <c r="CE71" s="16"/>
      <c r="CF71" s="16"/>
      <c r="CG71" s="16"/>
      <c r="CH71" s="16"/>
      <c r="CI71" s="16"/>
      <c r="CJ71" s="16"/>
      <c r="CK71" s="16"/>
      <c r="CL71" s="16"/>
      <c r="CM71" s="16"/>
      <c r="CN71" s="16"/>
      <c r="CO71" s="16"/>
      <c r="CP71" s="16"/>
      <c r="CQ71" s="16"/>
      <c r="CR71" s="16"/>
      <c r="CS71" s="16"/>
      <c r="CT71" s="16"/>
    </row>
    <row r="72" spans="1:98" x14ac:dyDescent="0.25">
      <c r="A72" s="53" t="s">
        <v>9</v>
      </c>
      <c r="B72" s="41">
        <v>245.40523169493267</v>
      </c>
      <c r="C72" s="41">
        <v>245.50770844462681</v>
      </c>
      <c r="D72" s="41"/>
      <c r="E72" s="41">
        <f t="shared" si="3"/>
        <v>4.1758176460371388E-2</v>
      </c>
      <c r="F72" s="41"/>
      <c r="G72" s="41">
        <v>6.4067527514466933</v>
      </c>
      <c r="H72" s="41">
        <v>6.4094280945660227</v>
      </c>
      <c r="I72" s="41"/>
      <c r="J72" s="41">
        <f t="shared" si="4"/>
        <v>2.6753431193293764E-3</v>
      </c>
      <c r="K72" s="48">
        <f t="shared" si="2"/>
        <v>2.5298236011141342E-5</v>
      </c>
      <c r="M72" s="27"/>
      <c r="N72" s="27"/>
    </row>
    <row r="73" spans="1:98" s="68" customFormat="1" x14ac:dyDescent="0.25">
      <c r="A73" s="52" t="s">
        <v>10</v>
      </c>
      <c r="B73" s="22">
        <v>245.40523169493267</v>
      </c>
      <c r="C73" s="22">
        <v>245.50770844462681</v>
      </c>
      <c r="D73" s="22"/>
      <c r="E73" s="22">
        <f t="shared" si="3"/>
        <v>4.1758176460371388E-2</v>
      </c>
      <c r="F73" s="22"/>
      <c r="G73" s="22">
        <v>6.4067527514466933</v>
      </c>
      <c r="H73" s="22">
        <v>6.4094280945660227</v>
      </c>
      <c r="I73" s="22"/>
      <c r="J73" s="22">
        <f t="shared" si="4"/>
        <v>2.6753431193293764E-3</v>
      </c>
      <c r="K73" s="47">
        <f t="shared" si="2"/>
        <v>2.5298236011141342E-5</v>
      </c>
      <c r="L73" s="16"/>
      <c r="M73" s="27"/>
      <c r="N73" s="27"/>
      <c r="O73" s="16"/>
      <c r="P73" s="16"/>
      <c r="Q73" s="16"/>
      <c r="R73" s="16"/>
      <c r="S73" s="16"/>
      <c r="T73" s="16"/>
      <c r="U73" s="16"/>
      <c r="V73" s="16"/>
      <c r="W73" s="16"/>
      <c r="X73" s="16"/>
      <c r="Y73" s="16"/>
      <c r="Z73" s="16"/>
      <c r="AA73" s="16"/>
      <c r="AB73" s="16"/>
      <c r="AC73" s="16"/>
      <c r="AD73" s="16"/>
      <c r="AE73" s="16"/>
      <c r="AF73" s="16"/>
      <c r="AG73" s="16"/>
      <c r="AH73" s="16"/>
      <c r="AI73" s="16"/>
      <c r="AJ73" s="16"/>
      <c r="AK73" s="16"/>
      <c r="AL73" s="16"/>
      <c r="AM73" s="16"/>
      <c r="AN73" s="16"/>
      <c r="AO73" s="16"/>
      <c r="AP73" s="16"/>
      <c r="AQ73" s="16"/>
      <c r="AR73" s="16"/>
      <c r="AS73" s="16"/>
      <c r="AT73" s="16"/>
      <c r="AU73" s="16"/>
      <c r="AV73" s="16"/>
      <c r="AW73" s="16"/>
      <c r="AX73" s="16"/>
      <c r="AY73" s="16"/>
      <c r="AZ73" s="16"/>
      <c r="BA73" s="16"/>
      <c r="BB73" s="16"/>
      <c r="BC73" s="16"/>
      <c r="BD73" s="16"/>
      <c r="BE73" s="16"/>
      <c r="BF73" s="16"/>
      <c r="BG73" s="16"/>
      <c r="BH73" s="16"/>
      <c r="BI73" s="16"/>
      <c r="BJ73" s="16"/>
      <c r="BK73" s="16"/>
      <c r="BL73" s="16"/>
      <c r="BM73" s="16"/>
      <c r="BN73" s="16"/>
      <c r="BO73" s="16"/>
      <c r="BP73" s="16"/>
      <c r="BQ73" s="16"/>
      <c r="BR73" s="16"/>
      <c r="BS73" s="16"/>
      <c r="BT73" s="16"/>
      <c r="BU73" s="16"/>
      <c r="BV73" s="16"/>
      <c r="BW73" s="16"/>
      <c r="BX73" s="16"/>
      <c r="BY73" s="16"/>
      <c r="BZ73" s="16"/>
      <c r="CA73" s="16"/>
      <c r="CB73" s="16"/>
      <c r="CC73" s="16"/>
      <c r="CD73" s="16"/>
      <c r="CE73" s="16"/>
      <c r="CF73" s="16"/>
      <c r="CG73" s="16"/>
      <c r="CH73" s="16"/>
      <c r="CI73" s="16"/>
      <c r="CJ73" s="16"/>
      <c r="CK73" s="16"/>
      <c r="CL73" s="16"/>
      <c r="CM73" s="16"/>
      <c r="CN73" s="16"/>
      <c r="CO73" s="16"/>
      <c r="CP73" s="16"/>
      <c r="CQ73" s="16"/>
      <c r="CR73" s="16"/>
      <c r="CS73" s="16"/>
      <c r="CT73" s="16"/>
    </row>
    <row r="74" spans="1:98" x14ac:dyDescent="0.25">
      <c r="A74" s="38" t="s">
        <v>134</v>
      </c>
      <c r="B74" s="41">
        <v>245.40523169493267</v>
      </c>
      <c r="C74" s="41">
        <v>245.50770844462681</v>
      </c>
      <c r="D74" s="41"/>
      <c r="E74" s="41">
        <f t="shared" si="3"/>
        <v>4.1758176460371388E-2</v>
      </c>
      <c r="F74" s="41"/>
      <c r="G74" s="41">
        <v>6.4067527514466933</v>
      </c>
      <c r="H74" s="41">
        <v>6.4094280945660227</v>
      </c>
      <c r="I74" s="41"/>
      <c r="J74" s="41">
        <f t="shared" si="4"/>
        <v>2.6753431193293764E-3</v>
      </c>
      <c r="K74" s="48">
        <f t="shared" si="2"/>
        <v>2.5298236011141342E-5</v>
      </c>
      <c r="M74" s="27"/>
      <c r="N74" s="27"/>
    </row>
    <row r="75" spans="1:98" s="68" customFormat="1" x14ac:dyDescent="0.25">
      <c r="A75" s="53" t="s">
        <v>276</v>
      </c>
      <c r="B75" s="22">
        <v>112.79731686437302</v>
      </c>
      <c r="C75" s="22">
        <v>112.85726040825109</v>
      </c>
      <c r="D75" s="22"/>
      <c r="E75" s="22">
        <f t="shared" si="3"/>
        <v>5.3142703695829852E-2</v>
      </c>
      <c r="F75" s="22"/>
      <c r="G75" s="22">
        <v>0.69288790508469345</v>
      </c>
      <c r="H75" s="22">
        <v>0.69325612445103668</v>
      </c>
      <c r="I75" s="22"/>
      <c r="J75" s="22">
        <f t="shared" si="4"/>
        <v>3.6821936634323649E-4</v>
      </c>
      <c r="K75" s="47">
        <f t="shared" ref="K75:K138" si="5">J75/$G$4</f>
        <v>3.4819086816644149E-6</v>
      </c>
      <c r="L75" s="16"/>
      <c r="M75" s="27"/>
      <c r="N75" s="27"/>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c r="AU75" s="16"/>
      <c r="AV75" s="16"/>
      <c r="AW75" s="16"/>
      <c r="AX75" s="16"/>
      <c r="AY75" s="16"/>
      <c r="AZ75" s="16"/>
      <c r="BA75" s="16"/>
      <c r="BB75" s="16"/>
      <c r="BC75" s="16"/>
      <c r="BD75" s="16"/>
      <c r="BE75" s="16"/>
      <c r="BF75" s="16"/>
      <c r="BG75" s="16"/>
      <c r="BH75" s="16"/>
      <c r="BI75" s="16"/>
      <c r="BJ75" s="16"/>
      <c r="BK75" s="16"/>
      <c r="BL75" s="16"/>
      <c r="BM75" s="16"/>
      <c r="BN75" s="16"/>
      <c r="BO75" s="16"/>
      <c r="BP75" s="16"/>
      <c r="BQ75" s="16"/>
      <c r="BR75" s="16"/>
      <c r="BS75" s="16"/>
      <c r="BT75" s="16"/>
      <c r="BU75" s="16"/>
      <c r="BV75" s="16"/>
      <c r="BW75" s="16"/>
      <c r="BX75" s="16"/>
      <c r="BY75" s="16"/>
      <c r="BZ75" s="16"/>
      <c r="CA75" s="16"/>
      <c r="CB75" s="16"/>
      <c r="CC75" s="16"/>
      <c r="CD75" s="16"/>
      <c r="CE75" s="16"/>
      <c r="CF75" s="16"/>
      <c r="CG75" s="16"/>
      <c r="CH75" s="16"/>
      <c r="CI75" s="16"/>
      <c r="CJ75" s="16"/>
      <c r="CK75" s="16"/>
      <c r="CL75" s="16"/>
      <c r="CM75" s="16"/>
      <c r="CN75" s="16"/>
      <c r="CO75" s="16"/>
      <c r="CP75" s="16"/>
      <c r="CQ75" s="16"/>
      <c r="CR75" s="16"/>
      <c r="CS75" s="16"/>
      <c r="CT75" s="16"/>
    </row>
    <row r="76" spans="1:98" x14ac:dyDescent="0.25">
      <c r="A76" s="52" t="s">
        <v>275</v>
      </c>
      <c r="B76" s="41">
        <v>112.79731686437302</v>
      </c>
      <c r="C76" s="41">
        <v>112.85726040825109</v>
      </c>
      <c r="D76" s="41"/>
      <c r="E76" s="41">
        <f t="shared" si="3"/>
        <v>5.3142703695829852E-2</v>
      </c>
      <c r="F76" s="41"/>
      <c r="G76" s="41">
        <v>0.69288790508469345</v>
      </c>
      <c r="H76" s="41">
        <v>0.69325612445103668</v>
      </c>
      <c r="I76" s="41"/>
      <c r="J76" s="41">
        <f t="shared" si="4"/>
        <v>3.6821936634323649E-4</v>
      </c>
      <c r="K76" s="48">
        <f t="shared" si="5"/>
        <v>3.4819086816644149E-6</v>
      </c>
      <c r="M76" s="27"/>
      <c r="N76" s="27"/>
    </row>
    <row r="77" spans="1:98" s="68" customFormat="1" x14ac:dyDescent="0.25">
      <c r="A77" s="38" t="s">
        <v>275</v>
      </c>
      <c r="B77" s="22">
        <v>112.79731686437302</v>
      </c>
      <c r="C77" s="22">
        <v>112.85726040825109</v>
      </c>
      <c r="D77" s="22"/>
      <c r="E77" s="22">
        <f t="shared" si="3"/>
        <v>5.3142703695829852E-2</v>
      </c>
      <c r="F77" s="22"/>
      <c r="G77" s="22">
        <v>0.69288790508469345</v>
      </c>
      <c r="H77" s="22">
        <v>0.69325612445103668</v>
      </c>
      <c r="I77" s="22"/>
      <c r="J77" s="22">
        <f t="shared" si="4"/>
        <v>3.6821936634323649E-4</v>
      </c>
      <c r="K77" s="47">
        <f t="shared" si="5"/>
        <v>3.4819086816644149E-6</v>
      </c>
      <c r="L77" s="16"/>
      <c r="M77" s="27"/>
      <c r="N77" s="27"/>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c r="AU77" s="16"/>
      <c r="AV77" s="16"/>
      <c r="AW77" s="16"/>
      <c r="AX77" s="16"/>
      <c r="AY77" s="16"/>
      <c r="AZ77" s="16"/>
      <c r="BA77" s="16"/>
      <c r="BB77" s="16"/>
      <c r="BC77" s="16"/>
      <c r="BD77" s="16"/>
      <c r="BE77" s="16"/>
      <c r="BF77" s="16"/>
      <c r="BG77" s="16"/>
      <c r="BH77" s="16"/>
      <c r="BI77" s="16"/>
      <c r="BJ77" s="16"/>
      <c r="BK77" s="16"/>
      <c r="BL77" s="16"/>
      <c r="BM77" s="16"/>
      <c r="BN77" s="16"/>
      <c r="BO77" s="16"/>
      <c r="BP77" s="16"/>
      <c r="BQ77" s="16"/>
      <c r="BR77" s="16"/>
      <c r="BS77" s="16"/>
      <c r="BT77" s="16"/>
      <c r="BU77" s="16"/>
      <c r="BV77" s="16"/>
      <c r="BW77" s="16"/>
      <c r="BX77" s="16"/>
      <c r="BY77" s="16"/>
      <c r="BZ77" s="16"/>
      <c r="CA77" s="16"/>
      <c r="CB77" s="16"/>
      <c r="CC77" s="16"/>
      <c r="CD77" s="16"/>
      <c r="CE77" s="16"/>
      <c r="CF77" s="16"/>
      <c r="CG77" s="16"/>
      <c r="CH77" s="16"/>
      <c r="CI77" s="16"/>
      <c r="CJ77" s="16"/>
      <c r="CK77" s="16"/>
      <c r="CL77" s="16"/>
      <c r="CM77" s="16"/>
      <c r="CN77" s="16"/>
      <c r="CO77" s="16"/>
      <c r="CP77" s="16"/>
      <c r="CQ77" s="16"/>
      <c r="CR77" s="16"/>
      <c r="CS77" s="16"/>
      <c r="CT77" s="16"/>
    </row>
    <row r="78" spans="1:98" x14ac:dyDescent="0.25">
      <c r="A78" s="34" t="s">
        <v>11</v>
      </c>
      <c r="B78" s="41">
        <v>101.88637322509101</v>
      </c>
      <c r="C78" s="41">
        <v>102.2983619176206</v>
      </c>
      <c r="D78" s="41"/>
      <c r="E78" s="41">
        <f t="shared" si="3"/>
        <v>0.40436093609830248</v>
      </c>
      <c r="F78" s="41"/>
      <c r="G78" s="41">
        <v>3.9446692942060837</v>
      </c>
      <c r="H78" s="41">
        <v>3.9606199958901178</v>
      </c>
      <c r="I78" s="41"/>
      <c r="J78" s="41">
        <f t="shared" si="4"/>
        <v>1.5950701684034119E-2</v>
      </c>
      <c r="K78" s="48">
        <f t="shared" si="5"/>
        <v>1.5083097671866313E-4</v>
      </c>
      <c r="M78" s="27"/>
      <c r="N78" s="27"/>
    </row>
    <row r="79" spans="1:98" s="68" customFormat="1" x14ac:dyDescent="0.25">
      <c r="A79" s="53" t="s">
        <v>12</v>
      </c>
      <c r="B79" s="22">
        <v>101.06063937691451</v>
      </c>
      <c r="C79" s="22">
        <v>101.75447485229169</v>
      </c>
      <c r="D79" s="22"/>
      <c r="E79" s="22">
        <f t="shared" si="3"/>
        <v>0.68655361736775777</v>
      </c>
      <c r="F79" s="22"/>
      <c r="G79" s="22">
        <v>2.8993963343363918</v>
      </c>
      <c r="H79" s="22">
        <v>2.9193022447516066</v>
      </c>
      <c r="I79" s="22"/>
      <c r="J79" s="22">
        <f t="shared" si="4"/>
        <v>1.9905910415214834E-2</v>
      </c>
      <c r="K79" s="47">
        <f t="shared" si="5"/>
        <v>1.882317135556706E-4</v>
      </c>
      <c r="L79" s="16"/>
      <c r="M79" s="27"/>
      <c r="N79" s="27"/>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c r="AR79" s="16"/>
      <c r="AS79" s="16"/>
      <c r="AT79" s="16"/>
      <c r="AU79" s="16"/>
      <c r="AV79" s="16"/>
      <c r="AW79" s="16"/>
      <c r="AX79" s="16"/>
      <c r="AY79" s="16"/>
      <c r="AZ79" s="16"/>
      <c r="BA79" s="16"/>
      <c r="BB79" s="16"/>
      <c r="BC79" s="16"/>
      <c r="BD79" s="16"/>
      <c r="BE79" s="16"/>
      <c r="BF79" s="16"/>
      <c r="BG79" s="16"/>
      <c r="BH79" s="16"/>
      <c r="BI79" s="16"/>
      <c r="BJ79" s="16"/>
      <c r="BK79" s="16"/>
      <c r="BL79" s="16"/>
      <c r="BM79" s="16"/>
      <c r="BN79" s="16"/>
      <c r="BO79" s="16"/>
      <c r="BP79" s="16"/>
      <c r="BQ79" s="16"/>
      <c r="BR79" s="16"/>
      <c r="BS79" s="16"/>
      <c r="BT79" s="16"/>
      <c r="BU79" s="16"/>
      <c r="BV79" s="16"/>
      <c r="BW79" s="16"/>
      <c r="BX79" s="16"/>
      <c r="BY79" s="16"/>
      <c r="BZ79" s="16"/>
      <c r="CA79" s="16"/>
      <c r="CB79" s="16"/>
      <c r="CC79" s="16"/>
      <c r="CD79" s="16"/>
      <c r="CE79" s="16"/>
      <c r="CF79" s="16"/>
      <c r="CG79" s="16"/>
      <c r="CH79" s="16"/>
      <c r="CI79" s="16"/>
      <c r="CJ79" s="16"/>
      <c r="CK79" s="16"/>
      <c r="CL79" s="16"/>
      <c r="CM79" s="16"/>
      <c r="CN79" s="16"/>
      <c r="CO79" s="16"/>
      <c r="CP79" s="16"/>
      <c r="CQ79" s="16"/>
      <c r="CR79" s="16"/>
      <c r="CS79" s="16"/>
      <c r="CT79" s="16"/>
    </row>
    <row r="80" spans="1:98" x14ac:dyDescent="0.25">
      <c r="A80" s="52" t="s">
        <v>13</v>
      </c>
      <c r="B80" s="41">
        <v>101.92029428076216</v>
      </c>
      <c r="C80" s="41">
        <v>103.20284643398398</v>
      </c>
      <c r="D80" s="41"/>
      <c r="E80" s="41">
        <f t="shared" si="3"/>
        <v>1.2583874117246374</v>
      </c>
      <c r="F80" s="41"/>
      <c r="G80" s="41">
        <v>0.51257067660029487</v>
      </c>
      <c r="H80" s="41">
        <v>0.51902080147082486</v>
      </c>
      <c r="I80" s="41"/>
      <c r="J80" s="41">
        <f t="shared" si="4"/>
        <v>6.450124870529983E-3</v>
      </c>
      <c r="K80" s="48">
        <f t="shared" si="5"/>
        <v>6.0992842412267197E-5</v>
      </c>
      <c r="M80" s="27"/>
      <c r="N80" s="27"/>
    </row>
    <row r="81" spans="1:98" s="68" customFormat="1" x14ac:dyDescent="0.25">
      <c r="A81" s="38" t="s">
        <v>13</v>
      </c>
      <c r="B81" s="22">
        <v>101.92029428076216</v>
      </c>
      <c r="C81" s="22">
        <v>103.20284643398398</v>
      </c>
      <c r="D81" s="22"/>
      <c r="E81" s="22">
        <f t="shared" si="3"/>
        <v>1.2583874117246374</v>
      </c>
      <c r="F81" s="22"/>
      <c r="G81" s="22">
        <v>0.51257067660029487</v>
      </c>
      <c r="H81" s="22">
        <v>0.51902080147082486</v>
      </c>
      <c r="I81" s="22"/>
      <c r="J81" s="22">
        <f t="shared" si="4"/>
        <v>6.450124870529983E-3</v>
      </c>
      <c r="K81" s="47">
        <f t="shared" si="5"/>
        <v>6.0992842412267197E-5</v>
      </c>
      <c r="L81" s="16"/>
      <c r="M81" s="27"/>
      <c r="N81" s="27"/>
      <c r="O81" s="16"/>
      <c r="P81" s="16"/>
      <c r="Q81" s="16"/>
      <c r="R81" s="16"/>
      <c r="S81" s="16"/>
      <c r="T81" s="16"/>
      <c r="U81" s="16"/>
      <c r="V81" s="16"/>
      <c r="W81" s="16"/>
      <c r="X81" s="16"/>
      <c r="Y81" s="16"/>
      <c r="Z81" s="16"/>
      <c r="AA81" s="16"/>
      <c r="AB81" s="16"/>
      <c r="AC81" s="16"/>
      <c r="AD81" s="16"/>
      <c r="AE81" s="16"/>
      <c r="AF81" s="16"/>
      <c r="AG81" s="16"/>
      <c r="AH81" s="16"/>
      <c r="AI81" s="16"/>
      <c r="AJ81" s="16"/>
      <c r="AK81" s="16"/>
      <c r="AL81" s="16"/>
      <c r="AM81" s="16"/>
      <c r="AN81" s="16"/>
      <c r="AO81" s="16"/>
      <c r="AP81" s="16"/>
      <c r="AQ81" s="16"/>
      <c r="AR81" s="16"/>
      <c r="AS81" s="16"/>
      <c r="AT81" s="16"/>
      <c r="AU81" s="16"/>
      <c r="AV81" s="16"/>
      <c r="AW81" s="16"/>
      <c r="AX81" s="16"/>
      <c r="AY81" s="16"/>
      <c r="AZ81" s="16"/>
      <c r="BA81" s="16"/>
      <c r="BB81" s="16"/>
      <c r="BC81" s="16"/>
      <c r="BD81" s="16"/>
      <c r="BE81" s="16"/>
      <c r="BF81" s="16"/>
      <c r="BG81" s="16"/>
      <c r="BH81" s="16"/>
      <c r="BI81" s="16"/>
      <c r="BJ81" s="16"/>
      <c r="BK81" s="16"/>
      <c r="BL81" s="16"/>
      <c r="BM81" s="16"/>
      <c r="BN81" s="16"/>
      <c r="BO81" s="16"/>
      <c r="BP81" s="16"/>
      <c r="BQ81" s="16"/>
      <c r="BR81" s="16"/>
      <c r="BS81" s="16"/>
      <c r="BT81" s="16"/>
      <c r="BU81" s="16"/>
      <c r="BV81" s="16"/>
      <c r="BW81" s="16"/>
      <c r="BX81" s="16"/>
      <c r="BY81" s="16"/>
      <c r="BZ81" s="16"/>
      <c r="CA81" s="16"/>
      <c r="CB81" s="16"/>
      <c r="CC81" s="16"/>
      <c r="CD81" s="16"/>
      <c r="CE81" s="16"/>
      <c r="CF81" s="16"/>
      <c r="CG81" s="16"/>
      <c r="CH81" s="16"/>
      <c r="CI81" s="16"/>
      <c r="CJ81" s="16"/>
      <c r="CK81" s="16"/>
      <c r="CL81" s="16"/>
      <c r="CM81" s="16"/>
      <c r="CN81" s="16"/>
      <c r="CO81" s="16"/>
      <c r="CP81" s="16"/>
      <c r="CQ81" s="16"/>
      <c r="CR81" s="16"/>
      <c r="CS81" s="16"/>
      <c r="CT81" s="16"/>
    </row>
    <row r="82" spans="1:98" x14ac:dyDescent="0.25">
      <c r="A82" s="52" t="s">
        <v>14</v>
      </c>
      <c r="B82" s="41">
        <v>99.828532875105836</v>
      </c>
      <c r="C82" s="41">
        <v>100.49729736007438</v>
      </c>
      <c r="D82" s="41"/>
      <c r="E82" s="41">
        <f t="shared" si="3"/>
        <v>0.66991316581326288</v>
      </c>
      <c r="F82" s="41"/>
      <c r="G82" s="41">
        <v>2.0085865200677082</v>
      </c>
      <c r="H82" s="41">
        <v>2.0220423056123926</v>
      </c>
      <c r="I82" s="41"/>
      <c r="J82" s="41">
        <f t="shared" si="4"/>
        <v>1.3455785544684407E-2</v>
      </c>
      <c r="K82" s="48">
        <f t="shared" si="5"/>
        <v>1.272388711433992E-4</v>
      </c>
      <c r="M82" s="27"/>
      <c r="N82" s="27"/>
    </row>
    <row r="83" spans="1:98" s="68" customFormat="1" x14ac:dyDescent="0.25">
      <c r="A83" s="38" t="s">
        <v>135</v>
      </c>
      <c r="B83" s="22">
        <v>100.52587610188347</v>
      </c>
      <c r="C83" s="22">
        <v>103.57035461035751</v>
      </c>
      <c r="D83" s="22"/>
      <c r="E83" s="22">
        <f t="shared" si="3"/>
        <v>3.0285520768686958</v>
      </c>
      <c r="F83" s="22"/>
      <c r="G83" s="22">
        <v>0.97041676301753055</v>
      </c>
      <c r="H83" s="22">
        <v>0.99980634004818003</v>
      </c>
      <c r="I83" s="22"/>
      <c r="J83" s="22">
        <f t="shared" si="4"/>
        <v>2.9389577030649483E-2</v>
      </c>
      <c r="K83" s="47">
        <f t="shared" si="5"/>
        <v>2.7790994381885571E-4</v>
      </c>
      <c r="L83" s="16"/>
      <c r="M83" s="27"/>
      <c r="N83" s="27"/>
      <c r="O83" s="16"/>
      <c r="P83" s="16"/>
      <c r="Q83" s="16"/>
      <c r="R83" s="16"/>
      <c r="S83" s="16"/>
      <c r="T83" s="16"/>
      <c r="U83" s="16"/>
      <c r="V83" s="16"/>
      <c r="W83" s="16"/>
      <c r="X83" s="16"/>
      <c r="Y83" s="16"/>
      <c r="Z83" s="16"/>
      <c r="AA83" s="16"/>
      <c r="AB83" s="16"/>
      <c r="AC83" s="16"/>
      <c r="AD83" s="16"/>
      <c r="AE83" s="16"/>
      <c r="AF83" s="16"/>
      <c r="AG83" s="16"/>
      <c r="AH83" s="16"/>
      <c r="AI83" s="16"/>
      <c r="AJ83" s="16"/>
      <c r="AK83" s="16"/>
      <c r="AL83" s="16"/>
      <c r="AM83" s="16"/>
      <c r="AN83" s="16"/>
      <c r="AO83" s="16"/>
      <c r="AP83" s="16"/>
      <c r="AQ83" s="16"/>
      <c r="AR83" s="16"/>
      <c r="AS83" s="16"/>
      <c r="AT83" s="16"/>
      <c r="AU83" s="16"/>
      <c r="AV83" s="16"/>
      <c r="AW83" s="16"/>
      <c r="AX83" s="16"/>
      <c r="AY83" s="16"/>
      <c r="AZ83" s="16"/>
      <c r="BA83" s="16"/>
      <c r="BB83" s="16"/>
      <c r="BC83" s="16"/>
      <c r="BD83" s="16"/>
      <c r="BE83" s="16"/>
      <c r="BF83" s="16"/>
      <c r="BG83" s="16"/>
      <c r="BH83" s="16"/>
      <c r="BI83" s="16"/>
      <c r="BJ83" s="16"/>
      <c r="BK83" s="16"/>
      <c r="BL83" s="16"/>
      <c r="BM83" s="16"/>
      <c r="BN83" s="16"/>
      <c r="BO83" s="16"/>
      <c r="BP83" s="16"/>
      <c r="BQ83" s="16"/>
      <c r="BR83" s="16"/>
      <c r="BS83" s="16"/>
      <c r="BT83" s="16"/>
      <c r="BU83" s="16"/>
      <c r="BV83" s="16"/>
      <c r="BW83" s="16"/>
      <c r="BX83" s="16"/>
      <c r="BY83" s="16"/>
      <c r="BZ83" s="16"/>
      <c r="CA83" s="16"/>
      <c r="CB83" s="16"/>
      <c r="CC83" s="16"/>
      <c r="CD83" s="16"/>
      <c r="CE83" s="16"/>
      <c r="CF83" s="16"/>
      <c r="CG83" s="16"/>
      <c r="CH83" s="16"/>
      <c r="CI83" s="16"/>
      <c r="CJ83" s="16"/>
      <c r="CK83" s="16"/>
      <c r="CL83" s="16"/>
      <c r="CM83" s="16"/>
      <c r="CN83" s="16"/>
      <c r="CO83" s="16"/>
      <c r="CP83" s="16"/>
      <c r="CQ83" s="16"/>
      <c r="CR83" s="16"/>
      <c r="CS83" s="16"/>
      <c r="CT83" s="16"/>
    </row>
    <row r="84" spans="1:98" x14ac:dyDescent="0.25">
      <c r="A84" s="38" t="s">
        <v>136</v>
      </c>
      <c r="B84" s="41">
        <v>98.731381991773873</v>
      </c>
      <c r="C84" s="41">
        <v>95.88405458706336</v>
      </c>
      <c r="D84" s="41"/>
      <c r="E84" s="41">
        <f t="shared" si="3"/>
        <v>-2.8839132475100393</v>
      </c>
      <c r="F84" s="41"/>
      <c r="G84" s="41">
        <v>0.66942711167016411</v>
      </c>
      <c r="H84" s="41">
        <v>0.6501214145142844</v>
      </c>
      <c r="I84" s="41"/>
      <c r="J84" s="41">
        <f t="shared" si="4"/>
        <v>-1.9305697155879709E-2</v>
      </c>
      <c r="K84" s="48">
        <f t="shared" si="5"/>
        <v>-1.8255605401803243E-4</v>
      </c>
      <c r="M84" s="27"/>
      <c r="N84" s="27"/>
    </row>
    <row r="85" spans="1:98" s="68" customFormat="1" x14ac:dyDescent="0.25">
      <c r="A85" s="38" t="s">
        <v>137</v>
      </c>
      <c r="B85" s="22">
        <v>99.327322300184179</v>
      </c>
      <c r="C85" s="22">
        <v>100.84129749634219</v>
      </c>
      <c r="D85" s="22"/>
      <c r="E85" s="22">
        <f t="shared" si="3"/>
        <v>1.5242283402974621</v>
      </c>
      <c r="F85" s="22"/>
      <c r="G85" s="22">
        <v>0.22122050750325695</v>
      </c>
      <c r="H85" s="22">
        <v>0.22459241317317147</v>
      </c>
      <c r="I85" s="22"/>
      <c r="J85" s="22">
        <f t="shared" si="4"/>
        <v>3.3719056699145211E-3</v>
      </c>
      <c r="K85" s="47">
        <f t="shared" si="5"/>
        <v>3.1884981342574864E-5</v>
      </c>
      <c r="L85" s="16"/>
      <c r="M85" s="27"/>
      <c r="N85" s="27"/>
      <c r="O85" s="16"/>
      <c r="P85" s="16"/>
      <c r="Q85" s="16"/>
      <c r="R85" s="16"/>
      <c r="S85" s="16"/>
      <c r="T85" s="16"/>
      <c r="U85" s="16"/>
      <c r="V85" s="16"/>
      <c r="W85" s="16"/>
      <c r="X85" s="16"/>
      <c r="Y85" s="16"/>
      <c r="Z85" s="16"/>
      <c r="AA85" s="16"/>
      <c r="AB85" s="16"/>
      <c r="AC85" s="16"/>
      <c r="AD85" s="16"/>
      <c r="AE85" s="16"/>
      <c r="AF85" s="16"/>
      <c r="AG85" s="16"/>
      <c r="AH85" s="16"/>
      <c r="AI85" s="16"/>
      <c r="AJ85" s="16"/>
      <c r="AK85" s="16"/>
      <c r="AL85" s="16"/>
      <c r="AM85" s="16"/>
      <c r="AN85" s="16"/>
      <c r="AO85" s="16"/>
      <c r="AP85" s="16"/>
      <c r="AQ85" s="16"/>
      <c r="AR85" s="16"/>
      <c r="AS85" s="16"/>
      <c r="AT85" s="16"/>
      <c r="AU85" s="16"/>
      <c r="AV85" s="16"/>
      <c r="AW85" s="16"/>
      <c r="AX85" s="16"/>
      <c r="AY85" s="16"/>
      <c r="AZ85" s="16"/>
      <c r="BA85" s="16"/>
      <c r="BB85" s="16"/>
      <c r="BC85" s="16"/>
      <c r="BD85" s="16"/>
      <c r="BE85" s="16"/>
      <c r="BF85" s="16"/>
      <c r="BG85" s="16"/>
      <c r="BH85" s="16"/>
      <c r="BI85" s="16"/>
      <c r="BJ85" s="16"/>
      <c r="BK85" s="16"/>
      <c r="BL85" s="16"/>
      <c r="BM85" s="16"/>
      <c r="BN85" s="16"/>
      <c r="BO85" s="16"/>
      <c r="BP85" s="16"/>
      <c r="BQ85" s="16"/>
      <c r="BR85" s="16"/>
      <c r="BS85" s="16"/>
      <c r="BT85" s="16"/>
      <c r="BU85" s="16"/>
      <c r="BV85" s="16"/>
      <c r="BW85" s="16"/>
      <c r="BX85" s="16"/>
      <c r="BY85" s="16"/>
      <c r="BZ85" s="16"/>
      <c r="CA85" s="16"/>
      <c r="CB85" s="16"/>
      <c r="CC85" s="16"/>
      <c r="CD85" s="16"/>
      <c r="CE85" s="16"/>
      <c r="CF85" s="16"/>
      <c r="CG85" s="16"/>
      <c r="CH85" s="16"/>
      <c r="CI85" s="16"/>
      <c r="CJ85" s="16"/>
      <c r="CK85" s="16"/>
      <c r="CL85" s="16"/>
      <c r="CM85" s="16"/>
      <c r="CN85" s="16"/>
      <c r="CO85" s="16"/>
      <c r="CP85" s="16"/>
      <c r="CQ85" s="16"/>
      <c r="CR85" s="16"/>
      <c r="CS85" s="16"/>
      <c r="CT85" s="16"/>
    </row>
    <row r="86" spans="1:98" x14ac:dyDescent="0.25">
      <c r="A86" s="38" t="s">
        <v>138</v>
      </c>
      <c r="B86" s="41">
        <v>101.07797930259972</v>
      </c>
      <c r="C86" s="41">
        <v>101.07797930259972</v>
      </c>
      <c r="D86" s="41"/>
      <c r="E86" s="41">
        <f t="shared" si="3"/>
        <v>0</v>
      </c>
      <c r="F86" s="41"/>
      <c r="G86" s="41">
        <v>0.14752213787675647</v>
      </c>
      <c r="H86" s="41">
        <v>0.14752213787675647</v>
      </c>
      <c r="I86" s="41"/>
      <c r="J86" s="41">
        <f t="shared" si="4"/>
        <v>0</v>
      </c>
      <c r="K86" s="48">
        <f t="shared" si="5"/>
        <v>0</v>
      </c>
      <c r="M86" s="27"/>
      <c r="N86" s="27"/>
    </row>
    <row r="87" spans="1:98" s="68" customFormat="1" x14ac:dyDescent="0.25">
      <c r="A87" s="52" t="s">
        <v>15</v>
      </c>
      <c r="B87" s="22">
        <v>112.29445937601885</v>
      </c>
      <c r="C87" s="22">
        <v>112.29445937601885</v>
      </c>
      <c r="D87" s="22"/>
      <c r="E87" s="22">
        <f t="shared" si="3"/>
        <v>0</v>
      </c>
      <c r="F87" s="22"/>
      <c r="G87" s="22">
        <v>0.17345758900187824</v>
      </c>
      <c r="H87" s="22">
        <v>0.17345758900187827</v>
      </c>
      <c r="I87" s="22"/>
      <c r="J87" s="22">
        <f t="shared" si="4"/>
        <v>0</v>
      </c>
      <c r="K87" s="47">
        <f t="shared" si="5"/>
        <v>0</v>
      </c>
      <c r="L87" s="16"/>
      <c r="M87" s="27"/>
      <c r="N87" s="27"/>
      <c r="O87" s="16"/>
      <c r="P87" s="16"/>
      <c r="Q87" s="16"/>
      <c r="R87" s="16"/>
      <c r="S87" s="16"/>
      <c r="T87" s="16"/>
      <c r="U87" s="16"/>
      <c r="V87" s="16"/>
      <c r="W87" s="16"/>
      <c r="X87" s="16"/>
      <c r="Y87" s="16"/>
      <c r="Z87" s="16"/>
      <c r="AA87" s="16"/>
      <c r="AB87" s="16"/>
      <c r="AC87" s="16"/>
      <c r="AD87" s="16"/>
      <c r="AE87" s="16"/>
      <c r="AF87" s="16"/>
      <c r="AG87" s="16"/>
      <c r="AH87" s="16"/>
      <c r="AI87" s="16"/>
      <c r="AJ87" s="16"/>
      <c r="AK87" s="16"/>
      <c r="AL87" s="16"/>
      <c r="AM87" s="16"/>
      <c r="AN87" s="16"/>
      <c r="AO87" s="16"/>
      <c r="AP87" s="16"/>
      <c r="AQ87" s="16"/>
      <c r="AR87" s="16"/>
      <c r="AS87" s="16"/>
      <c r="AT87" s="16"/>
      <c r="AU87" s="16"/>
      <c r="AV87" s="16"/>
      <c r="AW87" s="16"/>
      <c r="AX87" s="16"/>
      <c r="AY87" s="16"/>
      <c r="AZ87" s="16"/>
      <c r="BA87" s="16"/>
      <c r="BB87" s="16"/>
      <c r="BC87" s="16"/>
      <c r="BD87" s="16"/>
      <c r="BE87" s="16"/>
      <c r="BF87" s="16"/>
      <c r="BG87" s="16"/>
      <c r="BH87" s="16"/>
      <c r="BI87" s="16"/>
      <c r="BJ87" s="16"/>
      <c r="BK87" s="16"/>
      <c r="BL87" s="16"/>
      <c r="BM87" s="16"/>
      <c r="BN87" s="16"/>
      <c r="BO87" s="16"/>
      <c r="BP87" s="16"/>
      <c r="BQ87" s="16"/>
      <c r="BR87" s="16"/>
      <c r="BS87" s="16"/>
      <c r="BT87" s="16"/>
      <c r="BU87" s="16"/>
      <c r="BV87" s="16"/>
      <c r="BW87" s="16"/>
      <c r="BX87" s="16"/>
      <c r="BY87" s="16"/>
      <c r="BZ87" s="16"/>
      <c r="CA87" s="16"/>
      <c r="CB87" s="16"/>
      <c r="CC87" s="16"/>
      <c r="CD87" s="16"/>
      <c r="CE87" s="16"/>
      <c r="CF87" s="16"/>
      <c r="CG87" s="16"/>
      <c r="CH87" s="16"/>
      <c r="CI87" s="16"/>
      <c r="CJ87" s="16"/>
      <c r="CK87" s="16"/>
      <c r="CL87" s="16"/>
      <c r="CM87" s="16"/>
      <c r="CN87" s="16"/>
      <c r="CO87" s="16"/>
      <c r="CP87" s="16"/>
      <c r="CQ87" s="16"/>
      <c r="CR87" s="16"/>
      <c r="CS87" s="16"/>
      <c r="CT87" s="16"/>
    </row>
    <row r="88" spans="1:98" x14ac:dyDescent="0.25">
      <c r="A88" s="38" t="s">
        <v>139</v>
      </c>
      <c r="B88" s="41">
        <v>112.29445937601885</v>
      </c>
      <c r="C88" s="41">
        <v>112.29445937601885</v>
      </c>
      <c r="D88" s="41"/>
      <c r="E88" s="41">
        <f t="shared" si="3"/>
        <v>0</v>
      </c>
      <c r="F88" s="41"/>
      <c r="G88" s="41">
        <v>0.17345758900187824</v>
      </c>
      <c r="H88" s="41">
        <v>0.17345758900187827</v>
      </c>
      <c r="I88" s="41"/>
      <c r="J88" s="41">
        <f t="shared" si="4"/>
        <v>0</v>
      </c>
      <c r="K88" s="48">
        <f t="shared" si="5"/>
        <v>0</v>
      </c>
      <c r="M88" s="27"/>
      <c r="N88" s="27"/>
    </row>
    <row r="89" spans="1:98" s="68" customFormat="1" x14ac:dyDescent="0.25">
      <c r="A89" s="52" t="s">
        <v>140</v>
      </c>
      <c r="B89" s="22">
        <v>102.62144709515439</v>
      </c>
      <c r="C89" s="22">
        <v>102.62144709515439</v>
      </c>
      <c r="D89" s="22"/>
      <c r="E89" s="22">
        <f t="shared" si="3"/>
        <v>0</v>
      </c>
      <c r="F89" s="22"/>
      <c r="G89" s="22">
        <v>0.2047815486665103</v>
      </c>
      <c r="H89" s="22">
        <v>0.20478154866651033</v>
      </c>
      <c r="I89" s="22"/>
      <c r="J89" s="22">
        <f t="shared" si="4"/>
        <v>0</v>
      </c>
      <c r="K89" s="47">
        <f t="shared" si="5"/>
        <v>0</v>
      </c>
      <c r="L89" s="16"/>
      <c r="M89" s="27"/>
      <c r="N89" s="27"/>
      <c r="O89" s="16"/>
      <c r="P89" s="16"/>
      <c r="Q89" s="16"/>
      <c r="R89" s="16"/>
      <c r="S89" s="16"/>
      <c r="T89" s="16"/>
      <c r="U89" s="16"/>
      <c r="V89" s="16"/>
      <c r="W89" s="16"/>
      <c r="X89" s="16"/>
      <c r="Y89" s="16"/>
      <c r="Z89" s="16"/>
      <c r="AA89" s="16"/>
      <c r="AB89" s="16"/>
      <c r="AC89" s="16"/>
      <c r="AD89" s="16"/>
      <c r="AE89" s="16"/>
      <c r="AF89" s="16"/>
      <c r="AG89" s="16"/>
      <c r="AH89" s="16"/>
      <c r="AI89" s="16"/>
      <c r="AJ89" s="16"/>
      <c r="AK89" s="16"/>
      <c r="AL89" s="16"/>
      <c r="AM89" s="16"/>
      <c r="AN89" s="16"/>
      <c r="AO89" s="16"/>
      <c r="AP89" s="16"/>
      <c r="AQ89" s="16"/>
      <c r="AR89" s="16"/>
      <c r="AS89" s="16"/>
      <c r="AT89" s="16"/>
      <c r="AU89" s="16"/>
      <c r="AV89" s="16"/>
      <c r="AW89" s="16"/>
      <c r="AX89" s="16"/>
      <c r="AY89" s="16"/>
      <c r="AZ89" s="16"/>
      <c r="BA89" s="16"/>
      <c r="BB89" s="16"/>
      <c r="BC89" s="16"/>
      <c r="BD89" s="16"/>
      <c r="BE89" s="16"/>
      <c r="BF89" s="16"/>
      <c r="BG89" s="16"/>
      <c r="BH89" s="16"/>
      <c r="BI89" s="16"/>
      <c r="BJ89" s="16"/>
      <c r="BK89" s="16"/>
      <c r="BL89" s="16"/>
      <c r="BM89" s="16"/>
      <c r="BN89" s="16"/>
      <c r="BO89" s="16"/>
      <c r="BP89" s="16"/>
      <c r="BQ89" s="16"/>
      <c r="BR89" s="16"/>
      <c r="BS89" s="16"/>
      <c r="BT89" s="16"/>
      <c r="BU89" s="16"/>
      <c r="BV89" s="16"/>
      <c r="BW89" s="16"/>
      <c r="BX89" s="16"/>
      <c r="BY89" s="16"/>
      <c r="BZ89" s="16"/>
      <c r="CA89" s="16"/>
      <c r="CB89" s="16"/>
      <c r="CC89" s="16"/>
      <c r="CD89" s="16"/>
      <c r="CE89" s="16"/>
      <c r="CF89" s="16"/>
      <c r="CG89" s="16"/>
      <c r="CH89" s="16"/>
      <c r="CI89" s="16"/>
      <c r="CJ89" s="16"/>
      <c r="CK89" s="16"/>
      <c r="CL89" s="16"/>
      <c r="CM89" s="16"/>
      <c r="CN89" s="16"/>
      <c r="CO89" s="16"/>
      <c r="CP89" s="16"/>
      <c r="CQ89" s="16"/>
      <c r="CR89" s="16"/>
      <c r="CS89" s="16"/>
      <c r="CT89" s="16"/>
    </row>
    <row r="90" spans="1:98" x14ac:dyDescent="0.25">
      <c r="A90" s="38" t="s">
        <v>141</v>
      </c>
      <c r="B90" s="41">
        <v>102.62144709515439</v>
      </c>
      <c r="C90" s="41">
        <v>102.62144709515439</v>
      </c>
      <c r="D90" s="41"/>
      <c r="E90" s="41">
        <f t="shared" si="3"/>
        <v>0</v>
      </c>
      <c r="F90" s="41"/>
      <c r="G90" s="41">
        <v>0.2047815486665103</v>
      </c>
      <c r="H90" s="41">
        <v>0.20478154866651033</v>
      </c>
      <c r="I90" s="41"/>
      <c r="J90" s="41">
        <f t="shared" si="4"/>
        <v>0</v>
      </c>
      <c r="K90" s="48">
        <f t="shared" si="5"/>
        <v>0</v>
      </c>
      <c r="M90" s="27"/>
      <c r="N90" s="27"/>
    </row>
    <row r="91" spans="1:98" s="68" customFormat="1" x14ac:dyDescent="0.25">
      <c r="A91" s="35" t="s">
        <v>16</v>
      </c>
      <c r="B91" s="22">
        <v>104.24907064807591</v>
      </c>
      <c r="C91" s="22">
        <v>103.85460255191846</v>
      </c>
      <c r="D91" s="22"/>
      <c r="E91" s="22">
        <f t="shared" si="3"/>
        <v>-0.37839003619427602</v>
      </c>
      <c r="F91" s="22"/>
      <c r="G91" s="22">
        <v>1.0452729598696917</v>
      </c>
      <c r="H91" s="22">
        <v>1.0413177511385119</v>
      </c>
      <c r="I91" s="22"/>
      <c r="J91" s="22">
        <f t="shared" si="4"/>
        <v>-3.9552087311798267E-3</v>
      </c>
      <c r="K91" s="47">
        <f t="shared" si="5"/>
        <v>-3.740073683699905E-5</v>
      </c>
      <c r="L91" s="16"/>
      <c r="M91" s="27"/>
      <c r="N91" s="27"/>
      <c r="O91" s="16"/>
      <c r="P91" s="16"/>
      <c r="Q91" s="16"/>
      <c r="R91" s="16"/>
      <c r="S91" s="16"/>
      <c r="T91" s="16"/>
      <c r="U91" s="16"/>
      <c r="V91" s="16"/>
      <c r="W91" s="16"/>
      <c r="X91" s="16"/>
      <c r="Y91" s="16"/>
      <c r="Z91" s="16"/>
      <c r="AA91" s="16"/>
      <c r="AB91" s="16"/>
      <c r="AC91" s="16"/>
      <c r="AD91" s="16"/>
      <c r="AE91" s="16"/>
      <c r="AF91" s="16"/>
      <c r="AG91" s="16"/>
      <c r="AH91" s="16"/>
      <c r="AI91" s="16"/>
      <c r="AJ91" s="16"/>
      <c r="AK91" s="16"/>
      <c r="AL91" s="16"/>
      <c r="AM91" s="16"/>
      <c r="AN91" s="16"/>
      <c r="AO91" s="16"/>
      <c r="AP91" s="16"/>
      <c r="AQ91" s="16"/>
      <c r="AR91" s="16"/>
      <c r="AS91" s="16"/>
      <c r="AT91" s="16"/>
      <c r="AU91" s="16"/>
      <c r="AV91" s="16"/>
      <c r="AW91" s="16"/>
      <c r="AX91" s="16"/>
      <c r="AY91" s="16"/>
      <c r="AZ91" s="16"/>
      <c r="BA91" s="16"/>
      <c r="BB91" s="16"/>
      <c r="BC91" s="16"/>
      <c r="BD91" s="16"/>
      <c r="BE91" s="16"/>
      <c r="BF91" s="16"/>
      <c r="BG91" s="16"/>
      <c r="BH91" s="16"/>
      <c r="BI91" s="16"/>
      <c r="BJ91" s="16"/>
      <c r="BK91" s="16"/>
      <c r="BL91" s="16"/>
      <c r="BM91" s="16"/>
      <c r="BN91" s="16"/>
      <c r="BO91" s="16"/>
      <c r="BP91" s="16"/>
      <c r="BQ91" s="16"/>
      <c r="BR91" s="16"/>
      <c r="BS91" s="16"/>
      <c r="BT91" s="16"/>
      <c r="BU91" s="16"/>
      <c r="BV91" s="16"/>
      <c r="BW91" s="16"/>
      <c r="BX91" s="16"/>
      <c r="BY91" s="16"/>
      <c r="BZ91" s="16"/>
      <c r="CA91" s="16"/>
      <c r="CB91" s="16"/>
      <c r="CC91" s="16"/>
      <c r="CD91" s="16"/>
      <c r="CE91" s="16"/>
      <c r="CF91" s="16"/>
      <c r="CG91" s="16"/>
      <c r="CH91" s="16"/>
      <c r="CI91" s="16"/>
      <c r="CJ91" s="16"/>
      <c r="CK91" s="16"/>
      <c r="CL91" s="16"/>
      <c r="CM91" s="16"/>
      <c r="CN91" s="16"/>
      <c r="CO91" s="16"/>
      <c r="CP91" s="16"/>
      <c r="CQ91" s="16"/>
      <c r="CR91" s="16"/>
      <c r="CS91" s="16"/>
      <c r="CT91" s="16"/>
    </row>
    <row r="92" spans="1:98" x14ac:dyDescent="0.25">
      <c r="A92" s="37" t="s">
        <v>17</v>
      </c>
      <c r="B92" s="41">
        <v>104.24907064807591</v>
      </c>
      <c r="C92" s="41">
        <v>103.85460255191846</v>
      </c>
      <c r="D92" s="41"/>
      <c r="E92" s="41">
        <f t="shared" si="3"/>
        <v>-0.37839003619427602</v>
      </c>
      <c r="F92" s="41"/>
      <c r="G92" s="41">
        <v>1.0452729598696917</v>
      </c>
      <c r="H92" s="41">
        <v>1.0413177511385119</v>
      </c>
      <c r="I92" s="41"/>
      <c r="J92" s="41">
        <f t="shared" si="4"/>
        <v>-3.9552087311798267E-3</v>
      </c>
      <c r="K92" s="48">
        <f t="shared" si="5"/>
        <v>-3.740073683699905E-5</v>
      </c>
      <c r="M92" s="27"/>
      <c r="N92" s="27"/>
    </row>
    <row r="93" spans="1:98" s="68" customFormat="1" x14ac:dyDescent="0.25">
      <c r="A93" s="38" t="s">
        <v>142</v>
      </c>
      <c r="B93" s="22">
        <v>104.69478494464734</v>
      </c>
      <c r="C93" s="22">
        <v>105.34162950555006</v>
      </c>
      <c r="D93" s="22"/>
      <c r="E93" s="22">
        <f t="shared" si="3"/>
        <v>0.61783837776132611</v>
      </c>
      <c r="F93" s="22"/>
      <c r="G93" s="22">
        <v>0.41397529221141954</v>
      </c>
      <c r="H93" s="22">
        <v>0.41653299044115127</v>
      </c>
      <c r="I93" s="22"/>
      <c r="J93" s="22">
        <f t="shared" si="4"/>
        <v>2.5576982297317308E-3</v>
      </c>
      <c r="K93" s="47">
        <f t="shared" si="5"/>
        <v>2.4185777515241219E-5</v>
      </c>
      <c r="L93" s="16"/>
      <c r="M93" s="27"/>
      <c r="N93" s="27"/>
      <c r="O93" s="16"/>
      <c r="P93" s="16"/>
      <c r="Q93" s="16"/>
      <c r="R93" s="16"/>
      <c r="S93" s="16"/>
      <c r="T93" s="16"/>
      <c r="U93" s="16"/>
      <c r="V93" s="16"/>
      <c r="W93" s="16"/>
      <c r="X93" s="16"/>
      <c r="Y93" s="16"/>
      <c r="Z93" s="16"/>
      <c r="AA93" s="16"/>
      <c r="AB93" s="16"/>
      <c r="AC93" s="16"/>
      <c r="AD93" s="16"/>
      <c r="AE93" s="16"/>
      <c r="AF93" s="16"/>
      <c r="AG93" s="16"/>
      <c r="AH93" s="16"/>
      <c r="AI93" s="16"/>
      <c r="AJ93" s="16"/>
      <c r="AK93" s="16"/>
      <c r="AL93" s="16"/>
      <c r="AM93" s="16"/>
      <c r="AN93" s="16"/>
      <c r="AO93" s="16"/>
      <c r="AP93" s="16"/>
      <c r="AQ93" s="16"/>
      <c r="AR93" s="16"/>
      <c r="AS93" s="16"/>
      <c r="AT93" s="16"/>
      <c r="AU93" s="16"/>
      <c r="AV93" s="16"/>
      <c r="AW93" s="16"/>
      <c r="AX93" s="16"/>
      <c r="AY93" s="16"/>
      <c r="AZ93" s="16"/>
      <c r="BA93" s="16"/>
      <c r="BB93" s="16"/>
      <c r="BC93" s="16"/>
      <c r="BD93" s="16"/>
      <c r="BE93" s="16"/>
      <c r="BF93" s="16"/>
      <c r="BG93" s="16"/>
      <c r="BH93" s="16"/>
      <c r="BI93" s="16"/>
      <c r="BJ93" s="16"/>
      <c r="BK93" s="16"/>
      <c r="BL93" s="16"/>
      <c r="BM93" s="16"/>
      <c r="BN93" s="16"/>
      <c r="BO93" s="16"/>
      <c r="BP93" s="16"/>
      <c r="BQ93" s="16"/>
      <c r="BR93" s="16"/>
      <c r="BS93" s="16"/>
      <c r="BT93" s="16"/>
      <c r="BU93" s="16"/>
      <c r="BV93" s="16"/>
      <c r="BW93" s="16"/>
      <c r="BX93" s="16"/>
      <c r="BY93" s="16"/>
      <c r="BZ93" s="16"/>
      <c r="CA93" s="16"/>
      <c r="CB93" s="16"/>
      <c r="CC93" s="16"/>
      <c r="CD93" s="16"/>
      <c r="CE93" s="16"/>
      <c r="CF93" s="16"/>
      <c r="CG93" s="16"/>
      <c r="CH93" s="16"/>
      <c r="CI93" s="16"/>
      <c r="CJ93" s="16"/>
      <c r="CK93" s="16"/>
      <c r="CL93" s="16"/>
      <c r="CM93" s="16"/>
      <c r="CN93" s="16"/>
      <c r="CO93" s="16"/>
      <c r="CP93" s="16"/>
      <c r="CQ93" s="16"/>
      <c r="CR93" s="16"/>
      <c r="CS93" s="16"/>
      <c r="CT93" s="16"/>
    </row>
    <row r="94" spans="1:98" x14ac:dyDescent="0.25">
      <c r="A94" s="38" t="s">
        <v>143</v>
      </c>
      <c r="B94" s="41">
        <v>104.09272313068287</v>
      </c>
      <c r="C94" s="41">
        <v>102.82935742165942</v>
      </c>
      <c r="D94" s="41"/>
      <c r="E94" s="41">
        <f t="shared" si="3"/>
        <v>-1.2136926300192585</v>
      </c>
      <c r="F94" s="41"/>
      <c r="G94" s="41">
        <v>0.40187860874730086</v>
      </c>
      <c r="H94" s="41">
        <v>0.3970010376913109</v>
      </c>
      <c r="I94" s="41"/>
      <c r="J94" s="41">
        <f t="shared" si="4"/>
        <v>-4.8775710559899599E-3</v>
      </c>
      <c r="K94" s="48">
        <f t="shared" si="5"/>
        <v>-4.6122660994032366E-5</v>
      </c>
      <c r="M94" s="27"/>
      <c r="N94" s="27"/>
    </row>
    <row r="95" spans="1:98" s="68" customFormat="1" x14ac:dyDescent="0.25">
      <c r="A95" s="38" t="s">
        <v>144</v>
      </c>
      <c r="B95" s="22">
        <v>103.72516046724685</v>
      </c>
      <c r="C95" s="22">
        <v>102.98579086142149</v>
      </c>
      <c r="D95" s="22"/>
      <c r="E95" s="22">
        <f t="shared" si="3"/>
        <v>-0.712816063619226</v>
      </c>
      <c r="F95" s="22"/>
      <c r="G95" s="22">
        <v>0.22941905891097131</v>
      </c>
      <c r="H95" s="22">
        <v>0.22778372300604985</v>
      </c>
      <c r="I95" s="22"/>
      <c r="J95" s="22">
        <f t="shared" si="4"/>
        <v>-1.6353359049214589E-3</v>
      </c>
      <c r="K95" s="47">
        <f t="shared" si="5"/>
        <v>-1.5463853358206589E-5</v>
      </c>
      <c r="L95" s="16"/>
      <c r="M95" s="27"/>
      <c r="N95" s="27"/>
      <c r="O95" s="16"/>
      <c r="P95" s="16"/>
      <c r="Q95" s="16"/>
      <c r="R95" s="16"/>
      <c r="S95" s="16"/>
      <c r="T95" s="16"/>
      <c r="U95" s="16"/>
      <c r="V95" s="16"/>
      <c r="W95" s="16"/>
      <c r="X95" s="16"/>
      <c r="Y95" s="16"/>
      <c r="Z95" s="16"/>
      <c r="AA95" s="16"/>
      <c r="AB95" s="16"/>
      <c r="AC95" s="16"/>
      <c r="AD95" s="16"/>
      <c r="AE95" s="16"/>
      <c r="AF95" s="16"/>
      <c r="AG95" s="16"/>
      <c r="AH95" s="16"/>
      <c r="AI95" s="16"/>
      <c r="AJ95" s="16"/>
      <c r="AK95" s="16"/>
      <c r="AL95" s="16"/>
      <c r="AM95" s="16"/>
      <c r="AN95" s="16"/>
      <c r="AO95" s="16"/>
      <c r="AP95" s="16"/>
      <c r="AQ95" s="16"/>
      <c r="AR95" s="16"/>
      <c r="AS95" s="16"/>
      <c r="AT95" s="16"/>
      <c r="AU95" s="16"/>
      <c r="AV95" s="16"/>
      <c r="AW95" s="16"/>
      <c r="AX95" s="16"/>
      <c r="AY95" s="16"/>
      <c r="AZ95" s="16"/>
      <c r="BA95" s="16"/>
      <c r="BB95" s="16"/>
      <c r="BC95" s="16"/>
      <c r="BD95" s="16"/>
      <c r="BE95" s="16"/>
      <c r="BF95" s="16"/>
      <c r="BG95" s="16"/>
      <c r="BH95" s="16"/>
      <c r="BI95" s="16"/>
      <c r="BJ95" s="16"/>
      <c r="BK95" s="16"/>
      <c r="BL95" s="16"/>
      <c r="BM95" s="16"/>
      <c r="BN95" s="16"/>
      <c r="BO95" s="16"/>
      <c r="BP95" s="16"/>
      <c r="BQ95" s="16"/>
      <c r="BR95" s="16"/>
      <c r="BS95" s="16"/>
      <c r="BT95" s="16"/>
      <c r="BU95" s="16"/>
      <c r="BV95" s="16"/>
      <c r="BW95" s="16"/>
      <c r="BX95" s="16"/>
      <c r="BY95" s="16"/>
      <c r="BZ95" s="16"/>
      <c r="CA95" s="16"/>
      <c r="CB95" s="16"/>
      <c r="CC95" s="16"/>
      <c r="CD95" s="16"/>
      <c r="CE95" s="16"/>
      <c r="CF95" s="16"/>
      <c r="CG95" s="16"/>
      <c r="CH95" s="16"/>
      <c r="CI95" s="16"/>
      <c r="CJ95" s="16"/>
      <c r="CK95" s="16"/>
      <c r="CL95" s="16"/>
      <c r="CM95" s="16"/>
      <c r="CN95" s="16"/>
      <c r="CO95" s="16"/>
      <c r="CP95" s="16"/>
      <c r="CQ95" s="16"/>
      <c r="CR95" s="16"/>
      <c r="CS95" s="16"/>
      <c r="CT95" s="16"/>
    </row>
    <row r="96" spans="1:98" x14ac:dyDescent="0.25">
      <c r="A96" s="34" t="s">
        <v>18</v>
      </c>
      <c r="B96" s="41">
        <v>87.492314621176135</v>
      </c>
      <c r="C96" s="41">
        <v>102.61975570038578</v>
      </c>
      <c r="D96" s="41"/>
      <c r="E96" s="41">
        <f t="shared" si="3"/>
        <v>17.290022723376765</v>
      </c>
      <c r="F96" s="41"/>
      <c r="G96" s="41">
        <v>22.578119847940243</v>
      </c>
      <c r="H96" s="41">
        <v>26.481881900160356</v>
      </c>
      <c r="I96" s="41"/>
      <c r="J96" s="41">
        <f t="shared" si="4"/>
        <v>3.9037620522201131</v>
      </c>
      <c r="K96" s="48">
        <f t="shared" si="5"/>
        <v>3.6914253358708418E-2</v>
      </c>
      <c r="M96" s="27"/>
      <c r="N96" s="27"/>
    </row>
    <row r="97" spans="1:98" s="68" customFormat="1" x14ac:dyDescent="0.25">
      <c r="A97" s="53" t="s">
        <v>19</v>
      </c>
      <c r="B97" s="22">
        <v>99.99216247678946</v>
      </c>
      <c r="C97" s="22">
        <v>99.99216247678946</v>
      </c>
      <c r="D97" s="22"/>
      <c r="E97" s="22">
        <f t="shared" si="3"/>
        <v>0</v>
      </c>
      <c r="F97" s="22"/>
      <c r="G97" s="22">
        <v>16.789043919677511</v>
      </c>
      <c r="H97" s="22">
        <v>16.789043919677514</v>
      </c>
      <c r="I97" s="22"/>
      <c r="J97" s="22">
        <f t="shared" si="4"/>
        <v>0</v>
      </c>
      <c r="K97" s="47">
        <f t="shared" si="5"/>
        <v>0</v>
      </c>
      <c r="L97" s="16"/>
      <c r="M97" s="27"/>
      <c r="N97" s="27"/>
      <c r="O97" s="16"/>
      <c r="P97" s="16"/>
      <c r="Q97" s="16"/>
      <c r="R97" s="16"/>
      <c r="S97" s="16"/>
      <c r="T97" s="16"/>
      <c r="U97" s="16"/>
      <c r="V97" s="16"/>
      <c r="W97" s="16"/>
      <c r="X97" s="16"/>
      <c r="Y97" s="16"/>
      <c r="Z97" s="16"/>
      <c r="AA97" s="16"/>
      <c r="AB97" s="16"/>
      <c r="AC97" s="16"/>
      <c r="AD97" s="16"/>
      <c r="AE97" s="16"/>
      <c r="AF97" s="16"/>
      <c r="AG97" s="16"/>
      <c r="AH97" s="16"/>
      <c r="AI97" s="16"/>
      <c r="AJ97" s="16"/>
      <c r="AK97" s="16"/>
      <c r="AL97" s="16"/>
      <c r="AM97" s="16"/>
      <c r="AN97" s="16"/>
      <c r="AO97" s="16"/>
      <c r="AP97" s="16"/>
      <c r="AQ97" s="16"/>
      <c r="AR97" s="16"/>
      <c r="AS97" s="16"/>
      <c r="AT97" s="16"/>
      <c r="AU97" s="16"/>
      <c r="AV97" s="16"/>
      <c r="AW97" s="16"/>
      <c r="AX97" s="16"/>
      <c r="AY97" s="16"/>
      <c r="AZ97" s="16"/>
      <c r="BA97" s="16"/>
      <c r="BB97" s="16"/>
      <c r="BC97" s="16"/>
      <c r="BD97" s="16"/>
      <c r="BE97" s="16"/>
      <c r="BF97" s="16"/>
      <c r="BG97" s="16"/>
      <c r="BH97" s="16"/>
      <c r="BI97" s="16"/>
      <c r="BJ97" s="16"/>
      <c r="BK97" s="16"/>
      <c r="BL97" s="16"/>
      <c r="BM97" s="16"/>
      <c r="BN97" s="16"/>
      <c r="BO97" s="16"/>
      <c r="BP97" s="16"/>
      <c r="BQ97" s="16"/>
      <c r="BR97" s="16"/>
      <c r="BS97" s="16"/>
      <c r="BT97" s="16"/>
      <c r="BU97" s="16"/>
      <c r="BV97" s="16"/>
      <c r="BW97" s="16"/>
      <c r="BX97" s="16"/>
      <c r="BY97" s="16"/>
      <c r="BZ97" s="16"/>
      <c r="CA97" s="16"/>
      <c r="CB97" s="16"/>
      <c r="CC97" s="16"/>
      <c r="CD97" s="16"/>
      <c r="CE97" s="16"/>
      <c r="CF97" s="16"/>
      <c r="CG97" s="16"/>
      <c r="CH97" s="16"/>
      <c r="CI97" s="16"/>
      <c r="CJ97" s="16"/>
      <c r="CK97" s="16"/>
      <c r="CL97" s="16"/>
      <c r="CM97" s="16"/>
      <c r="CN97" s="16"/>
      <c r="CO97" s="16"/>
      <c r="CP97" s="16"/>
      <c r="CQ97" s="16"/>
      <c r="CR97" s="16"/>
      <c r="CS97" s="16"/>
      <c r="CT97" s="16"/>
    </row>
    <row r="98" spans="1:98" x14ac:dyDescent="0.25">
      <c r="A98" s="52" t="s">
        <v>145</v>
      </c>
      <c r="B98" s="41">
        <v>99.99216247678946</v>
      </c>
      <c r="C98" s="41">
        <v>99.99216247678946</v>
      </c>
      <c r="D98" s="41"/>
      <c r="E98" s="41">
        <f t="shared" si="3"/>
        <v>0</v>
      </c>
      <c r="F98" s="41"/>
      <c r="G98" s="41">
        <v>16.789043919677511</v>
      </c>
      <c r="H98" s="41">
        <v>16.789043919677514</v>
      </c>
      <c r="I98" s="41"/>
      <c r="J98" s="41">
        <f t="shared" si="4"/>
        <v>0</v>
      </c>
      <c r="K98" s="48">
        <f t="shared" si="5"/>
        <v>0</v>
      </c>
      <c r="M98" s="27"/>
      <c r="N98" s="27"/>
    </row>
    <row r="99" spans="1:98" s="68" customFormat="1" x14ac:dyDescent="0.25">
      <c r="A99" s="38" t="s">
        <v>145</v>
      </c>
      <c r="B99" s="22">
        <v>99.99216247678946</v>
      </c>
      <c r="C99" s="22">
        <v>99.99216247678946</v>
      </c>
      <c r="D99" s="22"/>
      <c r="E99" s="22">
        <f t="shared" si="3"/>
        <v>0</v>
      </c>
      <c r="F99" s="22"/>
      <c r="G99" s="22">
        <v>16.789043919677511</v>
      </c>
      <c r="H99" s="22">
        <v>16.789043919677514</v>
      </c>
      <c r="I99" s="22"/>
      <c r="J99" s="22">
        <f t="shared" si="4"/>
        <v>0</v>
      </c>
      <c r="K99" s="47">
        <f t="shared" si="5"/>
        <v>0</v>
      </c>
      <c r="L99" s="16"/>
      <c r="M99" s="27"/>
      <c r="N99" s="27"/>
      <c r="O99" s="16"/>
      <c r="P99" s="16"/>
      <c r="Q99" s="16"/>
      <c r="R99" s="16"/>
      <c r="S99" s="16"/>
      <c r="T99" s="16"/>
      <c r="U99" s="16"/>
      <c r="V99" s="16"/>
      <c r="W99" s="16"/>
      <c r="X99" s="16"/>
      <c r="Y99" s="16"/>
      <c r="Z99" s="16"/>
      <c r="AA99" s="16"/>
      <c r="AB99" s="16"/>
      <c r="AC99" s="16"/>
      <c r="AD99" s="16"/>
      <c r="AE99" s="16"/>
      <c r="AF99" s="16"/>
      <c r="AG99" s="16"/>
      <c r="AH99" s="16"/>
      <c r="AI99" s="16"/>
      <c r="AJ99" s="16"/>
      <c r="AK99" s="16"/>
      <c r="AL99" s="16"/>
      <c r="AM99" s="16"/>
      <c r="AN99" s="16"/>
      <c r="AO99" s="16"/>
      <c r="AP99" s="16"/>
      <c r="AQ99" s="16"/>
      <c r="AR99" s="16"/>
      <c r="AS99" s="16"/>
      <c r="AT99" s="16"/>
      <c r="AU99" s="16"/>
      <c r="AV99" s="16"/>
      <c r="AW99" s="16"/>
      <c r="AX99" s="16"/>
      <c r="AY99" s="16"/>
      <c r="AZ99" s="16"/>
      <c r="BA99" s="16"/>
      <c r="BB99" s="16"/>
      <c r="BC99" s="16"/>
      <c r="BD99" s="16"/>
      <c r="BE99" s="16"/>
      <c r="BF99" s="16"/>
      <c r="BG99" s="16"/>
      <c r="BH99" s="16"/>
      <c r="BI99" s="16"/>
      <c r="BJ99" s="16"/>
      <c r="BK99" s="16"/>
      <c r="BL99" s="16"/>
      <c r="BM99" s="16"/>
      <c r="BN99" s="16"/>
      <c r="BO99" s="16"/>
      <c r="BP99" s="16"/>
      <c r="BQ99" s="16"/>
      <c r="BR99" s="16"/>
      <c r="BS99" s="16"/>
      <c r="BT99" s="16"/>
      <c r="BU99" s="16"/>
      <c r="BV99" s="16"/>
      <c r="BW99" s="16"/>
      <c r="BX99" s="16"/>
      <c r="BY99" s="16"/>
      <c r="BZ99" s="16"/>
      <c r="CA99" s="16"/>
      <c r="CB99" s="16"/>
      <c r="CC99" s="16"/>
      <c r="CD99" s="16"/>
      <c r="CE99" s="16"/>
      <c r="CF99" s="16"/>
      <c r="CG99" s="16"/>
      <c r="CH99" s="16"/>
      <c r="CI99" s="16"/>
      <c r="CJ99" s="16"/>
      <c r="CK99" s="16"/>
      <c r="CL99" s="16"/>
      <c r="CM99" s="16"/>
      <c r="CN99" s="16"/>
      <c r="CO99" s="16"/>
      <c r="CP99" s="16"/>
      <c r="CQ99" s="16"/>
      <c r="CR99" s="16"/>
      <c r="CS99" s="16"/>
      <c r="CT99" s="16"/>
    </row>
    <row r="100" spans="1:98" x14ac:dyDescent="0.25">
      <c r="A100" s="53" t="s">
        <v>146</v>
      </c>
      <c r="B100" s="41">
        <v>107.10847645645495</v>
      </c>
      <c r="C100" s="41">
        <v>108.64517246958512</v>
      </c>
      <c r="D100" s="41"/>
      <c r="E100" s="41">
        <f t="shared" si="3"/>
        <v>1.4347099911881545</v>
      </c>
      <c r="F100" s="41"/>
      <c r="G100" s="41">
        <v>1.7028571593603281</v>
      </c>
      <c r="H100" s="41">
        <v>1.7272882211613338</v>
      </c>
      <c r="I100" s="41"/>
      <c r="J100" s="41">
        <f t="shared" si="4"/>
        <v>2.4431061801005738E-2</v>
      </c>
      <c r="K100" s="48">
        <f t="shared" si="5"/>
        <v>2.3102186892556487E-4</v>
      </c>
      <c r="M100" s="27"/>
      <c r="N100" s="27"/>
    </row>
    <row r="101" spans="1:98" s="68" customFormat="1" x14ac:dyDescent="0.25">
      <c r="A101" s="52" t="s">
        <v>147</v>
      </c>
      <c r="B101" s="22">
        <v>106.64497526474898</v>
      </c>
      <c r="C101" s="22">
        <v>108.83729275789811</v>
      </c>
      <c r="D101" s="22"/>
      <c r="E101" s="22">
        <f t="shared" si="3"/>
        <v>2.055715693783644</v>
      </c>
      <c r="F101" s="22"/>
      <c r="G101" s="22">
        <v>1.1884455557197497</v>
      </c>
      <c r="H101" s="22">
        <v>1.212876617520755</v>
      </c>
      <c r="I101" s="22"/>
      <c r="J101" s="22">
        <f t="shared" si="4"/>
        <v>2.4431061801005294E-2</v>
      </c>
      <c r="K101" s="47">
        <f t="shared" si="5"/>
        <v>2.3102186892556066E-4</v>
      </c>
      <c r="L101" s="16"/>
      <c r="M101" s="27"/>
      <c r="N101" s="27"/>
      <c r="O101" s="16"/>
      <c r="P101" s="16"/>
      <c r="Q101" s="16"/>
      <c r="R101" s="16"/>
      <c r="S101" s="16"/>
      <c r="T101" s="16"/>
      <c r="U101" s="16"/>
      <c r="V101" s="16"/>
      <c r="W101" s="16"/>
      <c r="X101" s="16"/>
      <c r="Y101" s="16"/>
      <c r="Z101" s="16"/>
      <c r="AA101" s="16"/>
      <c r="AB101" s="16"/>
      <c r="AC101" s="16"/>
      <c r="AD101" s="16"/>
      <c r="AE101" s="16"/>
      <c r="AF101" s="16"/>
      <c r="AG101" s="16"/>
      <c r="AH101" s="16"/>
      <c r="AI101" s="16"/>
      <c r="AJ101" s="16"/>
      <c r="AK101" s="16"/>
      <c r="AL101" s="16"/>
      <c r="AM101" s="16"/>
      <c r="AN101" s="16"/>
      <c r="AO101" s="16"/>
      <c r="AP101" s="16"/>
      <c r="AQ101" s="16"/>
      <c r="AR101" s="16"/>
      <c r="AS101" s="16"/>
      <c r="AT101" s="16"/>
      <c r="AU101" s="16"/>
      <c r="AV101" s="16"/>
      <c r="AW101" s="16"/>
      <c r="AX101" s="16"/>
      <c r="AY101" s="16"/>
      <c r="AZ101" s="16"/>
      <c r="BA101" s="16"/>
      <c r="BB101" s="16"/>
      <c r="BC101" s="16"/>
      <c r="BD101" s="16"/>
      <c r="BE101" s="16"/>
      <c r="BF101" s="16"/>
      <c r="BG101" s="16"/>
      <c r="BH101" s="16"/>
      <c r="BI101" s="16"/>
      <c r="BJ101" s="16"/>
      <c r="BK101" s="16"/>
      <c r="BL101" s="16"/>
      <c r="BM101" s="16"/>
      <c r="BN101" s="16"/>
      <c r="BO101" s="16"/>
      <c r="BP101" s="16"/>
      <c r="BQ101" s="16"/>
      <c r="BR101" s="16"/>
      <c r="BS101" s="16"/>
      <c r="BT101" s="16"/>
      <c r="BU101" s="16"/>
      <c r="BV101" s="16"/>
      <c r="BW101" s="16"/>
      <c r="BX101" s="16"/>
      <c r="BY101" s="16"/>
      <c r="BZ101" s="16"/>
      <c r="CA101" s="16"/>
      <c r="CB101" s="16"/>
      <c r="CC101" s="16"/>
      <c r="CD101" s="16"/>
      <c r="CE101" s="16"/>
      <c r="CF101" s="16"/>
      <c r="CG101" s="16"/>
      <c r="CH101" s="16"/>
      <c r="CI101" s="16"/>
      <c r="CJ101" s="16"/>
      <c r="CK101" s="16"/>
      <c r="CL101" s="16"/>
      <c r="CM101" s="16"/>
      <c r="CN101" s="16"/>
      <c r="CO101" s="16"/>
      <c r="CP101" s="16"/>
      <c r="CQ101" s="16"/>
      <c r="CR101" s="16"/>
      <c r="CS101" s="16"/>
      <c r="CT101" s="16"/>
    </row>
    <row r="102" spans="1:98" x14ac:dyDescent="0.25">
      <c r="A102" s="38" t="s">
        <v>20</v>
      </c>
      <c r="B102" s="41">
        <v>106.64497526474898</v>
      </c>
      <c r="C102" s="41">
        <v>108.83729275789811</v>
      </c>
      <c r="D102" s="41"/>
      <c r="E102" s="41">
        <f t="shared" si="3"/>
        <v>2.055715693783644</v>
      </c>
      <c r="F102" s="41"/>
      <c r="G102" s="41">
        <v>1.1884455557197497</v>
      </c>
      <c r="H102" s="41">
        <v>1.212876617520755</v>
      </c>
      <c r="I102" s="41"/>
      <c r="J102" s="41">
        <f t="shared" si="4"/>
        <v>2.4431061801005294E-2</v>
      </c>
      <c r="K102" s="48">
        <f t="shared" si="5"/>
        <v>2.3102186892556066E-4</v>
      </c>
      <c r="M102" s="27"/>
      <c r="N102" s="27"/>
    </row>
    <row r="103" spans="1:98" s="68" customFormat="1" x14ac:dyDescent="0.25">
      <c r="A103" s="52" t="s">
        <v>148</v>
      </c>
      <c r="B103" s="22">
        <v>108.19486617229391</v>
      </c>
      <c r="C103" s="22">
        <v>108.19486617229391</v>
      </c>
      <c r="D103" s="22"/>
      <c r="E103" s="22">
        <f t="shared" si="3"/>
        <v>0</v>
      </c>
      <c r="F103" s="22"/>
      <c r="G103" s="22">
        <v>0.5144116036405787</v>
      </c>
      <c r="H103" s="22">
        <v>0.5144116036405787</v>
      </c>
      <c r="I103" s="22"/>
      <c r="J103" s="22">
        <f t="shared" si="4"/>
        <v>0</v>
      </c>
      <c r="K103" s="47">
        <f t="shared" si="5"/>
        <v>0</v>
      </c>
      <c r="L103" s="16"/>
      <c r="M103" s="27"/>
      <c r="N103" s="27"/>
      <c r="O103" s="16"/>
      <c r="P103" s="16"/>
      <c r="Q103" s="16"/>
      <c r="R103" s="16"/>
      <c r="S103" s="16"/>
      <c r="T103" s="16"/>
      <c r="U103" s="16"/>
      <c r="V103" s="16"/>
      <c r="W103" s="16"/>
      <c r="X103" s="16"/>
      <c r="Y103" s="16"/>
      <c r="Z103" s="16"/>
      <c r="AA103" s="16"/>
      <c r="AB103" s="16"/>
      <c r="AC103" s="16"/>
      <c r="AD103" s="16"/>
      <c r="AE103" s="16"/>
      <c r="AF103" s="16"/>
      <c r="AG103" s="16"/>
      <c r="AH103" s="16"/>
      <c r="AI103" s="16"/>
      <c r="AJ103" s="16"/>
      <c r="AK103" s="16"/>
      <c r="AL103" s="16"/>
      <c r="AM103" s="16"/>
      <c r="AN103" s="16"/>
      <c r="AO103" s="16"/>
      <c r="AP103" s="16"/>
      <c r="AQ103" s="16"/>
      <c r="AR103" s="16"/>
      <c r="AS103" s="16"/>
      <c r="AT103" s="16"/>
      <c r="AU103" s="16"/>
      <c r="AV103" s="16"/>
      <c r="AW103" s="16"/>
      <c r="AX103" s="16"/>
      <c r="AY103" s="16"/>
      <c r="AZ103" s="16"/>
      <c r="BA103" s="16"/>
      <c r="BB103" s="16"/>
      <c r="BC103" s="16"/>
      <c r="BD103" s="16"/>
      <c r="BE103" s="16"/>
      <c r="BF103" s="16"/>
      <c r="BG103" s="16"/>
      <c r="BH103" s="16"/>
      <c r="BI103" s="16"/>
      <c r="BJ103" s="16"/>
      <c r="BK103" s="16"/>
      <c r="BL103" s="16"/>
      <c r="BM103" s="16"/>
      <c r="BN103" s="16"/>
      <c r="BO103" s="16"/>
      <c r="BP103" s="16"/>
      <c r="BQ103" s="16"/>
      <c r="BR103" s="16"/>
      <c r="BS103" s="16"/>
      <c r="BT103" s="16"/>
      <c r="BU103" s="16"/>
      <c r="BV103" s="16"/>
      <c r="BW103" s="16"/>
      <c r="BX103" s="16"/>
      <c r="BY103" s="16"/>
      <c r="BZ103" s="16"/>
      <c r="CA103" s="16"/>
      <c r="CB103" s="16"/>
      <c r="CC103" s="16"/>
      <c r="CD103" s="16"/>
      <c r="CE103" s="16"/>
      <c r="CF103" s="16"/>
      <c r="CG103" s="16"/>
      <c r="CH103" s="16"/>
      <c r="CI103" s="16"/>
      <c r="CJ103" s="16"/>
      <c r="CK103" s="16"/>
      <c r="CL103" s="16"/>
      <c r="CM103" s="16"/>
      <c r="CN103" s="16"/>
      <c r="CO103" s="16"/>
      <c r="CP103" s="16"/>
      <c r="CQ103" s="16"/>
      <c r="CR103" s="16"/>
      <c r="CS103" s="16"/>
      <c r="CT103" s="16"/>
    </row>
    <row r="104" spans="1:98" x14ac:dyDescent="0.25">
      <c r="A104" s="38" t="s">
        <v>148</v>
      </c>
      <c r="B104" s="41">
        <v>108.19486617229391</v>
      </c>
      <c r="C104" s="41">
        <v>108.19486617229391</v>
      </c>
      <c r="D104" s="41"/>
      <c r="E104" s="41">
        <f t="shared" si="3"/>
        <v>0</v>
      </c>
      <c r="F104" s="41"/>
      <c r="G104" s="41">
        <v>0.5144116036405787</v>
      </c>
      <c r="H104" s="41">
        <v>0.5144116036405787</v>
      </c>
      <c r="I104" s="41"/>
      <c r="J104" s="41">
        <f t="shared" si="4"/>
        <v>0</v>
      </c>
      <c r="K104" s="48">
        <f t="shared" si="5"/>
        <v>0</v>
      </c>
      <c r="M104" s="27"/>
      <c r="N104" s="27"/>
    </row>
    <row r="105" spans="1:98" s="68" customFormat="1" x14ac:dyDescent="0.25">
      <c r="A105" s="53" t="s">
        <v>21</v>
      </c>
      <c r="B105" s="22">
        <v>104.49551159859908</v>
      </c>
      <c r="C105" s="22">
        <v>103.63095883002839</v>
      </c>
      <c r="D105" s="22"/>
      <c r="E105" s="22">
        <f t="shared" si="3"/>
        <v>-0.82735875957210547</v>
      </c>
      <c r="F105" s="22"/>
      <c r="G105" s="22">
        <v>2.2330650916577248</v>
      </c>
      <c r="H105" s="22">
        <v>2.2145896320149481</v>
      </c>
      <c r="I105" s="22"/>
      <c r="J105" s="22">
        <f t="shared" si="4"/>
        <v>-1.8475459642776748E-2</v>
      </c>
      <c r="K105" s="47">
        <f t="shared" si="5"/>
        <v>-1.7470526867389061E-4</v>
      </c>
      <c r="L105" s="16"/>
      <c r="M105" s="27"/>
      <c r="N105" s="27"/>
      <c r="O105" s="16"/>
      <c r="P105" s="16"/>
      <c r="Q105" s="16"/>
      <c r="R105" s="16"/>
      <c r="S105" s="16"/>
      <c r="T105" s="16"/>
      <c r="U105" s="16"/>
      <c r="V105" s="16"/>
      <c r="W105" s="16"/>
      <c r="X105" s="16"/>
      <c r="Y105" s="16"/>
      <c r="Z105" s="16"/>
      <c r="AA105" s="16"/>
      <c r="AB105" s="16"/>
      <c r="AC105" s="16"/>
      <c r="AD105" s="16"/>
      <c r="AE105" s="16"/>
      <c r="AF105" s="16"/>
      <c r="AG105" s="16"/>
      <c r="AH105" s="16"/>
      <c r="AI105" s="16"/>
      <c r="AJ105" s="16"/>
      <c r="AK105" s="16"/>
      <c r="AL105" s="16"/>
      <c r="AM105" s="16"/>
      <c r="AN105" s="16"/>
      <c r="AO105" s="16"/>
      <c r="AP105" s="16"/>
      <c r="AQ105" s="16"/>
      <c r="AR105" s="16"/>
      <c r="AS105" s="16"/>
      <c r="AT105" s="16"/>
      <c r="AU105" s="16"/>
      <c r="AV105" s="16"/>
      <c r="AW105" s="16"/>
      <c r="AX105" s="16"/>
      <c r="AY105" s="16"/>
      <c r="AZ105" s="16"/>
      <c r="BA105" s="16"/>
      <c r="BB105" s="16"/>
      <c r="BC105" s="16"/>
      <c r="BD105" s="16"/>
      <c r="BE105" s="16"/>
      <c r="BF105" s="16"/>
      <c r="BG105" s="16"/>
      <c r="BH105" s="16"/>
      <c r="BI105" s="16"/>
      <c r="BJ105" s="16"/>
      <c r="BK105" s="16"/>
      <c r="BL105" s="16"/>
      <c r="BM105" s="16"/>
      <c r="BN105" s="16"/>
      <c r="BO105" s="16"/>
      <c r="BP105" s="16"/>
      <c r="BQ105" s="16"/>
      <c r="BR105" s="16"/>
      <c r="BS105" s="16"/>
      <c r="BT105" s="16"/>
      <c r="BU105" s="16"/>
      <c r="BV105" s="16"/>
      <c r="BW105" s="16"/>
      <c r="BX105" s="16"/>
      <c r="BY105" s="16"/>
      <c r="BZ105" s="16"/>
      <c r="CA105" s="16"/>
      <c r="CB105" s="16"/>
      <c r="CC105" s="16"/>
      <c r="CD105" s="16"/>
      <c r="CE105" s="16"/>
      <c r="CF105" s="16"/>
      <c r="CG105" s="16"/>
      <c r="CH105" s="16"/>
      <c r="CI105" s="16"/>
      <c r="CJ105" s="16"/>
      <c r="CK105" s="16"/>
      <c r="CL105" s="16"/>
      <c r="CM105" s="16"/>
      <c r="CN105" s="16"/>
      <c r="CO105" s="16"/>
      <c r="CP105" s="16"/>
      <c r="CQ105" s="16"/>
      <c r="CR105" s="16"/>
      <c r="CS105" s="16"/>
      <c r="CT105" s="16"/>
    </row>
    <row r="106" spans="1:98" x14ac:dyDescent="0.25">
      <c r="A106" s="52" t="s">
        <v>149</v>
      </c>
      <c r="B106" s="41">
        <v>102.77374124104087</v>
      </c>
      <c r="C106" s="41">
        <v>101.74333090711218</v>
      </c>
      <c r="D106" s="41"/>
      <c r="E106" s="41">
        <f t="shared" si="3"/>
        <v>-1.0026007825403638</v>
      </c>
      <c r="F106" s="41"/>
      <c r="G106" s="41">
        <v>1.8427533635036961</v>
      </c>
      <c r="H106" s="41">
        <v>1.8242779038609191</v>
      </c>
      <c r="I106" s="41"/>
      <c r="J106" s="41">
        <f t="shared" si="4"/>
        <v>-1.847545964277697E-2</v>
      </c>
      <c r="K106" s="48">
        <f t="shared" si="5"/>
        <v>-1.7470526867389272E-4</v>
      </c>
      <c r="M106" s="27"/>
      <c r="N106" s="27"/>
    </row>
    <row r="107" spans="1:98" s="68" customFormat="1" x14ac:dyDescent="0.25">
      <c r="A107" s="38" t="s">
        <v>150</v>
      </c>
      <c r="B107" s="22">
        <v>102.77374124104087</v>
      </c>
      <c r="C107" s="22">
        <v>101.74333090711218</v>
      </c>
      <c r="D107" s="22"/>
      <c r="E107" s="22">
        <f t="shared" si="3"/>
        <v>-1.0026007825403638</v>
      </c>
      <c r="F107" s="22"/>
      <c r="G107" s="22">
        <v>1.8427533635036961</v>
      </c>
      <c r="H107" s="22">
        <v>1.8242779038609191</v>
      </c>
      <c r="I107" s="22"/>
      <c r="J107" s="22">
        <f t="shared" si="4"/>
        <v>-1.847545964277697E-2</v>
      </c>
      <c r="K107" s="47">
        <f t="shared" si="5"/>
        <v>-1.7470526867389272E-4</v>
      </c>
      <c r="L107" s="16"/>
      <c r="M107" s="27"/>
      <c r="N107" s="27"/>
      <c r="O107" s="16"/>
      <c r="P107" s="16"/>
      <c r="Q107" s="16"/>
      <c r="R107" s="16"/>
      <c r="S107" s="16"/>
      <c r="T107" s="16"/>
      <c r="U107" s="16"/>
      <c r="V107" s="16"/>
      <c r="W107" s="16"/>
      <c r="X107" s="16"/>
      <c r="Y107" s="16"/>
      <c r="Z107" s="16"/>
      <c r="AA107" s="16"/>
      <c r="AB107" s="16"/>
      <c r="AC107" s="16"/>
      <c r="AD107" s="16"/>
      <c r="AE107" s="16"/>
      <c r="AF107" s="16"/>
      <c r="AG107" s="16"/>
      <c r="AH107" s="16"/>
      <c r="AI107" s="16"/>
      <c r="AJ107" s="16"/>
      <c r="AK107" s="16"/>
      <c r="AL107" s="16"/>
      <c r="AM107" s="16"/>
      <c r="AN107" s="16"/>
      <c r="AO107" s="16"/>
      <c r="AP107" s="16"/>
      <c r="AQ107" s="16"/>
      <c r="AR107" s="16"/>
      <c r="AS107" s="16"/>
      <c r="AT107" s="16"/>
      <c r="AU107" s="16"/>
      <c r="AV107" s="16"/>
      <c r="AW107" s="16"/>
      <c r="AX107" s="16"/>
      <c r="AY107" s="16"/>
      <c r="AZ107" s="16"/>
      <c r="BA107" s="16"/>
      <c r="BB107" s="16"/>
      <c r="BC107" s="16"/>
      <c r="BD107" s="16"/>
      <c r="BE107" s="16"/>
      <c r="BF107" s="16"/>
      <c r="BG107" s="16"/>
      <c r="BH107" s="16"/>
      <c r="BI107" s="16"/>
      <c r="BJ107" s="16"/>
      <c r="BK107" s="16"/>
      <c r="BL107" s="16"/>
      <c r="BM107" s="16"/>
      <c r="BN107" s="16"/>
      <c r="BO107" s="16"/>
      <c r="BP107" s="16"/>
      <c r="BQ107" s="16"/>
      <c r="BR107" s="16"/>
      <c r="BS107" s="16"/>
      <c r="BT107" s="16"/>
      <c r="BU107" s="16"/>
      <c r="BV107" s="16"/>
      <c r="BW107" s="16"/>
      <c r="BX107" s="16"/>
      <c r="BY107" s="16"/>
      <c r="BZ107" s="16"/>
      <c r="CA107" s="16"/>
      <c r="CB107" s="16"/>
      <c r="CC107" s="16"/>
      <c r="CD107" s="16"/>
      <c r="CE107" s="16"/>
      <c r="CF107" s="16"/>
      <c r="CG107" s="16"/>
      <c r="CH107" s="16"/>
      <c r="CI107" s="16"/>
      <c r="CJ107" s="16"/>
      <c r="CK107" s="16"/>
      <c r="CL107" s="16"/>
      <c r="CM107" s="16"/>
      <c r="CN107" s="16"/>
      <c r="CO107" s="16"/>
      <c r="CP107" s="16"/>
      <c r="CQ107" s="16"/>
      <c r="CR107" s="16"/>
      <c r="CS107" s="16"/>
      <c r="CT107" s="16"/>
    </row>
    <row r="108" spans="1:98" x14ac:dyDescent="0.25">
      <c r="A108" s="52" t="s">
        <v>151</v>
      </c>
      <c r="B108" s="41">
        <v>113.4704493788377</v>
      </c>
      <c r="C108" s="41">
        <v>113.4704493788377</v>
      </c>
      <c r="D108" s="41"/>
      <c r="E108" s="41">
        <f t="shared" si="3"/>
        <v>0</v>
      </c>
      <c r="F108" s="41"/>
      <c r="G108" s="41">
        <v>0.39031172815402876</v>
      </c>
      <c r="H108" s="41">
        <v>0.39031172815402881</v>
      </c>
      <c r="I108" s="41"/>
      <c r="J108" s="41">
        <f t="shared" si="4"/>
        <v>0</v>
      </c>
      <c r="K108" s="48">
        <f t="shared" si="5"/>
        <v>0</v>
      </c>
      <c r="M108" s="27"/>
      <c r="N108" s="27"/>
    </row>
    <row r="109" spans="1:98" s="68" customFormat="1" x14ac:dyDescent="0.25">
      <c r="A109" s="38" t="s">
        <v>151</v>
      </c>
      <c r="B109" s="22">
        <v>113.4704493788377</v>
      </c>
      <c r="C109" s="22">
        <v>113.4704493788377</v>
      </c>
      <c r="D109" s="22"/>
      <c r="E109" s="22">
        <f t="shared" si="3"/>
        <v>0</v>
      </c>
      <c r="F109" s="22"/>
      <c r="G109" s="22">
        <v>0.39031172815402876</v>
      </c>
      <c r="H109" s="22">
        <v>0.39031172815402881</v>
      </c>
      <c r="I109" s="22"/>
      <c r="J109" s="22">
        <f t="shared" si="4"/>
        <v>0</v>
      </c>
      <c r="K109" s="47">
        <f t="shared" si="5"/>
        <v>0</v>
      </c>
      <c r="L109" s="16"/>
      <c r="M109" s="27"/>
      <c r="N109" s="27"/>
      <c r="O109" s="16"/>
      <c r="P109" s="16"/>
      <c r="Q109" s="16"/>
      <c r="R109" s="16"/>
      <c r="S109" s="16"/>
      <c r="T109" s="16"/>
      <c r="U109" s="16"/>
      <c r="V109" s="16"/>
      <c r="W109" s="16"/>
      <c r="X109" s="16"/>
      <c r="Y109" s="16"/>
      <c r="Z109" s="16"/>
      <c r="AA109" s="16"/>
      <c r="AB109" s="16"/>
      <c r="AC109" s="16"/>
      <c r="AD109" s="16"/>
      <c r="AE109" s="16"/>
      <c r="AF109" s="16"/>
      <c r="AG109" s="16"/>
      <c r="AH109" s="16"/>
      <c r="AI109" s="16"/>
      <c r="AJ109" s="16"/>
      <c r="AK109" s="16"/>
      <c r="AL109" s="16"/>
      <c r="AM109" s="16"/>
      <c r="AN109" s="16"/>
      <c r="AO109" s="16"/>
      <c r="AP109" s="16"/>
      <c r="AQ109" s="16"/>
      <c r="AR109" s="16"/>
      <c r="AS109" s="16"/>
      <c r="AT109" s="16"/>
      <c r="AU109" s="16"/>
      <c r="AV109" s="16"/>
      <c r="AW109" s="16"/>
      <c r="AX109" s="16"/>
      <c r="AY109" s="16"/>
      <c r="AZ109" s="16"/>
      <c r="BA109" s="16"/>
      <c r="BB109" s="16"/>
      <c r="BC109" s="16"/>
      <c r="BD109" s="16"/>
      <c r="BE109" s="16"/>
      <c r="BF109" s="16"/>
      <c r="BG109" s="16"/>
      <c r="BH109" s="16"/>
      <c r="BI109" s="16"/>
      <c r="BJ109" s="16"/>
      <c r="BK109" s="16"/>
      <c r="BL109" s="16"/>
      <c r="BM109" s="16"/>
      <c r="BN109" s="16"/>
      <c r="BO109" s="16"/>
      <c r="BP109" s="16"/>
      <c r="BQ109" s="16"/>
      <c r="BR109" s="16"/>
      <c r="BS109" s="16"/>
      <c r="BT109" s="16"/>
      <c r="BU109" s="16"/>
      <c r="BV109" s="16"/>
      <c r="BW109" s="16"/>
      <c r="BX109" s="16"/>
      <c r="BY109" s="16"/>
      <c r="BZ109" s="16"/>
      <c r="CA109" s="16"/>
      <c r="CB109" s="16"/>
      <c r="CC109" s="16"/>
      <c r="CD109" s="16"/>
      <c r="CE109" s="16"/>
      <c r="CF109" s="16"/>
      <c r="CG109" s="16"/>
      <c r="CH109" s="16"/>
      <c r="CI109" s="16"/>
      <c r="CJ109" s="16"/>
      <c r="CK109" s="16"/>
      <c r="CL109" s="16"/>
      <c r="CM109" s="16"/>
      <c r="CN109" s="16"/>
      <c r="CO109" s="16"/>
      <c r="CP109" s="16"/>
      <c r="CQ109" s="16"/>
      <c r="CR109" s="16"/>
      <c r="CS109" s="16"/>
      <c r="CT109" s="16"/>
    </row>
    <row r="110" spans="1:98" x14ac:dyDescent="0.25">
      <c r="A110" s="53" t="s">
        <v>22</v>
      </c>
      <c r="B110" s="41">
        <v>35.040318029354523</v>
      </c>
      <c r="C110" s="41">
        <v>108.74191078128922</v>
      </c>
      <c r="D110" s="41"/>
      <c r="E110" s="41">
        <f t="shared" si="3"/>
        <v>210.33368672679353</v>
      </c>
      <c r="F110" s="41"/>
      <c r="G110" s="41">
        <v>1.8531536772446795</v>
      </c>
      <c r="H110" s="41">
        <v>5.7509601273065591</v>
      </c>
      <c r="I110" s="41"/>
      <c r="J110" s="41">
        <f t="shared" si="4"/>
        <v>3.8978064500618794</v>
      </c>
      <c r="K110" s="48">
        <f t="shared" si="5"/>
        <v>3.6857936758456701E-2</v>
      </c>
      <c r="M110" s="27"/>
      <c r="N110" s="27"/>
    </row>
    <row r="111" spans="1:98" s="68" customFormat="1" x14ac:dyDescent="0.25">
      <c r="A111" s="52" t="s">
        <v>152</v>
      </c>
      <c r="B111" s="22">
        <v>21.089875774608885</v>
      </c>
      <c r="C111" s="22">
        <v>107.8355715617804</v>
      </c>
      <c r="D111" s="22"/>
      <c r="E111" s="22">
        <f t="shared" si="3"/>
        <v>411.3143989762558</v>
      </c>
      <c r="F111" s="22"/>
      <c r="G111" s="22">
        <v>0.94200442738357193</v>
      </c>
      <c r="H111" s="22">
        <v>4.8166042762060322</v>
      </c>
      <c r="I111" s="22"/>
      <c r="J111" s="22">
        <f t="shared" si="4"/>
        <v>3.8745998488224602</v>
      </c>
      <c r="K111" s="47">
        <f t="shared" si="5"/>
        <v>3.663849347623635E-2</v>
      </c>
      <c r="L111" s="16"/>
      <c r="M111" s="27"/>
      <c r="N111" s="27"/>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6"/>
      <c r="BA111" s="16"/>
      <c r="BB111" s="16"/>
      <c r="BC111" s="16"/>
      <c r="BD111" s="16"/>
      <c r="BE111" s="16"/>
      <c r="BF111" s="16"/>
      <c r="BG111" s="16"/>
      <c r="BH111" s="16"/>
      <c r="BI111" s="16"/>
      <c r="BJ111" s="16"/>
      <c r="BK111" s="16"/>
      <c r="BL111" s="16"/>
      <c r="BM111" s="16"/>
      <c r="BN111" s="16"/>
      <c r="BO111" s="16"/>
      <c r="BP111" s="16"/>
      <c r="BQ111" s="16"/>
      <c r="BR111" s="16"/>
      <c r="BS111" s="16"/>
      <c r="BT111" s="16"/>
      <c r="BU111" s="16"/>
      <c r="BV111" s="16"/>
      <c r="BW111" s="16"/>
      <c r="BX111" s="16"/>
      <c r="BY111" s="16"/>
      <c r="BZ111" s="16"/>
      <c r="CA111" s="16"/>
      <c r="CB111" s="16"/>
      <c r="CC111" s="16"/>
      <c r="CD111" s="16"/>
      <c r="CE111" s="16"/>
      <c r="CF111" s="16"/>
      <c r="CG111" s="16"/>
      <c r="CH111" s="16"/>
      <c r="CI111" s="16"/>
      <c r="CJ111" s="16"/>
      <c r="CK111" s="16"/>
      <c r="CL111" s="16"/>
      <c r="CM111" s="16"/>
      <c r="CN111" s="16"/>
      <c r="CO111" s="16"/>
      <c r="CP111" s="16"/>
      <c r="CQ111" s="16"/>
      <c r="CR111" s="16"/>
      <c r="CS111" s="16"/>
      <c r="CT111" s="16"/>
    </row>
    <row r="112" spans="1:98" x14ac:dyDescent="0.25">
      <c r="A112" s="38" t="s">
        <v>152</v>
      </c>
      <c r="B112" s="41">
        <v>21.089875774608885</v>
      </c>
      <c r="C112" s="41">
        <v>107.8355715617804</v>
      </c>
      <c r="D112" s="41"/>
      <c r="E112" s="41">
        <f t="shared" si="3"/>
        <v>411.3143989762558</v>
      </c>
      <c r="F112" s="41"/>
      <c r="G112" s="41">
        <v>0.94200442738357193</v>
      </c>
      <c r="H112" s="41">
        <v>4.8166042762060322</v>
      </c>
      <c r="I112" s="41"/>
      <c r="J112" s="41">
        <f t="shared" si="4"/>
        <v>3.8745998488224602</v>
      </c>
      <c r="K112" s="48">
        <f t="shared" si="5"/>
        <v>3.663849347623635E-2</v>
      </c>
      <c r="M112" s="27"/>
      <c r="N112" s="27"/>
    </row>
    <row r="113" spans="1:98" s="68" customFormat="1" x14ac:dyDescent="0.25">
      <c r="A113" s="52" t="s">
        <v>23</v>
      </c>
      <c r="B113" s="22">
        <v>110.843594133704</v>
      </c>
      <c r="C113" s="22">
        <v>113.66673544605979</v>
      </c>
      <c r="D113" s="22"/>
      <c r="E113" s="22">
        <f t="shared" si="3"/>
        <v>2.5469593749823716</v>
      </c>
      <c r="F113" s="22"/>
      <c r="G113" s="22">
        <v>0.91114924986110757</v>
      </c>
      <c r="H113" s="22">
        <v>0.93435585110052666</v>
      </c>
      <c r="I113" s="22"/>
      <c r="J113" s="22">
        <f t="shared" si="4"/>
        <v>2.3206601239419089E-2</v>
      </c>
      <c r="K113" s="47">
        <f t="shared" si="5"/>
        <v>2.1944328222035054E-4</v>
      </c>
      <c r="L113" s="16"/>
      <c r="M113" s="27"/>
      <c r="N113" s="27"/>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6"/>
      <c r="BA113" s="16"/>
      <c r="BB113" s="16"/>
      <c r="BC113" s="16"/>
      <c r="BD113" s="16"/>
      <c r="BE113" s="16"/>
      <c r="BF113" s="16"/>
      <c r="BG113" s="16"/>
      <c r="BH113" s="16"/>
      <c r="BI113" s="16"/>
      <c r="BJ113" s="16"/>
      <c r="BK113" s="16"/>
      <c r="BL113" s="16"/>
      <c r="BM113" s="16"/>
      <c r="BN113" s="16"/>
      <c r="BO113" s="16"/>
      <c r="BP113" s="16"/>
      <c r="BQ113" s="16"/>
      <c r="BR113" s="16"/>
      <c r="BS113" s="16"/>
      <c r="BT113" s="16"/>
      <c r="BU113" s="16"/>
      <c r="BV113" s="16"/>
      <c r="BW113" s="16"/>
      <c r="BX113" s="16"/>
      <c r="BY113" s="16"/>
      <c r="BZ113" s="16"/>
      <c r="CA113" s="16"/>
      <c r="CB113" s="16"/>
      <c r="CC113" s="16"/>
      <c r="CD113" s="16"/>
      <c r="CE113" s="16"/>
      <c r="CF113" s="16"/>
      <c r="CG113" s="16"/>
      <c r="CH113" s="16"/>
      <c r="CI113" s="16"/>
      <c r="CJ113" s="16"/>
      <c r="CK113" s="16"/>
      <c r="CL113" s="16"/>
      <c r="CM113" s="16"/>
      <c r="CN113" s="16"/>
      <c r="CO113" s="16"/>
      <c r="CP113" s="16"/>
      <c r="CQ113" s="16"/>
      <c r="CR113" s="16"/>
      <c r="CS113" s="16"/>
      <c r="CT113" s="16"/>
    </row>
    <row r="114" spans="1:98" x14ac:dyDescent="0.25">
      <c r="A114" s="38" t="s">
        <v>153</v>
      </c>
      <c r="B114" s="41">
        <v>110.843594133704</v>
      </c>
      <c r="C114" s="41">
        <v>113.66673544605979</v>
      </c>
      <c r="D114" s="41"/>
      <c r="E114" s="41">
        <f t="shared" si="3"/>
        <v>2.5469593749823716</v>
      </c>
      <c r="F114" s="41"/>
      <c r="G114" s="41">
        <v>0.91114924986110757</v>
      </c>
      <c r="H114" s="41">
        <v>0.93435585110052666</v>
      </c>
      <c r="I114" s="41"/>
      <c r="J114" s="41">
        <f t="shared" si="4"/>
        <v>2.3206601239419089E-2</v>
      </c>
      <c r="K114" s="48">
        <f t="shared" si="5"/>
        <v>2.1944328222035054E-4</v>
      </c>
      <c r="M114" s="27"/>
      <c r="N114" s="27"/>
    </row>
    <row r="115" spans="1:98" s="68" customFormat="1" x14ac:dyDescent="0.25">
      <c r="A115" s="34" t="s">
        <v>24</v>
      </c>
      <c r="B115" s="22">
        <v>100.66851100228145</v>
      </c>
      <c r="C115" s="22">
        <v>102.84335555299545</v>
      </c>
      <c r="D115" s="22"/>
      <c r="E115" s="22">
        <f t="shared" si="3"/>
        <v>2.160402025480157</v>
      </c>
      <c r="F115" s="22"/>
      <c r="G115" s="22">
        <v>5.4155624120254382</v>
      </c>
      <c r="H115" s="22">
        <v>5.5325603320659784</v>
      </c>
      <c r="I115" s="22"/>
      <c r="J115" s="22">
        <f t="shared" si="4"/>
        <v>0.11699792004054022</v>
      </c>
      <c r="K115" s="47">
        <f t="shared" si="5"/>
        <v>1.1063407054644147E-3</v>
      </c>
      <c r="L115" s="16"/>
      <c r="M115" s="27"/>
      <c r="N115" s="27"/>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6"/>
      <c r="BA115" s="16"/>
      <c r="BB115" s="16"/>
      <c r="BC115" s="16"/>
      <c r="BD115" s="16"/>
      <c r="BE115" s="16"/>
      <c r="BF115" s="16"/>
      <c r="BG115" s="16"/>
      <c r="BH115" s="16"/>
      <c r="BI115" s="16"/>
      <c r="BJ115" s="16"/>
      <c r="BK115" s="16"/>
      <c r="BL115" s="16"/>
      <c r="BM115" s="16"/>
      <c r="BN115" s="16"/>
      <c r="BO115" s="16"/>
      <c r="BP115" s="16"/>
      <c r="BQ115" s="16"/>
      <c r="BR115" s="16"/>
      <c r="BS115" s="16"/>
      <c r="BT115" s="16"/>
      <c r="BU115" s="16"/>
      <c r="BV115" s="16"/>
      <c r="BW115" s="16"/>
      <c r="BX115" s="16"/>
      <c r="BY115" s="16"/>
      <c r="BZ115" s="16"/>
      <c r="CA115" s="16"/>
      <c r="CB115" s="16"/>
      <c r="CC115" s="16"/>
      <c r="CD115" s="16"/>
      <c r="CE115" s="16"/>
      <c r="CF115" s="16"/>
      <c r="CG115" s="16"/>
      <c r="CH115" s="16"/>
      <c r="CI115" s="16"/>
      <c r="CJ115" s="16"/>
      <c r="CK115" s="16"/>
      <c r="CL115" s="16"/>
      <c r="CM115" s="16"/>
      <c r="CN115" s="16"/>
      <c r="CO115" s="16"/>
      <c r="CP115" s="16"/>
      <c r="CQ115" s="16"/>
      <c r="CR115" s="16"/>
      <c r="CS115" s="16"/>
      <c r="CT115" s="16"/>
    </row>
    <row r="116" spans="1:98" x14ac:dyDescent="0.25">
      <c r="A116" s="53" t="s">
        <v>154</v>
      </c>
      <c r="B116" s="41">
        <v>92.97291380240398</v>
      </c>
      <c r="C116" s="41">
        <v>99.021357052224985</v>
      </c>
      <c r="D116" s="41"/>
      <c r="E116" s="41">
        <f t="shared" si="3"/>
        <v>6.5055971706725391</v>
      </c>
      <c r="F116" s="41"/>
      <c r="G116" s="41">
        <v>1.1903303065197621</v>
      </c>
      <c r="H116" s="41">
        <v>1.2677684012623696</v>
      </c>
      <c r="I116" s="41"/>
      <c r="J116" s="41">
        <f t="shared" si="4"/>
        <v>7.7438094742607433E-2</v>
      </c>
      <c r="K116" s="48">
        <f t="shared" si="5"/>
        <v>7.3226016614372713E-4</v>
      </c>
      <c r="M116" s="27"/>
      <c r="N116" s="27"/>
    </row>
    <row r="117" spans="1:98" s="68" customFormat="1" x14ac:dyDescent="0.25">
      <c r="A117" s="52" t="s">
        <v>155</v>
      </c>
      <c r="B117" s="22">
        <v>92.97291380240398</v>
      </c>
      <c r="C117" s="22">
        <v>99.021357052224985</v>
      </c>
      <c r="D117" s="22"/>
      <c r="E117" s="22">
        <f t="shared" si="3"/>
        <v>6.5055971706725391</v>
      </c>
      <c r="F117" s="22"/>
      <c r="G117" s="22">
        <v>1.1903303065197621</v>
      </c>
      <c r="H117" s="22">
        <v>1.2677684012623696</v>
      </c>
      <c r="I117" s="22"/>
      <c r="J117" s="22">
        <f t="shared" si="4"/>
        <v>7.7438094742607433E-2</v>
      </c>
      <c r="K117" s="47">
        <f t="shared" si="5"/>
        <v>7.3226016614372713E-4</v>
      </c>
      <c r="L117" s="16"/>
      <c r="M117" s="27"/>
      <c r="N117" s="27"/>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6"/>
      <c r="BA117" s="16"/>
      <c r="BB117" s="16"/>
      <c r="BC117" s="16"/>
      <c r="BD117" s="16"/>
      <c r="BE117" s="16"/>
      <c r="BF117" s="16"/>
      <c r="BG117" s="16"/>
      <c r="BH117" s="16"/>
      <c r="BI117" s="16"/>
      <c r="BJ117" s="16"/>
      <c r="BK117" s="16"/>
      <c r="BL117" s="16"/>
      <c r="BM117" s="16"/>
      <c r="BN117" s="16"/>
      <c r="BO117" s="16"/>
      <c r="BP117" s="16"/>
      <c r="BQ117" s="16"/>
      <c r="BR117" s="16"/>
      <c r="BS117" s="16"/>
      <c r="BT117" s="16"/>
      <c r="BU117" s="16"/>
      <c r="BV117" s="16"/>
      <c r="BW117" s="16"/>
      <c r="BX117" s="16"/>
      <c r="BY117" s="16"/>
      <c r="BZ117" s="16"/>
      <c r="CA117" s="16"/>
      <c r="CB117" s="16"/>
      <c r="CC117" s="16"/>
      <c r="CD117" s="16"/>
      <c r="CE117" s="16"/>
      <c r="CF117" s="16"/>
      <c r="CG117" s="16"/>
      <c r="CH117" s="16"/>
      <c r="CI117" s="16"/>
      <c r="CJ117" s="16"/>
      <c r="CK117" s="16"/>
      <c r="CL117" s="16"/>
      <c r="CM117" s="16"/>
      <c r="CN117" s="16"/>
      <c r="CO117" s="16"/>
      <c r="CP117" s="16"/>
      <c r="CQ117" s="16"/>
      <c r="CR117" s="16"/>
      <c r="CS117" s="16"/>
      <c r="CT117" s="16"/>
    </row>
    <row r="118" spans="1:98" x14ac:dyDescent="0.25">
      <c r="A118" s="38" t="s">
        <v>156</v>
      </c>
      <c r="B118" s="41">
        <v>92.97291380240398</v>
      </c>
      <c r="C118" s="41">
        <v>99.021357052224985</v>
      </c>
      <c r="D118" s="41"/>
      <c r="E118" s="41">
        <f t="shared" si="3"/>
        <v>6.5055971706725391</v>
      </c>
      <c r="F118" s="41"/>
      <c r="G118" s="41">
        <v>1.1903303065197621</v>
      </c>
      <c r="H118" s="41">
        <v>1.2677684012623696</v>
      </c>
      <c r="I118" s="41"/>
      <c r="J118" s="41">
        <f t="shared" si="4"/>
        <v>7.7438094742607433E-2</v>
      </c>
      <c r="K118" s="48">
        <f t="shared" si="5"/>
        <v>7.3226016614372713E-4</v>
      </c>
      <c r="M118" s="27"/>
      <c r="N118" s="27"/>
    </row>
    <row r="119" spans="1:98" s="68" customFormat="1" x14ac:dyDescent="0.25">
      <c r="A119" s="53" t="s">
        <v>25</v>
      </c>
      <c r="B119" s="22">
        <v>94.901409213418518</v>
      </c>
      <c r="C119" s="22">
        <v>92.596426425233901</v>
      </c>
      <c r="D119" s="22"/>
      <c r="E119" s="22">
        <f t="shared" si="3"/>
        <v>-2.4288182939423697</v>
      </c>
      <c r="F119" s="22"/>
      <c r="G119" s="22">
        <v>0.14049787868120667</v>
      </c>
      <c r="H119" s="22">
        <v>0.13708544050119656</v>
      </c>
      <c r="I119" s="22"/>
      <c r="J119" s="22">
        <f t="shared" si="4"/>
        <v>-3.4124381800101078E-3</v>
      </c>
      <c r="K119" s="47">
        <f t="shared" si="5"/>
        <v>-3.2268259658957384E-5</v>
      </c>
      <c r="L119" s="16"/>
      <c r="M119" s="27"/>
      <c r="N119" s="27"/>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6"/>
      <c r="BA119" s="16"/>
      <c r="BB119" s="16"/>
      <c r="BC119" s="16"/>
      <c r="BD119" s="16"/>
      <c r="BE119" s="16"/>
      <c r="BF119" s="16"/>
      <c r="BG119" s="16"/>
      <c r="BH119" s="16"/>
      <c r="BI119" s="16"/>
      <c r="BJ119" s="16"/>
      <c r="BK119" s="16"/>
      <c r="BL119" s="16"/>
      <c r="BM119" s="16"/>
      <c r="BN119" s="16"/>
      <c r="BO119" s="16"/>
      <c r="BP119" s="16"/>
      <c r="BQ119" s="16"/>
      <c r="BR119" s="16"/>
      <c r="BS119" s="16"/>
      <c r="BT119" s="16"/>
      <c r="BU119" s="16"/>
      <c r="BV119" s="16"/>
      <c r="BW119" s="16"/>
      <c r="BX119" s="16"/>
      <c r="BY119" s="16"/>
      <c r="BZ119" s="16"/>
      <c r="CA119" s="16"/>
      <c r="CB119" s="16"/>
      <c r="CC119" s="16"/>
      <c r="CD119" s="16"/>
      <c r="CE119" s="16"/>
      <c r="CF119" s="16"/>
      <c r="CG119" s="16"/>
      <c r="CH119" s="16"/>
      <c r="CI119" s="16"/>
      <c r="CJ119" s="16"/>
      <c r="CK119" s="16"/>
      <c r="CL119" s="16"/>
      <c r="CM119" s="16"/>
      <c r="CN119" s="16"/>
      <c r="CO119" s="16"/>
      <c r="CP119" s="16"/>
      <c r="CQ119" s="16"/>
      <c r="CR119" s="16"/>
      <c r="CS119" s="16"/>
      <c r="CT119" s="16"/>
    </row>
    <row r="120" spans="1:98" x14ac:dyDescent="0.25">
      <c r="A120" s="52" t="s">
        <v>26</v>
      </c>
      <c r="B120" s="41">
        <v>94.901409213418518</v>
      </c>
      <c r="C120" s="41">
        <v>92.596426425233901</v>
      </c>
      <c r="D120" s="41"/>
      <c r="E120" s="41">
        <f t="shared" si="3"/>
        <v>-2.4288182939423697</v>
      </c>
      <c r="F120" s="41"/>
      <c r="G120" s="41">
        <v>0.14049787868120667</v>
      </c>
      <c r="H120" s="41">
        <v>0.13708544050119656</v>
      </c>
      <c r="I120" s="41"/>
      <c r="J120" s="41">
        <f t="shared" si="4"/>
        <v>-3.4124381800101078E-3</v>
      </c>
      <c r="K120" s="48">
        <f t="shared" si="5"/>
        <v>-3.2268259658957384E-5</v>
      </c>
      <c r="M120" s="27"/>
      <c r="N120" s="27"/>
    </row>
    <row r="121" spans="1:98" s="68" customFormat="1" x14ac:dyDescent="0.25">
      <c r="A121" s="38" t="s">
        <v>157</v>
      </c>
      <c r="B121" s="22">
        <v>93.154256917053885</v>
      </c>
      <c r="C121" s="22">
        <v>86.827801569203402</v>
      </c>
      <c r="D121" s="22"/>
      <c r="E121" s="22">
        <f t="shared" si="3"/>
        <v>-6.7913754639078565</v>
      </c>
      <c r="F121" s="22"/>
      <c r="G121" s="22">
        <v>4.973648644713155E-2</v>
      </c>
      <c r="H121" s="22">
        <v>4.6358694909951204E-2</v>
      </c>
      <c r="I121" s="22"/>
      <c r="J121" s="22">
        <f t="shared" si="4"/>
        <v>-3.3777915371803469E-3</v>
      </c>
      <c r="K121" s="47">
        <f t="shared" si="5"/>
        <v>-3.1940638524693036E-5</v>
      </c>
      <c r="L121" s="16"/>
      <c r="M121" s="27"/>
      <c r="N121" s="27"/>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6"/>
      <c r="BA121" s="16"/>
      <c r="BB121" s="16"/>
      <c r="BC121" s="16"/>
      <c r="BD121" s="16"/>
      <c r="BE121" s="16"/>
      <c r="BF121" s="16"/>
      <c r="BG121" s="16"/>
      <c r="BH121" s="16"/>
      <c r="BI121" s="16"/>
      <c r="BJ121" s="16"/>
      <c r="BK121" s="16"/>
      <c r="BL121" s="16"/>
      <c r="BM121" s="16"/>
      <c r="BN121" s="16"/>
      <c r="BO121" s="16"/>
      <c r="BP121" s="16"/>
      <c r="BQ121" s="16"/>
      <c r="BR121" s="16"/>
      <c r="BS121" s="16"/>
      <c r="BT121" s="16"/>
      <c r="BU121" s="16"/>
      <c r="BV121" s="16"/>
      <c r="BW121" s="16"/>
      <c r="BX121" s="16"/>
      <c r="BY121" s="16"/>
      <c r="BZ121" s="16"/>
      <c r="CA121" s="16"/>
      <c r="CB121" s="16"/>
      <c r="CC121" s="16"/>
      <c r="CD121" s="16"/>
      <c r="CE121" s="16"/>
      <c r="CF121" s="16"/>
      <c r="CG121" s="16"/>
      <c r="CH121" s="16"/>
      <c r="CI121" s="16"/>
      <c r="CJ121" s="16"/>
      <c r="CK121" s="16"/>
      <c r="CL121" s="16"/>
      <c r="CM121" s="16"/>
      <c r="CN121" s="16"/>
      <c r="CO121" s="16"/>
      <c r="CP121" s="16"/>
      <c r="CQ121" s="16"/>
      <c r="CR121" s="16"/>
      <c r="CS121" s="16"/>
      <c r="CT121" s="16"/>
    </row>
    <row r="122" spans="1:98" s="68" customFormat="1" x14ac:dyDescent="0.25">
      <c r="A122" s="38" t="s">
        <v>158</v>
      </c>
      <c r="B122" s="41">
        <v>95.886919993373638</v>
      </c>
      <c r="C122" s="41">
        <v>95.850316766084148</v>
      </c>
      <c r="D122" s="41"/>
      <c r="E122" s="41">
        <f t="shared" si="3"/>
        <v>-3.8173326760337911E-2</v>
      </c>
      <c r="F122" s="41"/>
      <c r="G122" s="41">
        <v>9.0761392234075131E-2</v>
      </c>
      <c r="H122" s="41">
        <v>9.0726745591245384E-2</v>
      </c>
      <c r="I122" s="41"/>
      <c r="J122" s="41">
        <f t="shared" si="4"/>
        <v>-3.4646642829747054E-5</v>
      </c>
      <c r="K122" s="48">
        <f t="shared" si="5"/>
        <v>-3.2762113426421705E-7</v>
      </c>
      <c r="L122" s="16"/>
      <c r="M122" s="27"/>
      <c r="N122" s="27"/>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6"/>
      <c r="BA122" s="16"/>
      <c r="BB122" s="16"/>
      <c r="BC122" s="16"/>
      <c r="BD122" s="16"/>
      <c r="BE122" s="16"/>
      <c r="BF122" s="16"/>
      <c r="BG122" s="16"/>
      <c r="BH122" s="16"/>
      <c r="BI122" s="16"/>
      <c r="BJ122" s="16"/>
      <c r="BK122" s="16"/>
      <c r="BL122" s="16"/>
      <c r="BM122" s="16"/>
      <c r="BN122" s="16"/>
      <c r="BO122" s="16"/>
      <c r="BP122" s="16"/>
      <c r="BQ122" s="16"/>
      <c r="BR122" s="16"/>
      <c r="BS122" s="16"/>
      <c r="BT122" s="16"/>
      <c r="BU122" s="16"/>
      <c r="BV122" s="16"/>
      <c r="BW122" s="16"/>
      <c r="BX122" s="16"/>
      <c r="BY122" s="16"/>
      <c r="BZ122" s="16"/>
      <c r="CA122" s="16"/>
      <c r="CB122" s="16"/>
      <c r="CC122" s="16"/>
      <c r="CD122" s="16"/>
      <c r="CE122" s="16"/>
      <c r="CF122" s="16"/>
      <c r="CG122" s="16"/>
      <c r="CH122" s="16"/>
      <c r="CI122" s="16"/>
      <c r="CJ122" s="16"/>
      <c r="CK122" s="16"/>
      <c r="CL122" s="16"/>
      <c r="CM122" s="16"/>
      <c r="CN122" s="16"/>
      <c r="CO122" s="16"/>
      <c r="CP122" s="16"/>
      <c r="CQ122" s="16"/>
      <c r="CR122" s="16"/>
      <c r="CS122" s="16"/>
      <c r="CT122" s="16"/>
    </row>
    <row r="123" spans="1:98" x14ac:dyDescent="0.25">
      <c r="A123" s="53" t="s">
        <v>27</v>
      </c>
      <c r="B123" s="22">
        <v>97.793141214203729</v>
      </c>
      <c r="C123" s="22">
        <v>99.010991633885098</v>
      </c>
      <c r="D123" s="22"/>
      <c r="E123" s="22">
        <f t="shared" si="3"/>
        <v>1.245333164024065</v>
      </c>
      <c r="F123" s="22"/>
      <c r="G123" s="22">
        <v>2.1315369648878413</v>
      </c>
      <c r="H123" s="22">
        <v>2.1580817016150218</v>
      </c>
      <c r="I123" s="22"/>
      <c r="J123" s="22">
        <f t="shared" si="4"/>
        <v>2.6544736727180496E-2</v>
      </c>
      <c r="K123" s="47">
        <f t="shared" si="5"/>
        <v>2.5100893030354789E-4</v>
      </c>
      <c r="M123" s="27"/>
      <c r="N123" s="27"/>
    </row>
    <row r="124" spans="1:98" s="68" customFormat="1" x14ac:dyDescent="0.25">
      <c r="A124" s="52" t="s">
        <v>159</v>
      </c>
      <c r="B124" s="41">
        <v>95.849488626251883</v>
      </c>
      <c r="C124" s="41">
        <v>97.625804363160668</v>
      </c>
      <c r="D124" s="41"/>
      <c r="E124" s="41">
        <f t="shared" si="3"/>
        <v>1.8532344432584447</v>
      </c>
      <c r="F124" s="41"/>
      <c r="G124" s="41">
        <v>1.4197271895539132</v>
      </c>
      <c r="H124" s="41">
        <v>1.4460380628310316</v>
      </c>
      <c r="I124" s="41"/>
      <c r="J124" s="41">
        <f t="shared" si="4"/>
        <v>2.6310873277118452E-2</v>
      </c>
      <c r="K124" s="48">
        <f t="shared" si="5"/>
        <v>2.4879750078211422E-4</v>
      </c>
      <c r="L124" s="16"/>
      <c r="M124" s="27"/>
      <c r="N124" s="27"/>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6"/>
      <c r="BA124" s="16"/>
      <c r="BB124" s="16"/>
      <c r="BC124" s="16"/>
      <c r="BD124" s="16"/>
      <c r="BE124" s="16"/>
      <c r="BF124" s="16"/>
      <c r="BG124" s="16"/>
      <c r="BH124" s="16"/>
      <c r="BI124" s="16"/>
      <c r="BJ124" s="16"/>
      <c r="BK124" s="16"/>
      <c r="BL124" s="16"/>
      <c r="BM124" s="16"/>
      <c r="BN124" s="16"/>
      <c r="BO124" s="16"/>
      <c r="BP124" s="16"/>
      <c r="BQ124" s="16"/>
      <c r="BR124" s="16"/>
      <c r="BS124" s="16"/>
      <c r="BT124" s="16"/>
      <c r="BU124" s="16"/>
      <c r="BV124" s="16"/>
      <c r="BW124" s="16"/>
      <c r="BX124" s="16"/>
      <c r="BY124" s="16"/>
      <c r="BZ124" s="16"/>
      <c r="CA124" s="16"/>
      <c r="CB124" s="16"/>
      <c r="CC124" s="16"/>
      <c r="CD124" s="16"/>
      <c r="CE124" s="16"/>
      <c r="CF124" s="16"/>
      <c r="CG124" s="16"/>
      <c r="CH124" s="16"/>
      <c r="CI124" s="16"/>
      <c r="CJ124" s="16"/>
      <c r="CK124" s="16"/>
      <c r="CL124" s="16"/>
      <c r="CM124" s="16"/>
      <c r="CN124" s="16"/>
      <c r="CO124" s="16"/>
      <c r="CP124" s="16"/>
      <c r="CQ124" s="16"/>
      <c r="CR124" s="16"/>
      <c r="CS124" s="16"/>
      <c r="CT124" s="16"/>
    </row>
    <row r="125" spans="1:98" x14ac:dyDescent="0.25">
      <c r="A125" s="38" t="s">
        <v>160</v>
      </c>
      <c r="B125" s="22">
        <v>92.363183408021783</v>
      </c>
      <c r="C125" s="22">
        <v>95.068320334617894</v>
      </c>
      <c r="D125" s="22"/>
      <c r="E125" s="22">
        <f t="shared" si="3"/>
        <v>2.9288043425765853</v>
      </c>
      <c r="F125" s="22"/>
      <c r="G125" s="22">
        <v>0.3765532842665365</v>
      </c>
      <c r="H125" s="22">
        <v>0.38758179320824965</v>
      </c>
      <c r="I125" s="22"/>
      <c r="J125" s="22">
        <f t="shared" si="4"/>
        <v>1.1028508941713144E-2</v>
      </c>
      <c r="K125" s="47">
        <f t="shared" si="5"/>
        <v>1.0428636986510302E-4</v>
      </c>
      <c r="M125" s="27"/>
      <c r="N125" s="27"/>
    </row>
    <row r="126" spans="1:98" s="68" customFormat="1" x14ac:dyDescent="0.25">
      <c r="A126" s="38" t="s">
        <v>161</v>
      </c>
      <c r="B126" s="41">
        <v>92.309006029726348</v>
      </c>
      <c r="C126" s="41">
        <v>94.593668845907203</v>
      </c>
      <c r="D126" s="41"/>
      <c r="E126" s="41">
        <f t="shared" si="3"/>
        <v>2.475016159793908</v>
      </c>
      <c r="F126" s="41"/>
      <c r="G126" s="41">
        <v>0.30443543589976246</v>
      </c>
      <c r="H126" s="41">
        <v>0.31197026213442064</v>
      </c>
      <c r="I126" s="41"/>
      <c r="J126" s="41">
        <f t="shared" si="4"/>
        <v>7.5348262346581762E-3</v>
      </c>
      <c r="K126" s="48">
        <f t="shared" si="5"/>
        <v>7.1249856143724784E-5</v>
      </c>
      <c r="L126" s="16"/>
      <c r="M126" s="27"/>
      <c r="N126" s="27"/>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6"/>
      <c r="BA126" s="16"/>
      <c r="BB126" s="16"/>
      <c r="BC126" s="16"/>
      <c r="BD126" s="16"/>
      <c r="BE126" s="16"/>
      <c r="BF126" s="16"/>
      <c r="BG126" s="16"/>
      <c r="BH126" s="16"/>
      <c r="BI126" s="16"/>
      <c r="BJ126" s="16"/>
      <c r="BK126" s="16"/>
      <c r="BL126" s="16"/>
      <c r="BM126" s="16"/>
      <c r="BN126" s="16"/>
      <c r="BO126" s="16"/>
      <c r="BP126" s="16"/>
      <c r="BQ126" s="16"/>
      <c r="BR126" s="16"/>
      <c r="BS126" s="16"/>
      <c r="BT126" s="16"/>
      <c r="BU126" s="16"/>
      <c r="BV126" s="16"/>
      <c r="BW126" s="16"/>
      <c r="BX126" s="16"/>
      <c r="BY126" s="16"/>
      <c r="BZ126" s="16"/>
      <c r="CA126" s="16"/>
      <c r="CB126" s="16"/>
      <c r="CC126" s="16"/>
      <c r="CD126" s="16"/>
      <c r="CE126" s="16"/>
      <c r="CF126" s="16"/>
      <c r="CG126" s="16"/>
      <c r="CH126" s="16"/>
      <c r="CI126" s="16"/>
      <c r="CJ126" s="16"/>
      <c r="CK126" s="16"/>
      <c r="CL126" s="16"/>
      <c r="CM126" s="16"/>
      <c r="CN126" s="16"/>
      <c r="CO126" s="16"/>
      <c r="CP126" s="16"/>
      <c r="CQ126" s="16"/>
      <c r="CR126" s="16"/>
      <c r="CS126" s="16"/>
      <c r="CT126" s="16"/>
    </row>
    <row r="127" spans="1:98" x14ac:dyDescent="0.25">
      <c r="A127" s="39" t="s">
        <v>162</v>
      </c>
      <c r="B127" s="22">
        <v>99.330620342187615</v>
      </c>
      <c r="C127" s="22">
        <v>100.3723526974958</v>
      </c>
      <c r="D127" s="22"/>
      <c r="E127" s="22">
        <f t="shared" si="3"/>
        <v>1.048752491144711</v>
      </c>
      <c r="F127" s="22"/>
      <c r="G127" s="22">
        <v>0.73873846938761423</v>
      </c>
      <c r="H127" s="22">
        <v>0.74648600748836125</v>
      </c>
      <c r="I127" s="22"/>
      <c r="J127" s="22">
        <f t="shared" si="4"/>
        <v>7.7475381007470201E-3</v>
      </c>
      <c r="K127" s="47">
        <f t="shared" si="5"/>
        <v>7.3261274773285385E-5</v>
      </c>
      <c r="M127" s="27"/>
      <c r="N127" s="27"/>
    </row>
    <row r="128" spans="1:98" s="68" customFormat="1" x14ac:dyDescent="0.25">
      <c r="A128" s="52" t="s">
        <v>163</v>
      </c>
      <c r="B128" s="41">
        <v>100.51906707934759</v>
      </c>
      <c r="C128" s="41">
        <v>100.58704058195048</v>
      </c>
      <c r="D128" s="41"/>
      <c r="E128" s="41">
        <f t="shared" si="3"/>
        <v>6.7622496485397754E-2</v>
      </c>
      <c r="F128" s="41"/>
      <c r="G128" s="41">
        <v>0.34583675879571879</v>
      </c>
      <c r="H128" s="41">
        <v>0.34607062224578067</v>
      </c>
      <c r="I128" s="41"/>
      <c r="J128" s="41">
        <f t="shared" si="4"/>
        <v>2.3386345006187748E-4</v>
      </c>
      <c r="K128" s="48">
        <f t="shared" si="5"/>
        <v>2.2114295214320698E-6</v>
      </c>
      <c r="L128" s="16"/>
      <c r="M128" s="27"/>
      <c r="N128" s="27"/>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6"/>
      <c r="BA128" s="16"/>
      <c r="BB128" s="16"/>
      <c r="BC128" s="16"/>
      <c r="BD128" s="16"/>
      <c r="BE128" s="16"/>
      <c r="BF128" s="16"/>
      <c r="BG128" s="16"/>
      <c r="BH128" s="16"/>
      <c r="BI128" s="16"/>
      <c r="BJ128" s="16"/>
      <c r="BK128" s="16"/>
      <c r="BL128" s="16"/>
      <c r="BM128" s="16"/>
      <c r="BN128" s="16"/>
      <c r="BO128" s="16"/>
      <c r="BP128" s="16"/>
      <c r="BQ128" s="16"/>
      <c r="BR128" s="16"/>
      <c r="BS128" s="16"/>
      <c r="BT128" s="16"/>
      <c r="BU128" s="16"/>
      <c r="BV128" s="16"/>
      <c r="BW128" s="16"/>
      <c r="BX128" s="16"/>
      <c r="BY128" s="16"/>
      <c r="BZ128" s="16"/>
      <c r="CA128" s="16"/>
      <c r="CB128" s="16"/>
      <c r="CC128" s="16"/>
      <c r="CD128" s="16"/>
      <c r="CE128" s="16"/>
      <c r="CF128" s="16"/>
      <c r="CG128" s="16"/>
      <c r="CH128" s="16"/>
      <c r="CI128" s="16"/>
      <c r="CJ128" s="16"/>
      <c r="CK128" s="16"/>
      <c r="CL128" s="16"/>
      <c r="CM128" s="16"/>
      <c r="CN128" s="16"/>
      <c r="CO128" s="16"/>
      <c r="CP128" s="16"/>
      <c r="CQ128" s="16"/>
      <c r="CR128" s="16"/>
      <c r="CS128" s="16"/>
      <c r="CT128" s="16"/>
    </row>
    <row r="129" spans="1:98" x14ac:dyDescent="0.25">
      <c r="A129" s="38" t="s">
        <v>164</v>
      </c>
      <c r="B129" s="22">
        <v>95.477361743940008</v>
      </c>
      <c r="C129" s="22">
        <v>95.353441207230489</v>
      </c>
      <c r="D129" s="22"/>
      <c r="E129" s="22">
        <f t="shared" si="3"/>
        <v>-0.12979049111333518</v>
      </c>
      <c r="F129" s="22"/>
      <c r="G129" s="22">
        <v>0.18727266365126841</v>
      </c>
      <c r="H129" s="22">
        <v>0.18702960154139442</v>
      </c>
      <c r="I129" s="22"/>
      <c r="J129" s="22">
        <f t="shared" si="4"/>
        <v>-2.4306210987398713E-4</v>
      </c>
      <c r="K129" s="47">
        <f t="shared" si="5"/>
        <v>-2.2984127069650285E-6</v>
      </c>
      <c r="M129" s="27"/>
      <c r="N129" s="27"/>
    </row>
    <row r="130" spans="1:98" s="68" customFormat="1" x14ac:dyDescent="0.25">
      <c r="A130" s="38" t="s">
        <v>165</v>
      </c>
      <c r="B130" s="41">
        <v>107.2049935937039</v>
      </c>
      <c r="C130" s="41">
        <v>107.52744238988954</v>
      </c>
      <c r="D130" s="41"/>
      <c r="E130" s="41">
        <f t="shared" si="3"/>
        <v>0.30077777664694327</v>
      </c>
      <c r="F130" s="41"/>
      <c r="G130" s="41">
        <v>0.15856409514445041</v>
      </c>
      <c r="H130" s="41">
        <v>0.15904102070438625</v>
      </c>
      <c r="I130" s="41"/>
      <c r="J130" s="41">
        <f t="shared" si="4"/>
        <v>4.7692555993583685E-4</v>
      </c>
      <c r="K130" s="48">
        <f t="shared" si="5"/>
        <v>4.5098422283968357E-6</v>
      </c>
      <c r="L130" s="16"/>
      <c r="M130" s="27"/>
      <c r="N130" s="27"/>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6"/>
      <c r="BA130" s="16"/>
      <c r="BB130" s="16"/>
      <c r="BC130" s="16"/>
      <c r="BD130" s="16"/>
      <c r="BE130" s="16"/>
      <c r="BF130" s="16"/>
      <c r="BG130" s="16"/>
      <c r="BH130" s="16"/>
      <c r="BI130" s="16"/>
      <c r="BJ130" s="16"/>
      <c r="BK130" s="16"/>
      <c r="BL130" s="16"/>
      <c r="BM130" s="16"/>
      <c r="BN130" s="16"/>
      <c r="BO130" s="16"/>
      <c r="BP130" s="16"/>
      <c r="BQ130" s="16"/>
      <c r="BR130" s="16"/>
      <c r="BS130" s="16"/>
      <c r="BT130" s="16"/>
      <c r="BU130" s="16"/>
      <c r="BV130" s="16"/>
      <c r="BW130" s="16"/>
      <c r="BX130" s="16"/>
      <c r="BY130" s="16"/>
      <c r="BZ130" s="16"/>
      <c r="CA130" s="16"/>
      <c r="CB130" s="16"/>
      <c r="CC130" s="16"/>
      <c r="CD130" s="16"/>
      <c r="CE130" s="16"/>
      <c r="CF130" s="16"/>
      <c r="CG130" s="16"/>
      <c r="CH130" s="16"/>
      <c r="CI130" s="16"/>
      <c r="CJ130" s="16"/>
      <c r="CK130" s="16"/>
      <c r="CL130" s="16"/>
      <c r="CM130" s="16"/>
      <c r="CN130" s="16"/>
      <c r="CO130" s="16"/>
      <c r="CP130" s="16"/>
      <c r="CQ130" s="16"/>
      <c r="CR130" s="16"/>
      <c r="CS130" s="16"/>
      <c r="CT130" s="16"/>
    </row>
    <row r="131" spans="1:98" x14ac:dyDescent="0.25">
      <c r="A131" s="52" t="s">
        <v>166</v>
      </c>
      <c r="B131" s="22">
        <v>103.27052322375356</v>
      </c>
      <c r="C131" s="22">
        <v>103.27052322375356</v>
      </c>
      <c r="D131" s="22"/>
      <c r="E131" s="22">
        <f t="shared" si="3"/>
        <v>0</v>
      </c>
      <c r="F131" s="22"/>
      <c r="G131" s="22">
        <v>0.36597301653820957</v>
      </c>
      <c r="H131" s="22">
        <v>0.36597301653820963</v>
      </c>
      <c r="I131" s="22"/>
      <c r="J131" s="22">
        <f t="shared" si="4"/>
        <v>0</v>
      </c>
      <c r="K131" s="47">
        <f t="shared" si="5"/>
        <v>0</v>
      </c>
      <c r="M131" s="27"/>
      <c r="N131" s="27"/>
    </row>
    <row r="132" spans="1:98" s="68" customFormat="1" x14ac:dyDescent="0.25">
      <c r="A132" s="38" t="s">
        <v>166</v>
      </c>
      <c r="B132" s="41">
        <v>103.27052322375356</v>
      </c>
      <c r="C132" s="41">
        <v>103.27052322375356</v>
      </c>
      <c r="D132" s="41"/>
      <c r="E132" s="41">
        <f t="shared" si="3"/>
        <v>0</v>
      </c>
      <c r="F132" s="41"/>
      <c r="G132" s="41">
        <v>0.36597301653820957</v>
      </c>
      <c r="H132" s="41">
        <v>0.36597301653820963</v>
      </c>
      <c r="I132" s="41"/>
      <c r="J132" s="41">
        <f t="shared" si="4"/>
        <v>0</v>
      </c>
      <c r="K132" s="48">
        <f t="shared" si="5"/>
        <v>0</v>
      </c>
      <c r="L132" s="16"/>
      <c r="M132" s="27"/>
      <c r="N132" s="27"/>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6"/>
      <c r="BA132" s="16"/>
      <c r="BB132" s="16"/>
      <c r="BC132" s="16"/>
      <c r="BD132" s="16"/>
      <c r="BE132" s="16"/>
      <c r="BF132" s="16"/>
      <c r="BG132" s="16"/>
      <c r="BH132" s="16"/>
      <c r="BI132" s="16"/>
      <c r="BJ132" s="16"/>
      <c r="BK132" s="16"/>
      <c r="BL132" s="16"/>
      <c r="BM132" s="16"/>
      <c r="BN132" s="16"/>
      <c r="BO132" s="16"/>
      <c r="BP132" s="16"/>
      <c r="BQ132" s="16"/>
      <c r="BR132" s="16"/>
      <c r="BS132" s="16"/>
      <c r="BT132" s="16"/>
      <c r="BU132" s="16"/>
      <c r="BV132" s="16"/>
      <c r="BW132" s="16"/>
      <c r="BX132" s="16"/>
      <c r="BY132" s="16"/>
      <c r="BZ132" s="16"/>
      <c r="CA132" s="16"/>
      <c r="CB132" s="16"/>
      <c r="CC132" s="16"/>
      <c r="CD132" s="16"/>
      <c r="CE132" s="16"/>
      <c r="CF132" s="16"/>
      <c r="CG132" s="16"/>
      <c r="CH132" s="16"/>
      <c r="CI132" s="16"/>
      <c r="CJ132" s="16"/>
      <c r="CK132" s="16"/>
      <c r="CL132" s="16"/>
      <c r="CM132" s="16"/>
      <c r="CN132" s="16"/>
      <c r="CO132" s="16"/>
      <c r="CP132" s="16"/>
      <c r="CQ132" s="16"/>
      <c r="CR132" s="16"/>
      <c r="CS132" s="16"/>
      <c r="CT132" s="16"/>
    </row>
    <row r="133" spans="1:98" x14ac:dyDescent="0.25">
      <c r="A133" s="53" t="s">
        <v>28</v>
      </c>
      <c r="B133" s="22">
        <v>102.21547058666489</v>
      </c>
      <c r="C133" s="22">
        <v>101.9669879953117</v>
      </c>
      <c r="D133" s="22"/>
      <c r="E133" s="22">
        <f t="shared" si="3"/>
        <v>-0.24309685209785714</v>
      </c>
      <c r="F133" s="22"/>
      <c r="G133" s="22">
        <v>0.11523606381945928</v>
      </c>
      <c r="H133" s="22">
        <v>0.11495592857583271</v>
      </c>
      <c r="I133" s="22"/>
      <c r="J133" s="22">
        <f t="shared" si="4"/>
        <v>-2.8013524362656417E-4</v>
      </c>
      <c r="K133" s="47">
        <f t="shared" si="5"/>
        <v>-2.6489789130598946E-6</v>
      </c>
      <c r="M133" s="27"/>
      <c r="N133" s="27"/>
    </row>
    <row r="134" spans="1:98" s="68" customFormat="1" x14ac:dyDescent="0.25">
      <c r="A134" s="52" t="s">
        <v>29</v>
      </c>
      <c r="B134" s="41">
        <v>102.21547058666489</v>
      </c>
      <c r="C134" s="41">
        <v>101.9669879953117</v>
      </c>
      <c r="D134" s="41"/>
      <c r="E134" s="41">
        <f t="shared" ref="E134:E197" si="6">((C134/B134-1)*100)</f>
        <v>-0.24309685209785714</v>
      </c>
      <c r="F134" s="41"/>
      <c r="G134" s="41">
        <v>0.11523606381945928</v>
      </c>
      <c r="H134" s="41">
        <v>0.11495592857583271</v>
      </c>
      <c r="I134" s="41"/>
      <c r="J134" s="41">
        <f t="shared" si="4"/>
        <v>-2.8013524362656417E-4</v>
      </c>
      <c r="K134" s="48">
        <f t="shared" si="5"/>
        <v>-2.6489789130598946E-6</v>
      </c>
      <c r="L134" s="16"/>
      <c r="M134" s="27"/>
      <c r="N134" s="27"/>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6"/>
      <c r="BA134" s="16"/>
      <c r="BB134" s="16"/>
      <c r="BC134" s="16"/>
      <c r="BD134" s="16"/>
      <c r="BE134" s="16"/>
      <c r="BF134" s="16"/>
      <c r="BG134" s="16"/>
      <c r="BH134" s="16"/>
      <c r="BI134" s="16"/>
      <c r="BJ134" s="16"/>
      <c r="BK134" s="16"/>
      <c r="BL134" s="16"/>
      <c r="BM134" s="16"/>
      <c r="BN134" s="16"/>
      <c r="BO134" s="16"/>
      <c r="BP134" s="16"/>
      <c r="BQ134" s="16"/>
      <c r="BR134" s="16"/>
      <c r="BS134" s="16"/>
      <c r="BT134" s="16"/>
      <c r="BU134" s="16"/>
      <c r="BV134" s="16"/>
      <c r="BW134" s="16"/>
      <c r="BX134" s="16"/>
      <c r="BY134" s="16"/>
      <c r="BZ134" s="16"/>
      <c r="CA134" s="16"/>
      <c r="CB134" s="16"/>
      <c r="CC134" s="16"/>
      <c r="CD134" s="16"/>
      <c r="CE134" s="16"/>
      <c r="CF134" s="16"/>
      <c r="CG134" s="16"/>
      <c r="CH134" s="16"/>
      <c r="CI134" s="16"/>
      <c r="CJ134" s="16"/>
      <c r="CK134" s="16"/>
      <c r="CL134" s="16"/>
      <c r="CM134" s="16"/>
      <c r="CN134" s="16"/>
      <c r="CO134" s="16"/>
      <c r="CP134" s="16"/>
      <c r="CQ134" s="16"/>
      <c r="CR134" s="16"/>
      <c r="CS134" s="16"/>
      <c r="CT134" s="16"/>
    </row>
    <row r="135" spans="1:98" x14ac:dyDescent="0.25">
      <c r="A135" s="38" t="s">
        <v>167</v>
      </c>
      <c r="B135" s="22">
        <v>88.047287473970556</v>
      </c>
      <c r="C135" s="22">
        <v>88.329932784284253</v>
      </c>
      <c r="D135" s="22"/>
      <c r="E135" s="22">
        <f t="shared" si="6"/>
        <v>0.32101535257091918</v>
      </c>
      <c r="F135" s="22"/>
      <c r="G135" s="22">
        <v>4.6725741043337548E-3</v>
      </c>
      <c r="H135" s="22">
        <v>4.6875737845689189E-3</v>
      </c>
      <c r="I135" s="22"/>
      <c r="J135" s="22">
        <f t="shared" ref="J135:J198" si="7">H135-G135</f>
        <v>1.4999680235164119E-5</v>
      </c>
      <c r="K135" s="47">
        <f t="shared" si="5"/>
        <v>1.4183804983338134E-7</v>
      </c>
      <c r="M135" s="27"/>
      <c r="N135" s="27"/>
    </row>
    <row r="136" spans="1:98" s="68" customFormat="1" x14ac:dyDescent="0.25">
      <c r="A136" s="38" t="s">
        <v>168</v>
      </c>
      <c r="B136" s="41">
        <v>102.91534931256903</v>
      </c>
      <c r="C136" s="41">
        <v>102.64063010949549</v>
      </c>
      <c r="D136" s="41"/>
      <c r="E136" s="41">
        <f t="shared" si="6"/>
        <v>-0.26693705546213531</v>
      </c>
      <c r="F136" s="41"/>
      <c r="G136" s="41">
        <v>0.11056348971512552</v>
      </c>
      <c r="H136" s="41">
        <v>0.11026835479126379</v>
      </c>
      <c r="I136" s="41"/>
      <c r="J136" s="41">
        <f t="shared" si="7"/>
        <v>-2.9513492386172568E-4</v>
      </c>
      <c r="K136" s="48">
        <f t="shared" si="5"/>
        <v>-2.7908169628932512E-6</v>
      </c>
      <c r="L136" s="16"/>
      <c r="M136" s="27"/>
      <c r="N136" s="27"/>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6"/>
      <c r="BA136" s="16"/>
      <c r="BB136" s="16"/>
      <c r="BC136" s="16"/>
      <c r="BD136" s="16"/>
      <c r="BE136" s="16"/>
      <c r="BF136" s="16"/>
      <c r="BG136" s="16"/>
      <c r="BH136" s="16"/>
      <c r="BI136" s="16"/>
      <c r="BJ136" s="16"/>
      <c r="BK136" s="16"/>
      <c r="BL136" s="16"/>
      <c r="BM136" s="16"/>
      <c r="BN136" s="16"/>
      <c r="BO136" s="16"/>
      <c r="BP136" s="16"/>
      <c r="BQ136" s="16"/>
      <c r="BR136" s="16"/>
      <c r="BS136" s="16"/>
      <c r="BT136" s="16"/>
      <c r="BU136" s="16"/>
      <c r="BV136" s="16"/>
      <c r="BW136" s="16"/>
      <c r="BX136" s="16"/>
      <c r="BY136" s="16"/>
      <c r="BZ136" s="16"/>
      <c r="CA136" s="16"/>
      <c r="CB136" s="16"/>
      <c r="CC136" s="16"/>
      <c r="CD136" s="16"/>
      <c r="CE136" s="16"/>
      <c r="CF136" s="16"/>
      <c r="CG136" s="16"/>
      <c r="CH136" s="16"/>
      <c r="CI136" s="16"/>
      <c r="CJ136" s="16"/>
      <c r="CK136" s="16"/>
      <c r="CL136" s="16"/>
      <c r="CM136" s="16"/>
      <c r="CN136" s="16"/>
      <c r="CO136" s="16"/>
      <c r="CP136" s="16"/>
      <c r="CQ136" s="16"/>
      <c r="CR136" s="16"/>
      <c r="CS136" s="16"/>
      <c r="CT136" s="16"/>
    </row>
    <row r="137" spans="1:98" x14ac:dyDescent="0.25">
      <c r="A137" s="53" t="s">
        <v>30</v>
      </c>
      <c r="B137" s="22">
        <v>101.14552904159399</v>
      </c>
      <c r="C137" s="22">
        <v>105.89325344921254</v>
      </c>
      <c r="D137" s="22"/>
      <c r="E137" s="22">
        <f t="shared" si="6"/>
        <v>4.6939538035993156</v>
      </c>
      <c r="F137" s="22"/>
      <c r="G137" s="22">
        <v>0.20991333290014844</v>
      </c>
      <c r="H137" s="22">
        <v>0.21976656777407708</v>
      </c>
      <c r="I137" s="22"/>
      <c r="J137" s="22">
        <f t="shared" si="7"/>
        <v>9.8532348739286402E-3</v>
      </c>
      <c r="K137" s="47">
        <f t="shared" si="5"/>
        <v>9.3172894165567511E-5</v>
      </c>
      <c r="M137" s="27"/>
      <c r="N137" s="27"/>
    </row>
    <row r="138" spans="1:98" s="68" customFormat="1" x14ac:dyDescent="0.25">
      <c r="A138" s="52" t="s">
        <v>169</v>
      </c>
      <c r="B138" s="41">
        <v>101.98977433745263</v>
      </c>
      <c r="C138" s="41">
        <v>106.97094210933888</v>
      </c>
      <c r="D138" s="41"/>
      <c r="E138" s="41">
        <f t="shared" si="6"/>
        <v>4.8839874430990582</v>
      </c>
      <c r="F138" s="41"/>
      <c r="G138" s="41">
        <v>9.6235137273307902E-2</v>
      </c>
      <c r="H138" s="41">
        <v>0.10093524929358541</v>
      </c>
      <c r="I138" s="41"/>
      <c r="J138" s="41">
        <f t="shared" si="7"/>
        <v>4.7001120202775082E-3</v>
      </c>
      <c r="K138" s="48">
        <f t="shared" si="5"/>
        <v>4.4444595651562013E-5</v>
      </c>
      <c r="L138" s="16"/>
      <c r="M138" s="27"/>
      <c r="N138" s="27"/>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6"/>
      <c r="BA138" s="16"/>
      <c r="BB138" s="16"/>
      <c r="BC138" s="16"/>
      <c r="BD138" s="16"/>
      <c r="BE138" s="16"/>
      <c r="BF138" s="16"/>
      <c r="BG138" s="16"/>
      <c r="BH138" s="16"/>
      <c r="BI138" s="16"/>
      <c r="BJ138" s="16"/>
      <c r="BK138" s="16"/>
      <c r="BL138" s="16"/>
      <c r="BM138" s="16"/>
      <c r="BN138" s="16"/>
      <c r="BO138" s="16"/>
      <c r="BP138" s="16"/>
      <c r="BQ138" s="16"/>
      <c r="BR138" s="16"/>
      <c r="BS138" s="16"/>
      <c r="BT138" s="16"/>
      <c r="BU138" s="16"/>
      <c r="BV138" s="16"/>
      <c r="BW138" s="16"/>
      <c r="BX138" s="16"/>
      <c r="BY138" s="16"/>
      <c r="BZ138" s="16"/>
      <c r="CA138" s="16"/>
      <c r="CB138" s="16"/>
      <c r="CC138" s="16"/>
      <c r="CD138" s="16"/>
      <c r="CE138" s="16"/>
      <c r="CF138" s="16"/>
      <c r="CG138" s="16"/>
      <c r="CH138" s="16"/>
      <c r="CI138" s="16"/>
      <c r="CJ138" s="16"/>
      <c r="CK138" s="16"/>
      <c r="CL138" s="16"/>
      <c r="CM138" s="16"/>
      <c r="CN138" s="16"/>
      <c r="CO138" s="16"/>
      <c r="CP138" s="16"/>
      <c r="CQ138" s="16"/>
      <c r="CR138" s="16"/>
      <c r="CS138" s="16"/>
      <c r="CT138" s="16"/>
    </row>
    <row r="139" spans="1:98" x14ac:dyDescent="0.25">
      <c r="A139" s="38" t="s">
        <v>169</v>
      </c>
      <c r="B139" s="22">
        <v>101.98977433745263</v>
      </c>
      <c r="C139" s="22">
        <v>106.97094210933888</v>
      </c>
      <c r="D139" s="22"/>
      <c r="E139" s="22">
        <f t="shared" si="6"/>
        <v>4.8839874430990582</v>
      </c>
      <c r="F139" s="22"/>
      <c r="G139" s="22">
        <v>9.6235137273307902E-2</v>
      </c>
      <c r="H139" s="22">
        <v>0.10093524929358541</v>
      </c>
      <c r="I139" s="22"/>
      <c r="J139" s="22">
        <f t="shared" si="7"/>
        <v>4.7001120202775082E-3</v>
      </c>
      <c r="K139" s="47">
        <f t="shared" ref="K139:K202" si="8">J139/$G$4</f>
        <v>4.4444595651562013E-5</v>
      </c>
      <c r="M139" s="27"/>
      <c r="N139" s="27"/>
    </row>
    <row r="140" spans="1:98" s="68" customFormat="1" x14ac:dyDescent="0.25">
      <c r="A140" s="52" t="s">
        <v>170</v>
      </c>
      <c r="B140" s="41">
        <v>100.44167523343002</v>
      </c>
      <c r="C140" s="41">
        <v>104.99477610955073</v>
      </c>
      <c r="D140" s="41"/>
      <c r="E140" s="41">
        <f t="shared" si="6"/>
        <v>4.533079387155925</v>
      </c>
      <c r="F140" s="41"/>
      <c r="G140" s="41">
        <v>0.11367819562684053</v>
      </c>
      <c r="H140" s="41">
        <v>0.11883131848049165</v>
      </c>
      <c r="I140" s="41"/>
      <c r="J140" s="41">
        <f t="shared" si="7"/>
        <v>5.1531228536511181E-3</v>
      </c>
      <c r="K140" s="48">
        <f t="shared" si="8"/>
        <v>4.8728298514005376E-5</v>
      </c>
      <c r="L140" s="16"/>
      <c r="M140" s="27"/>
      <c r="N140" s="27"/>
      <c r="O140" s="16"/>
      <c r="P140" s="16"/>
      <c r="Q140" s="16"/>
      <c r="R140" s="16"/>
      <c r="S140" s="16"/>
      <c r="T140" s="16"/>
      <c r="U140" s="16"/>
      <c r="V140" s="16"/>
      <c r="W140" s="16"/>
      <c r="X140" s="16"/>
      <c r="Y140" s="16"/>
      <c r="Z140" s="16"/>
      <c r="AA140" s="16"/>
      <c r="AB140" s="16"/>
      <c r="AC140" s="16"/>
      <c r="AD140" s="16"/>
      <c r="AE140" s="16"/>
      <c r="AF140" s="16"/>
      <c r="AG140" s="16"/>
      <c r="AH140" s="16"/>
      <c r="AI140" s="16"/>
      <c r="AJ140" s="16"/>
      <c r="AK140" s="16"/>
      <c r="AL140" s="16"/>
      <c r="AM140" s="16"/>
      <c r="AN140" s="16"/>
      <c r="AO140" s="16"/>
      <c r="AP140" s="16"/>
      <c r="AQ140" s="16"/>
      <c r="AR140" s="16"/>
      <c r="AS140" s="16"/>
      <c r="AT140" s="16"/>
      <c r="AU140" s="16"/>
      <c r="AV140" s="16"/>
      <c r="AW140" s="16"/>
      <c r="AX140" s="16"/>
      <c r="AY140" s="16"/>
      <c r="AZ140" s="16"/>
      <c r="BA140" s="16"/>
      <c r="BB140" s="16"/>
      <c r="BC140" s="16"/>
      <c r="BD140" s="16"/>
      <c r="BE140" s="16"/>
      <c r="BF140" s="16"/>
      <c r="BG140" s="16"/>
      <c r="BH140" s="16"/>
      <c r="BI140" s="16"/>
      <c r="BJ140" s="16"/>
      <c r="BK140" s="16"/>
      <c r="BL140" s="16"/>
      <c r="BM140" s="16"/>
      <c r="BN140" s="16"/>
      <c r="BO140" s="16"/>
      <c r="BP140" s="16"/>
      <c r="BQ140" s="16"/>
      <c r="BR140" s="16"/>
      <c r="BS140" s="16"/>
      <c r="BT140" s="16"/>
      <c r="BU140" s="16"/>
      <c r="BV140" s="16"/>
      <c r="BW140" s="16"/>
      <c r="BX140" s="16"/>
      <c r="BY140" s="16"/>
      <c r="BZ140" s="16"/>
      <c r="CA140" s="16"/>
      <c r="CB140" s="16"/>
      <c r="CC140" s="16"/>
      <c r="CD140" s="16"/>
      <c r="CE140" s="16"/>
      <c r="CF140" s="16"/>
      <c r="CG140" s="16"/>
      <c r="CH140" s="16"/>
      <c r="CI140" s="16"/>
      <c r="CJ140" s="16"/>
      <c r="CK140" s="16"/>
      <c r="CL140" s="16"/>
      <c r="CM140" s="16"/>
      <c r="CN140" s="16"/>
      <c r="CO140" s="16"/>
      <c r="CP140" s="16"/>
      <c r="CQ140" s="16"/>
      <c r="CR140" s="16"/>
      <c r="CS140" s="16"/>
      <c r="CT140" s="16"/>
    </row>
    <row r="141" spans="1:98" x14ac:dyDescent="0.25">
      <c r="A141" s="38" t="s">
        <v>171</v>
      </c>
      <c r="B141" s="22">
        <v>100.44167523343002</v>
      </c>
      <c r="C141" s="22">
        <v>104.99477610955073</v>
      </c>
      <c r="D141" s="22"/>
      <c r="E141" s="22">
        <f t="shared" si="6"/>
        <v>4.533079387155925</v>
      </c>
      <c r="F141" s="22"/>
      <c r="G141" s="22">
        <v>0.11367819562684053</v>
      </c>
      <c r="H141" s="22">
        <v>0.11883131848049165</v>
      </c>
      <c r="I141" s="22"/>
      <c r="J141" s="22">
        <f t="shared" si="7"/>
        <v>5.1531228536511181E-3</v>
      </c>
      <c r="K141" s="47">
        <f t="shared" si="8"/>
        <v>4.8728298514005376E-5</v>
      </c>
      <c r="M141" s="27"/>
      <c r="N141" s="27"/>
    </row>
    <row r="142" spans="1:98" s="68" customFormat="1" x14ac:dyDescent="0.25">
      <c r="A142" s="53" t="s">
        <v>31</v>
      </c>
      <c r="B142" s="41">
        <v>106.73935296626466</v>
      </c>
      <c r="C142" s="41">
        <v>107.21163488454229</v>
      </c>
      <c r="D142" s="41"/>
      <c r="E142" s="41">
        <f t="shared" si="6"/>
        <v>0.44246278917101645</v>
      </c>
      <c r="F142" s="41"/>
      <c r="G142" s="41">
        <v>1.5491533498901122</v>
      </c>
      <c r="H142" s="41">
        <v>1.5560077770105722</v>
      </c>
      <c r="I142" s="41"/>
      <c r="J142" s="41">
        <f t="shared" si="7"/>
        <v>6.8544271204600271E-3</v>
      </c>
      <c r="K142" s="48">
        <f t="shared" si="8"/>
        <v>6.481595342358659E-5</v>
      </c>
      <c r="L142" s="16"/>
      <c r="M142" s="27"/>
      <c r="N142" s="27"/>
      <c r="O142" s="16"/>
      <c r="P142" s="16"/>
      <c r="Q142" s="16"/>
      <c r="R142" s="16"/>
      <c r="S142" s="16"/>
      <c r="T142" s="16"/>
      <c r="U142" s="16"/>
      <c r="V142" s="16"/>
      <c r="W142" s="16"/>
      <c r="X142" s="16"/>
      <c r="Y142" s="16"/>
      <c r="Z142" s="16"/>
      <c r="AA142" s="16"/>
      <c r="AB142" s="16"/>
      <c r="AC142" s="16"/>
      <c r="AD142" s="16"/>
      <c r="AE142" s="16"/>
      <c r="AF142" s="16"/>
      <c r="AG142" s="16"/>
      <c r="AH142" s="16"/>
      <c r="AI142" s="16"/>
      <c r="AJ142" s="16"/>
      <c r="AK142" s="16"/>
      <c r="AL142" s="16"/>
      <c r="AM142" s="16"/>
      <c r="AN142" s="16"/>
      <c r="AO142" s="16"/>
      <c r="AP142" s="16"/>
      <c r="AQ142" s="16"/>
      <c r="AR142" s="16"/>
      <c r="AS142" s="16"/>
      <c r="AT142" s="16"/>
      <c r="AU142" s="16"/>
      <c r="AV142" s="16"/>
      <c r="AW142" s="16"/>
      <c r="AX142" s="16"/>
      <c r="AY142" s="16"/>
      <c r="AZ142" s="16"/>
      <c r="BA142" s="16"/>
      <c r="BB142" s="16"/>
      <c r="BC142" s="16"/>
      <c r="BD142" s="16"/>
      <c r="BE142" s="16"/>
      <c r="BF142" s="16"/>
      <c r="BG142" s="16"/>
      <c r="BH142" s="16"/>
      <c r="BI142" s="16"/>
      <c r="BJ142" s="16"/>
      <c r="BK142" s="16"/>
      <c r="BL142" s="16"/>
      <c r="BM142" s="16"/>
      <c r="BN142" s="16"/>
      <c r="BO142" s="16"/>
      <c r="BP142" s="16"/>
      <c r="BQ142" s="16"/>
      <c r="BR142" s="16"/>
      <c r="BS142" s="16"/>
      <c r="BT142" s="16"/>
      <c r="BU142" s="16"/>
      <c r="BV142" s="16"/>
      <c r="BW142" s="16"/>
      <c r="BX142" s="16"/>
      <c r="BY142" s="16"/>
      <c r="BZ142" s="16"/>
      <c r="CA142" s="16"/>
      <c r="CB142" s="16"/>
      <c r="CC142" s="16"/>
      <c r="CD142" s="16"/>
      <c r="CE142" s="16"/>
      <c r="CF142" s="16"/>
      <c r="CG142" s="16"/>
      <c r="CH142" s="16"/>
      <c r="CI142" s="16"/>
      <c r="CJ142" s="16"/>
      <c r="CK142" s="16"/>
      <c r="CL142" s="16"/>
      <c r="CM142" s="16"/>
      <c r="CN142" s="16"/>
      <c r="CO142" s="16"/>
      <c r="CP142" s="16"/>
      <c r="CQ142" s="16"/>
      <c r="CR142" s="16"/>
      <c r="CS142" s="16"/>
      <c r="CT142" s="16"/>
    </row>
    <row r="143" spans="1:98" x14ac:dyDescent="0.25">
      <c r="A143" s="52" t="s">
        <v>32</v>
      </c>
      <c r="B143" s="22">
        <v>108.14348591332782</v>
      </c>
      <c r="C143" s="22">
        <v>108.80286992223083</v>
      </c>
      <c r="D143" s="22"/>
      <c r="E143" s="22">
        <f t="shared" si="6"/>
        <v>0.60973067710381468</v>
      </c>
      <c r="F143" s="22"/>
      <c r="G143" s="22">
        <v>1.1241729140180603</v>
      </c>
      <c r="H143" s="22">
        <v>1.1310273411385205</v>
      </c>
      <c r="I143" s="22"/>
      <c r="J143" s="22">
        <f t="shared" si="7"/>
        <v>6.8544271204602492E-3</v>
      </c>
      <c r="K143" s="47">
        <f t="shared" si="8"/>
        <v>6.4815953423588691E-5</v>
      </c>
      <c r="M143" s="27"/>
      <c r="N143" s="27"/>
    </row>
    <row r="144" spans="1:98" s="68" customFormat="1" x14ac:dyDescent="0.25">
      <c r="A144" s="38" t="s">
        <v>172</v>
      </c>
      <c r="B144" s="41">
        <v>108.63191792044448</v>
      </c>
      <c r="C144" s="41">
        <v>109.33483875908532</v>
      </c>
      <c r="D144" s="41"/>
      <c r="E144" s="41">
        <f t="shared" si="6"/>
        <v>0.64706658236082237</v>
      </c>
      <c r="F144" s="41"/>
      <c r="G144" s="41">
        <v>1.0343211271141959</v>
      </c>
      <c r="H144" s="41">
        <v>1.0410138734820495</v>
      </c>
      <c r="I144" s="41"/>
      <c r="J144" s="41">
        <f t="shared" si="7"/>
        <v>6.6927463678536636E-3</v>
      </c>
      <c r="K144" s="48">
        <f t="shared" si="8"/>
        <v>6.3287088655421809E-5</v>
      </c>
      <c r="L144" s="16"/>
      <c r="M144" s="27"/>
      <c r="N144" s="27"/>
      <c r="O144" s="16"/>
      <c r="P144" s="16"/>
      <c r="Q144" s="16"/>
      <c r="R144" s="16"/>
      <c r="S144" s="16"/>
      <c r="T144" s="16"/>
      <c r="U144" s="16"/>
      <c r="V144" s="16"/>
      <c r="W144" s="16"/>
      <c r="X144" s="16"/>
      <c r="Y144" s="16"/>
      <c r="Z144" s="16"/>
      <c r="AA144" s="16"/>
      <c r="AB144" s="16"/>
      <c r="AC144" s="16"/>
      <c r="AD144" s="16"/>
      <c r="AE144" s="16"/>
      <c r="AF144" s="16"/>
      <c r="AG144" s="16"/>
      <c r="AH144" s="16"/>
      <c r="AI144" s="16"/>
      <c r="AJ144" s="16"/>
      <c r="AK144" s="16"/>
      <c r="AL144" s="16"/>
      <c r="AM144" s="16"/>
      <c r="AN144" s="16"/>
      <c r="AO144" s="16"/>
      <c r="AP144" s="16"/>
      <c r="AQ144" s="16"/>
      <c r="AR144" s="16"/>
      <c r="AS144" s="16"/>
      <c r="AT144" s="16"/>
      <c r="AU144" s="16"/>
      <c r="AV144" s="16"/>
      <c r="AW144" s="16"/>
      <c r="AX144" s="16"/>
      <c r="AY144" s="16"/>
      <c r="AZ144" s="16"/>
      <c r="BA144" s="16"/>
      <c r="BB144" s="16"/>
      <c r="BC144" s="16"/>
      <c r="BD144" s="16"/>
      <c r="BE144" s="16"/>
      <c r="BF144" s="16"/>
      <c r="BG144" s="16"/>
      <c r="BH144" s="16"/>
      <c r="BI144" s="16"/>
      <c r="BJ144" s="16"/>
      <c r="BK144" s="16"/>
      <c r="BL144" s="16"/>
      <c r="BM144" s="16"/>
      <c r="BN144" s="16"/>
      <c r="BO144" s="16"/>
      <c r="BP144" s="16"/>
      <c r="BQ144" s="16"/>
      <c r="BR144" s="16"/>
      <c r="BS144" s="16"/>
      <c r="BT144" s="16"/>
      <c r="BU144" s="16"/>
      <c r="BV144" s="16"/>
      <c r="BW144" s="16"/>
      <c r="BX144" s="16"/>
      <c r="BY144" s="16"/>
      <c r="BZ144" s="16"/>
      <c r="CA144" s="16"/>
      <c r="CB144" s="16"/>
      <c r="CC144" s="16"/>
      <c r="CD144" s="16"/>
      <c r="CE144" s="16"/>
      <c r="CF144" s="16"/>
      <c r="CG144" s="16"/>
      <c r="CH144" s="16"/>
      <c r="CI144" s="16"/>
      <c r="CJ144" s="16"/>
      <c r="CK144" s="16"/>
      <c r="CL144" s="16"/>
      <c r="CM144" s="16"/>
      <c r="CN144" s="16"/>
      <c r="CO144" s="16"/>
      <c r="CP144" s="16"/>
      <c r="CQ144" s="16"/>
      <c r="CR144" s="16"/>
      <c r="CS144" s="16"/>
      <c r="CT144" s="16"/>
    </row>
    <row r="145" spans="1:98" x14ac:dyDescent="0.25">
      <c r="A145" s="38" t="s">
        <v>173</v>
      </c>
      <c r="B145" s="22">
        <v>102.82166823820047</v>
      </c>
      <c r="C145" s="22">
        <v>103.0066872041869</v>
      </c>
      <c r="D145" s="22"/>
      <c r="E145" s="22">
        <f t="shared" si="6"/>
        <v>0.17994161070973291</v>
      </c>
      <c r="F145" s="22"/>
      <c r="G145" s="22">
        <v>8.9851786903864458E-2</v>
      </c>
      <c r="H145" s="22">
        <v>9.0013467656470766E-2</v>
      </c>
      <c r="I145" s="22"/>
      <c r="J145" s="22">
        <f t="shared" si="7"/>
        <v>1.6168075260630799E-4</v>
      </c>
      <c r="K145" s="47">
        <f t="shared" si="8"/>
        <v>1.5288647681642526E-6</v>
      </c>
      <c r="M145" s="27"/>
      <c r="N145" s="27"/>
    </row>
    <row r="146" spans="1:98" s="68" customFormat="1" x14ac:dyDescent="0.25">
      <c r="A146" s="52" t="s">
        <v>174</v>
      </c>
      <c r="B146" s="41">
        <v>103.19504942834465</v>
      </c>
      <c r="C146" s="41">
        <v>103.19504942834465</v>
      </c>
      <c r="D146" s="41"/>
      <c r="E146" s="41">
        <f t="shared" si="6"/>
        <v>0</v>
      </c>
      <c r="F146" s="41"/>
      <c r="G146" s="41">
        <v>0.42498043587205192</v>
      </c>
      <c r="H146" s="41">
        <v>0.42498043587205192</v>
      </c>
      <c r="I146" s="41"/>
      <c r="J146" s="41">
        <f t="shared" si="7"/>
        <v>0</v>
      </c>
      <c r="K146" s="48">
        <f t="shared" si="8"/>
        <v>0</v>
      </c>
      <c r="L146" s="16"/>
      <c r="M146" s="27"/>
      <c r="N146" s="27"/>
      <c r="O146" s="16"/>
      <c r="P146" s="16"/>
      <c r="Q146" s="16"/>
      <c r="R146" s="16"/>
      <c r="S146" s="16"/>
      <c r="T146" s="16"/>
      <c r="U146" s="16"/>
      <c r="V146" s="16"/>
      <c r="W146" s="16"/>
      <c r="X146" s="16"/>
      <c r="Y146" s="16"/>
      <c r="Z146" s="16"/>
      <c r="AA146" s="16"/>
      <c r="AB146" s="16"/>
      <c r="AC146" s="16"/>
      <c r="AD146" s="16"/>
      <c r="AE146" s="16"/>
      <c r="AF146" s="16"/>
      <c r="AG146" s="16"/>
      <c r="AH146" s="16"/>
      <c r="AI146" s="16"/>
      <c r="AJ146" s="16"/>
      <c r="AK146" s="16"/>
      <c r="AL146" s="16"/>
      <c r="AM146" s="16"/>
      <c r="AN146" s="16"/>
      <c r="AO146" s="16"/>
      <c r="AP146" s="16"/>
      <c r="AQ146" s="16"/>
      <c r="AR146" s="16"/>
      <c r="AS146" s="16"/>
      <c r="AT146" s="16"/>
      <c r="AU146" s="16"/>
      <c r="AV146" s="16"/>
      <c r="AW146" s="16"/>
      <c r="AX146" s="16"/>
      <c r="AY146" s="16"/>
      <c r="AZ146" s="16"/>
      <c r="BA146" s="16"/>
      <c r="BB146" s="16"/>
      <c r="BC146" s="16"/>
      <c r="BD146" s="16"/>
      <c r="BE146" s="16"/>
      <c r="BF146" s="16"/>
      <c r="BG146" s="16"/>
      <c r="BH146" s="16"/>
      <c r="BI146" s="16"/>
      <c r="BJ146" s="16"/>
      <c r="BK146" s="16"/>
      <c r="BL146" s="16"/>
      <c r="BM146" s="16"/>
      <c r="BN146" s="16"/>
      <c r="BO146" s="16"/>
      <c r="BP146" s="16"/>
      <c r="BQ146" s="16"/>
      <c r="BR146" s="16"/>
      <c r="BS146" s="16"/>
      <c r="BT146" s="16"/>
      <c r="BU146" s="16"/>
      <c r="BV146" s="16"/>
      <c r="BW146" s="16"/>
      <c r="BX146" s="16"/>
      <c r="BY146" s="16"/>
      <c r="BZ146" s="16"/>
      <c r="CA146" s="16"/>
      <c r="CB146" s="16"/>
      <c r="CC146" s="16"/>
      <c r="CD146" s="16"/>
      <c r="CE146" s="16"/>
      <c r="CF146" s="16"/>
      <c r="CG146" s="16"/>
      <c r="CH146" s="16"/>
      <c r="CI146" s="16"/>
      <c r="CJ146" s="16"/>
      <c r="CK146" s="16"/>
      <c r="CL146" s="16"/>
      <c r="CM146" s="16"/>
      <c r="CN146" s="16"/>
      <c r="CO146" s="16"/>
      <c r="CP146" s="16"/>
      <c r="CQ146" s="16"/>
      <c r="CR146" s="16"/>
      <c r="CS146" s="16"/>
      <c r="CT146" s="16"/>
    </row>
    <row r="147" spans="1:98" x14ac:dyDescent="0.25">
      <c r="A147" s="38" t="s">
        <v>175</v>
      </c>
      <c r="B147" s="22">
        <v>103.19504942834465</v>
      </c>
      <c r="C147" s="22">
        <v>103.19504942834465</v>
      </c>
      <c r="D147" s="22"/>
      <c r="E147" s="22">
        <f t="shared" si="6"/>
        <v>0</v>
      </c>
      <c r="F147" s="22"/>
      <c r="G147" s="22">
        <v>0.42498043587205192</v>
      </c>
      <c r="H147" s="22">
        <v>0.42498043587205192</v>
      </c>
      <c r="I147" s="22"/>
      <c r="J147" s="22">
        <f t="shared" si="7"/>
        <v>0</v>
      </c>
      <c r="K147" s="47">
        <f t="shared" si="8"/>
        <v>0</v>
      </c>
      <c r="M147" s="27"/>
      <c r="N147" s="27"/>
    </row>
    <row r="148" spans="1:98" s="68" customFormat="1" x14ac:dyDescent="0.25">
      <c r="A148" s="34" t="s">
        <v>33</v>
      </c>
      <c r="B148" s="41">
        <v>109.9574095801631</v>
      </c>
      <c r="C148" s="41">
        <v>110.02439484391418</v>
      </c>
      <c r="D148" s="41"/>
      <c r="E148" s="41">
        <f t="shared" si="6"/>
        <v>6.091928138980407E-2</v>
      </c>
      <c r="F148" s="41"/>
      <c r="G148" s="41">
        <v>6.3782272716281145</v>
      </c>
      <c r="H148" s="41">
        <v>6.3821128418473991</v>
      </c>
      <c r="I148" s="41"/>
      <c r="J148" s="41">
        <f t="shared" si="7"/>
        <v>3.8855702192845953E-3</v>
      </c>
      <c r="K148" s="48">
        <f t="shared" si="8"/>
        <v>3.6742230084477582E-5</v>
      </c>
      <c r="L148" s="16"/>
      <c r="M148" s="27"/>
      <c r="N148" s="27"/>
      <c r="O148" s="16"/>
      <c r="P148" s="16"/>
      <c r="Q148" s="16"/>
      <c r="R148" s="16"/>
      <c r="S148" s="16"/>
      <c r="T148" s="16"/>
      <c r="U148" s="16"/>
      <c r="V148" s="16"/>
      <c r="W148" s="16"/>
      <c r="X148" s="16"/>
      <c r="Y148" s="16"/>
      <c r="Z148" s="16"/>
      <c r="AA148" s="16"/>
      <c r="AB148" s="16"/>
      <c r="AC148" s="16"/>
      <c r="AD148" s="16"/>
      <c r="AE148" s="16"/>
      <c r="AF148" s="16"/>
      <c r="AG148" s="16"/>
      <c r="AH148" s="16"/>
      <c r="AI148" s="16"/>
      <c r="AJ148" s="16"/>
      <c r="AK148" s="16"/>
      <c r="AL148" s="16"/>
      <c r="AM148" s="16"/>
      <c r="AN148" s="16"/>
      <c r="AO148" s="16"/>
      <c r="AP148" s="16"/>
      <c r="AQ148" s="16"/>
      <c r="AR148" s="16"/>
      <c r="AS148" s="16"/>
      <c r="AT148" s="16"/>
      <c r="AU148" s="16"/>
      <c r="AV148" s="16"/>
      <c r="AW148" s="16"/>
      <c r="AX148" s="16"/>
      <c r="AY148" s="16"/>
      <c r="AZ148" s="16"/>
      <c r="BA148" s="16"/>
      <c r="BB148" s="16"/>
      <c r="BC148" s="16"/>
      <c r="BD148" s="16"/>
      <c r="BE148" s="16"/>
      <c r="BF148" s="16"/>
      <c r="BG148" s="16"/>
      <c r="BH148" s="16"/>
      <c r="BI148" s="16"/>
      <c r="BJ148" s="16"/>
      <c r="BK148" s="16"/>
      <c r="BL148" s="16"/>
      <c r="BM148" s="16"/>
      <c r="BN148" s="16"/>
      <c r="BO148" s="16"/>
      <c r="BP148" s="16"/>
      <c r="BQ148" s="16"/>
      <c r="BR148" s="16"/>
      <c r="BS148" s="16"/>
      <c r="BT148" s="16"/>
      <c r="BU148" s="16"/>
      <c r="BV148" s="16"/>
      <c r="BW148" s="16"/>
      <c r="BX148" s="16"/>
      <c r="BY148" s="16"/>
      <c r="BZ148" s="16"/>
      <c r="CA148" s="16"/>
      <c r="CB148" s="16"/>
      <c r="CC148" s="16"/>
      <c r="CD148" s="16"/>
      <c r="CE148" s="16"/>
      <c r="CF148" s="16"/>
      <c r="CG148" s="16"/>
      <c r="CH148" s="16"/>
      <c r="CI148" s="16"/>
      <c r="CJ148" s="16"/>
      <c r="CK148" s="16"/>
      <c r="CL148" s="16"/>
      <c r="CM148" s="16"/>
      <c r="CN148" s="16"/>
      <c r="CO148" s="16"/>
      <c r="CP148" s="16"/>
      <c r="CQ148" s="16"/>
      <c r="CR148" s="16"/>
      <c r="CS148" s="16"/>
      <c r="CT148" s="16"/>
    </row>
    <row r="149" spans="1:98" x14ac:dyDescent="0.25">
      <c r="A149" s="53" t="s">
        <v>176</v>
      </c>
      <c r="B149" s="22">
        <v>109.07133721880521</v>
      </c>
      <c r="C149" s="22">
        <v>109.29710447620292</v>
      </c>
      <c r="D149" s="22"/>
      <c r="E149" s="22">
        <f t="shared" si="6"/>
        <v>0.20699045519612103</v>
      </c>
      <c r="F149" s="22"/>
      <c r="G149" s="22">
        <v>1.8771736192392703</v>
      </c>
      <c r="H149" s="22">
        <v>1.8810591894585553</v>
      </c>
      <c r="I149" s="22"/>
      <c r="J149" s="22">
        <f t="shared" si="7"/>
        <v>3.8855702192850394E-3</v>
      </c>
      <c r="K149" s="47">
        <f t="shared" si="8"/>
        <v>3.6742230084481783E-5</v>
      </c>
      <c r="M149" s="27"/>
      <c r="N149" s="27"/>
    </row>
    <row r="150" spans="1:98" s="68" customFormat="1" x14ac:dyDescent="0.25">
      <c r="A150" s="52" t="s">
        <v>177</v>
      </c>
      <c r="B150" s="41">
        <v>107.64831423387544</v>
      </c>
      <c r="C150" s="41">
        <v>108.20359488231266</v>
      </c>
      <c r="D150" s="41"/>
      <c r="E150" s="41">
        <f t="shared" si="6"/>
        <v>0.51582846641780034</v>
      </c>
      <c r="F150" s="41"/>
      <c r="G150" s="41">
        <v>0.75326789276832273</v>
      </c>
      <c r="H150" s="41">
        <v>0.75715346298760733</v>
      </c>
      <c r="I150" s="41"/>
      <c r="J150" s="41">
        <f t="shared" si="7"/>
        <v>3.8855702192845953E-3</v>
      </c>
      <c r="K150" s="48">
        <f t="shared" si="8"/>
        <v>3.6742230084477582E-5</v>
      </c>
      <c r="L150" s="16"/>
      <c r="M150" s="27"/>
      <c r="N150" s="27"/>
      <c r="O150" s="16"/>
      <c r="P150" s="16"/>
      <c r="Q150" s="16"/>
      <c r="R150" s="16"/>
      <c r="S150" s="16"/>
      <c r="T150" s="16"/>
      <c r="U150" s="16"/>
      <c r="V150" s="16"/>
      <c r="W150" s="16"/>
      <c r="X150" s="16"/>
      <c r="Y150" s="16"/>
      <c r="Z150" s="16"/>
      <c r="AA150" s="16"/>
      <c r="AB150" s="16"/>
      <c r="AC150" s="16"/>
      <c r="AD150" s="16"/>
      <c r="AE150" s="16"/>
      <c r="AF150" s="16"/>
      <c r="AG150" s="16"/>
      <c r="AH150" s="16"/>
      <c r="AI150" s="16"/>
      <c r="AJ150" s="16"/>
      <c r="AK150" s="16"/>
      <c r="AL150" s="16"/>
      <c r="AM150" s="16"/>
      <c r="AN150" s="16"/>
      <c r="AO150" s="16"/>
      <c r="AP150" s="16"/>
      <c r="AQ150" s="16"/>
      <c r="AR150" s="16"/>
      <c r="AS150" s="16"/>
      <c r="AT150" s="16"/>
      <c r="AU150" s="16"/>
      <c r="AV150" s="16"/>
      <c r="AW150" s="16"/>
      <c r="AX150" s="16"/>
      <c r="AY150" s="16"/>
      <c r="AZ150" s="16"/>
      <c r="BA150" s="16"/>
      <c r="BB150" s="16"/>
      <c r="BC150" s="16"/>
      <c r="BD150" s="16"/>
      <c r="BE150" s="16"/>
      <c r="BF150" s="16"/>
      <c r="BG150" s="16"/>
      <c r="BH150" s="16"/>
      <c r="BI150" s="16"/>
      <c r="BJ150" s="16"/>
      <c r="BK150" s="16"/>
      <c r="BL150" s="16"/>
      <c r="BM150" s="16"/>
      <c r="BN150" s="16"/>
      <c r="BO150" s="16"/>
      <c r="BP150" s="16"/>
      <c r="BQ150" s="16"/>
      <c r="BR150" s="16"/>
      <c r="BS150" s="16"/>
      <c r="BT150" s="16"/>
      <c r="BU150" s="16"/>
      <c r="BV150" s="16"/>
      <c r="BW150" s="16"/>
      <c r="BX150" s="16"/>
      <c r="BY150" s="16"/>
      <c r="BZ150" s="16"/>
      <c r="CA150" s="16"/>
      <c r="CB150" s="16"/>
      <c r="CC150" s="16"/>
      <c r="CD150" s="16"/>
      <c r="CE150" s="16"/>
      <c r="CF150" s="16"/>
      <c r="CG150" s="16"/>
      <c r="CH150" s="16"/>
      <c r="CI150" s="16"/>
      <c r="CJ150" s="16"/>
      <c r="CK150" s="16"/>
      <c r="CL150" s="16"/>
      <c r="CM150" s="16"/>
      <c r="CN150" s="16"/>
      <c r="CO150" s="16"/>
      <c r="CP150" s="16"/>
      <c r="CQ150" s="16"/>
      <c r="CR150" s="16"/>
      <c r="CS150" s="16"/>
      <c r="CT150" s="16"/>
    </row>
    <row r="151" spans="1:98" x14ac:dyDescent="0.25">
      <c r="A151" s="38" t="s">
        <v>178</v>
      </c>
      <c r="B151" s="22">
        <v>107.64831423387544</v>
      </c>
      <c r="C151" s="22">
        <v>108.20359488231266</v>
      </c>
      <c r="D151" s="22"/>
      <c r="E151" s="22">
        <f t="shared" si="6"/>
        <v>0.51582846641780034</v>
      </c>
      <c r="F151" s="22"/>
      <c r="G151" s="22">
        <v>0.75326789276832273</v>
      </c>
      <c r="H151" s="22">
        <v>0.75715346298760733</v>
      </c>
      <c r="I151" s="22"/>
      <c r="J151" s="22">
        <f t="shared" si="7"/>
        <v>3.8855702192845953E-3</v>
      </c>
      <c r="K151" s="47">
        <f t="shared" si="8"/>
        <v>3.6742230084477582E-5</v>
      </c>
      <c r="M151" s="27"/>
      <c r="N151" s="27"/>
    </row>
    <row r="152" spans="1:98" s="68" customFormat="1" x14ac:dyDescent="0.25">
      <c r="A152" s="52" t="s">
        <v>179</v>
      </c>
      <c r="B152" s="41">
        <v>110.04632641577808</v>
      </c>
      <c r="C152" s="41">
        <v>110.04632641577808</v>
      </c>
      <c r="D152" s="41"/>
      <c r="E152" s="41">
        <f t="shared" si="6"/>
        <v>0</v>
      </c>
      <c r="F152" s="41"/>
      <c r="G152" s="41">
        <v>1.123905726470948</v>
      </c>
      <c r="H152" s="41">
        <v>1.123905726470948</v>
      </c>
      <c r="I152" s="41"/>
      <c r="J152" s="41">
        <f t="shared" si="7"/>
        <v>0</v>
      </c>
      <c r="K152" s="48">
        <f t="shared" si="8"/>
        <v>0</v>
      </c>
      <c r="L152" s="16"/>
      <c r="M152" s="27"/>
      <c r="N152" s="27"/>
      <c r="O152" s="16"/>
      <c r="P152" s="16"/>
      <c r="Q152" s="16"/>
      <c r="R152" s="16"/>
      <c r="S152" s="16"/>
      <c r="T152" s="16"/>
      <c r="U152" s="16"/>
      <c r="V152" s="16"/>
      <c r="W152" s="16"/>
      <c r="X152" s="16"/>
      <c r="Y152" s="16"/>
      <c r="Z152" s="16"/>
      <c r="AA152" s="16"/>
      <c r="AB152" s="16"/>
      <c r="AC152" s="16"/>
      <c r="AD152" s="16"/>
      <c r="AE152" s="16"/>
      <c r="AF152" s="16"/>
      <c r="AG152" s="16"/>
      <c r="AH152" s="16"/>
      <c r="AI152" s="16"/>
      <c r="AJ152" s="16"/>
      <c r="AK152" s="16"/>
      <c r="AL152" s="16"/>
      <c r="AM152" s="16"/>
      <c r="AN152" s="16"/>
      <c r="AO152" s="16"/>
      <c r="AP152" s="16"/>
      <c r="AQ152" s="16"/>
      <c r="AR152" s="16"/>
      <c r="AS152" s="16"/>
      <c r="AT152" s="16"/>
      <c r="AU152" s="16"/>
      <c r="AV152" s="16"/>
      <c r="AW152" s="16"/>
      <c r="AX152" s="16"/>
      <c r="AY152" s="16"/>
      <c r="AZ152" s="16"/>
      <c r="BA152" s="16"/>
      <c r="BB152" s="16"/>
      <c r="BC152" s="16"/>
      <c r="BD152" s="16"/>
      <c r="BE152" s="16"/>
      <c r="BF152" s="16"/>
      <c r="BG152" s="16"/>
      <c r="BH152" s="16"/>
      <c r="BI152" s="16"/>
      <c r="BJ152" s="16"/>
      <c r="BK152" s="16"/>
      <c r="BL152" s="16"/>
      <c r="BM152" s="16"/>
      <c r="BN152" s="16"/>
      <c r="BO152" s="16"/>
      <c r="BP152" s="16"/>
      <c r="BQ152" s="16"/>
      <c r="BR152" s="16"/>
      <c r="BS152" s="16"/>
      <c r="BT152" s="16"/>
      <c r="BU152" s="16"/>
      <c r="BV152" s="16"/>
      <c r="BW152" s="16"/>
      <c r="BX152" s="16"/>
      <c r="BY152" s="16"/>
      <c r="BZ152" s="16"/>
      <c r="CA152" s="16"/>
      <c r="CB152" s="16"/>
      <c r="CC152" s="16"/>
      <c r="CD152" s="16"/>
      <c r="CE152" s="16"/>
      <c r="CF152" s="16"/>
      <c r="CG152" s="16"/>
      <c r="CH152" s="16"/>
      <c r="CI152" s="16"/>
      <c r="CJ152" s="16"/>
      <c r="CK152" s="16"/>
      <c r="CL152" s="16"/>
      <c r="CM152" s="16"/>
      <c r="CN152" s="16"/>
      <c r="CO152" s="16"/>
      <c r="CP152" s="16"/>
      <c r="CQ152" s="16"/>
      <c r="CR152" s="16"/>
      <c r="CS152" s="16"/>
      <c r="CT152" s="16"/>
    </row>
    <row r="153" spans="1:98" x14ac:dyDescent="0.25">
      <c r="A153" s="38" t="s">
        <v>180</v>
      </c>
      <c r="B153" s="22">
        <v>110.04632641577808</v>
      </c>
      <c r="C153" s="22">
        <v>110.04632641577808</v>
      </c>
      <c r="D153" s="22"/>
      <c r="E153" s="22">
        <f t="shared" si="6"/>
        <v>0</v>
      </c>
      <c r="F153" s="22"/>
      <c r="G153" s="22">
        <v>1.123905726470948</v>
      </c>
      <c r="H153" s="22">
        <v>1.123905726470948</v>
      </c>
      <c r="I153" s="22"/>
      <c r="J153" s="22">
        <f t="shared" si="7"/>
        <v>0</v>
      </c>
      <c r="K153" s="47">
        <f t="shared" si="8"/>
        <v>0</v>
      </c>
      <c r="M153" s="27"/>
      <c r="N153" s="27"/>
    </row>
    <row r="154" spans="1:98" s="68" customFormat="1" x14ac:dyDescent="0.25">
      <c r="A154" s="53" t="s">
        <v>181</v>
      </c>
      <c r="B154" s="41">
        <v>112.97690654407219</v>
      </c>
      <c r="C154" s="41">
        <v>112.97690654407219</v>
      </c>
      <c r="D154" s="41"/>
      <c r="E154" s="41">
        <f t="shared" si="6"/>
        <v>0</v>
      </c>
      <c r="F154" s="41"/>
      <c r="G154" s="41">
        <v>3.3522485490202985</v>
      </c>
      <c r="H154" s="41">
        <v>3.3522485490202989</v>
      </c>
      <c r="I154" s="41"/>
      <c r="J154" s="41">
        <f t="shared" si="7"/>
        <v>0</v>
      </c>
      <c r="K154" s="48">
        <f t="shared" si="8"/>
        <v>0</v>
      </c>
      <c r="L154" s="16"/>
      <c r="M154" s="27"/>
      <c r="N154" s="27"/>
      <c r="O154" s="16"/>
      <c r="P154" s="16"/>
      <c r="Q154" s="16"/>
      <c r="R154" s="16"/>
      <c r="S154" s="16"/>
      <c r="T154" s="16"/>
      <c r="U154" s="16"/>
      <c r="V154" s="16"/>
      <c r="W154" s="16"/>
      <c r="X154" s="16"/>
      <c r="Y154" s="16"/>
      <c r="Z154" s="16"/>
      <c r="AA154" s="16"/>
      <c r="AB154" s="16"/>
      <c r="AC154" s="16"/>
      <c r="AD154" s="16"/>
      <c r="AE154" s="16"/>
      <c r="AF154" s="16"/>
      <c r="AG154" s="16"/>
      <c r="AH154" s="16"/>
      <c r="AI154" s="16"/>
      <c r="AJ154" s="16"/>
      <c r="AK154" s="16"/>
      <c r="AL154" s="16"/>
      <c r="AM154" s="16"/>
      <c r="AN154" s="16"/>
      <c r="AO154" s="16"/>
      <c r="AP154" s="16"/>
      <c r="AQ154" s="16"/>
      <c r="AR154" s="16"/>
      <c r="AS154" s="16"/>
      <c r="AT154" s="16"/>
      <c r="AU154" s="16"/>
      <c r="AV154" s="16"/>
      <c r="AW154" s="16"/>
      <c r="AX154" s="16"/>
      <c r="AY154" s="16"/>
      <c r="AZ154" s="16"/>
      <c r="BA154" s="16"/>
      <c r="BB154" s="16"/>
      <c r="BC154" s="16"/>
      <c r="BD154" s="16"/>
      <c r="BE154" s="16"/>
      <c r="BF154" s="16"/>
      <c r="BG154" s="16"/>
      <c r="BH154" s="16"/>
      <c r="BI154" s="16"/>
      <c r="BJ154" s="16"/>
      <c r="BK154" s="16"/>
      <c r="BL154" s="16"/>
      <c r="BM154" s="16"/>
      <c r="BN154" s="16"/>
      <c r="BO154" s="16"/>
      <c r="BP154" s="16"/>
      <c r="BQ154" s="16"/>
      <c r="BR154" s="16"/>
      <c r="BS154" s="16"/>
      <c r="BT154" s="16"/>
      <c r="BU154" s="16"/>
      <c r="BV154" s="16"/>
      <c r="BW154" s="16"/>
      <c r="BX154" s="16"/>
      <c r="BY154" s="16"/>
      <c r="BZ154" s="16"/>
      <c r="CA154" s="16"/>
      <c r="CB154" s="16"/>
      <c r="CC154" s="16"/>
      <c r="CD154" s="16"/>
      <c r="CE154" s="16"/>
      <c r="CF154" s="16"/>
      <c r="CG154" s="16"/>
      <c r="CH154" s="16"/>
      <c r="CI154" s="16"/>
      <c r="CJ154" s="16"/>
      <c r="CK154" s="16"/>
      <c r="CL154" s="16"/>
      <c r="CM154" s="16"/>
      <c r="CN154" s="16"/>
      <c r="CO154" s="16"/>
      <c r="CP154" s="16"/>
      <c r="CQ154" s="16"/>
      <c r="CR154" s="16"/>
      <c r="CS154" s="16"/>
      <c r="CT154" s="16"/>
    </row>
    <row r="155" spans="1:98" x14ac:dyDescent="0.25">
      <c r="A155" s="52" t="s">
        <v>263</v>
      </c>
      <c r="B155" s="22">
        <v>108.83325787711352</v>
      </c>
      <c r="C155" s="22">
        <v>108.83325787711352</v>
      </c>
      <c r="D155" s="22"/>
      <c r="E155" s="22">
        <f t="shared" si="6"/>
        <v>0</v>
      </c>
      <c r="F155" s="22"/>
      <c r="G155" s="22">
        <v>0.76701365977439073</v>
      </c>
      <c r="H155" s="22">
        <v>0.76701365977439073</v>
      </c>
      <c r="I155" s="22"/>
      <c r="J155" s="22">
        <f t="shared" si="7"/>
        <v>0</v>
      </c>
      <c r="K155" s="47">
        <f t="shared" si="8"/>
        <v>0</v>
      </c>
      <c r="M155" s="27"/>
      <c r="N155" s="27"/>
    </row>
    <row r="156" spans="1:98" s="68" customFormat="1" x14ac:dyDescent="0.25">
      <c r="A156" s="38" t="s">
        <v>264</v>
      </c>
      <c r="B156" s="41">
        <v>108.83325787711352</v>
      </c>
      <c r="C156" s="41">
        <v>108.83325787711352</v>
      </c>
      <c r="D156" s="41"/>
      <c r="E156" s="41">
        <f t="shared" si="6"/>
        <v>0</v>
      </c>
      <c r="F156" s="41"/>
      <c r="G156" s="41">
        <v>0.76701365977439073</v>
      </c>
      <c r="H156" s="41">
        <v>0.76701365977439073</v>
      </c>
      <c r="I156" s="41"/>
      <c r="J156" s="41">
        <f t="shared" si="7"/>
        <v>0</v>
      </c>
      <c r="K156" s="48">
        <f t="shared" si="8"/>
        <v>0</v>
      </c>
      <c r="L156" s="16"/>
      <c r="M156" s="27"/>
      <c r="N156" s="27"/>
      <c r="O156" s="16"/>
      <c r="P156" s="16"/>
      <c r="Q156" s="16"/>
      <c r="R156" s="16"/>
      <c r="S156" s="16"/>
      <c r="T156" s="16"/>
      <c r="U156" s="16"/>
      <c r="V156" s="16"/>
      <c r="W156" s="16"/>
      <c r="X156" s="16"/>
      <c r="Y156" s="16"/>
      <c r="Z156" s="16"/>
      <c r="AA156" s="16"/>
      <c r="AB156" s="16"/>
      <c r="AC156" s="16"/>
      <c r="AD156" s="16"/>
      <c r="AE156" s="16"/>
      <c r="AF156" s="16"/>
      <c r="AG156" s="16"/>
      <c r="AH156" s="16"/>
      <c r="AI156" s="16"/>
      <c r="AJ156" s="16"/>
      <c r="AK156" s="16"/>
      <c r="AL156" s="16"/>
      <c r="AM156" s="16"/>
      <c r="AN156" s="16"/>
      <c r="AO156" s="16"/>
      <c r="AP156" s="16"/>
      <c r="AQ156" s="16"/>
      <c r="AR156" s="16"/>
      <c r="AS156" s="16"/>
      <c r="AT156" s="16"/>
      <c r="AU156" s="16"/>
      <c r="AV156" s="16"/>
      <c r="AW156" s="16"/>
      <c r="AX156" s="16"/>
      <c r="AY156" s="16"/>
      <c r="AZ156" s="16"/>
      <c r="BA156" s="16"/>
      <c r="BB156" s="16"/>
      <c r="BC156" s="16"/>
      <c r="BD156" s="16"/>
      <c r="BE156" s="16"/>
      <c r="BF156" s="16"/>
      <c r="BG156" s="16"/>
      <c r="BH156" s="16"/>
      <c r="BI156" s="16"/>
      <c r="BJ156" s="16"/>
      <c r="BK156" s="16"/>
      <c r="BL156" s="16"/>
      <c r="BM156" s="16"/>
      <c r="BN156" s="16"/>
      <c r="BO156" s="16"/>
      <c r="BP156" s="16"/>
      <c r="BQ156" s="16"/>
      <c r="BR156" s="16"/>
      <c r="BS156" s="16"/>
      <c r="BT156" s="16"/>
      <c r="BU156" s="16"/>
      <c r="BV156" s="16"/>
      <c r="BW156" s="16"/>
      <c r="BX156" s="16"/>
      <c r="BY156" s="16"/>
      <c r="BZ156" s="16"/>
      <c r="CA156" s="16"/>
      <c r="CB156" s="16"/>
      <c r="CC156" s="16"/>
      <c r="CD156" s="16"/>
      <c r="CE156" s="16"/>
      <c r="CF156" s="16"/>
      <c r="CG156" s="16"/>
      <c r="CH156" s="16"/>
      <c r="CI156" s="16"/>
      <c r="CJ156" s="16"/>
      <c r="CK156" s="16"/>
      <c r="CL156" s="16"/>
      <c r="CM156" s="16"/>
      <c r="CN156" s="16"/>
      <c r="CO156" s="16"/>
      <c r="CP156" s="16"/>
      <c r="CQ156" s="16"/>
      <c r="CR156" s="16"/>
      <c r="CS156" s="16"/>
      <c r="CT156" s="16"/>
    </row>
    <row r="157" spans="1:98" x14ac:dyDescent="0.25">
      <c r="A157" s="52" t="s">
        <v>182</v>
      </c>
      <c r="B157" s="22">
        <v>114.26767329515134</v>
      </c>
      <c r="C157" s="22">
        <v>114.26767329515134</v>
      </c>
      <c r="D157" s="22"/>
      <c r="E157" s="22">
        <f t="shared" si="6"/>
        <v>0</v>
      </c>
      <c r="F157" s="22"/>
      <c r="G157" s="22">
        <v>2.5852348892459078</v>
      </c>
      <c r="H157" s="22">
        <v>2.5852348892459078</v>
      </c>
      <c r="I157" s="22"/>
      <c r="J157" s="22">
        <f t="shared" si="7"/>
        <v>0</v>
      </c>
      <c r="K157" s="47">
        <f t="shared" si="8"/>
        <v>0</v>
      </c>
      <c r="M157" s="27"/>
      <c r="N157" s="27"/>
    </row>
    <row r="158" spans="1:98" s="68" customFormat="1" x14ac:dyDescent="0.25">
      <c r="A158" s="38" t="s">
        <v>183</v>
      </c>
      <c r="B158" s="41">
        <v>114.26767329515134</v>
      </c>
      <c r="C158" s="41">
        <v>114.26767329515134</v>
      </c>
      <c r="D158" s="41"/>
      <c r="E158" s="41">
        <f t="shared" si="6"/>
        <v>0</v>
      </c>
      <c r="F158" s="41"/>
      <c r="G158" s="41">
        <v>2.5852348892459078</v>
      </c>
      <c r="H158" s="41">
        <v>2.5852348892459078</v>
      </c>
      <c r="I158" s="41"/>
      <c r="J158" s="41">
        <f t="shared" si="7"/>
        <v>0</v>
      </c>
      <c r="K158" s="48">
        <f t="shared" si="8"/>
        <v>0</v>
      </c>
      <c r="L158" s="16"/>
      <c r="M158" s="27"/>
      <c r="N158" s="27"/>
      <c r="O158" s="16"/>
      <c r="P158" s="16"/>
      <c r="Q158" s="16"/>
      <c r="R158" s="16"/>
      <c r="S158" s="16"/>
      <c r="T158" s="16"/>
      <c r="U158" s="16"/>
      <c r="V158" s="16"/>
      <c r="W158" s="16"/>
      <c r="X158" s="16"/>
      <c r="Y158" s="16"/>
      <c r="Z158" s="16"/>
      <c r="AA158" s="16"/>
      <c r="AB158" s="16"/>
      <c r="AC158" s="16"/>
      <c r="AD158" s="16"/>
      <c r="AE158" s="16"/>
      <c r="AF158" s="16"/>
      <c r="AG158" s="16"/>
      <c r="AH158" s="16"/>
      <c r="AI158" s="16"/>
      <c r="AJ158" s="16"/>
      <c r="AK158" s="16"/>
      <c r="AL158" s="16"/>
      <c r="AM158" s="16"/>
      <c r="AN158" s="16"/>
      <c r="AO158" s="16"/>
      <c r="AP158" s="16"/>
      <c r="AQ158" s="16"/>
      <c r="AR158" s="16"/>
      <c r="AS158" s="16"/>
      <c r="AT158" s="16"/>
      <c r="AU158" s="16"/>
      <c r="AV158" s="16"/>
      <c r="AW158" s="16"/>
      <c r="AX158" s="16"/>
      <c r="AY158" s="16"/>
      <c r="AZ158" s="16"/>
      <c r="BA158" s="16"/>
      <c r="BB158" s="16"/>
      <c r="BC158" s="16"/>
      <c r="BD158" s="16"/>
      <c r="BE158" s="16"/>
      <c r="BF158" s="16"/>
      <c r="BG158" s="16"/>
      <c r="BH158" s="16"/>
      <c r="BI158" s="16"/>
      <c r="BJ158" s="16"/>
      <c r="BK158" s="16"/>
      <c r="BL158" s="16"/>
      <c r="BM158" s="16"/>
      <c r="BN158" s="16"/>
      <c r="BO158" s="16"/>
      <c r="BP158" s="16"/>
      <c r="BQ158" s="16"/>
      <c r="BR158" s="16"/>
      <c r="BS158" s="16"/>
      <c r="BT158" s="16"/>
      <c r="BU158" s="16"/>
      <c r="BV158" s="16"/>
      <c r="BW158" s="16"/>
      <c r="BX158" s="16"/>
      <c r="BY158" s="16"/>
      <c r="BZ158" s="16"/>
      <c r="CA158" s="16"/>
      <c r="CB158" s="16"/>
      <c r="CC158" s="16"/>
      <c r="CD158" s="16"/>
      <c r="CE158" s="16"/>
      <c r="CF158" s="16"/>
      <c r="CG158" s="16"/>
      <c r="CH158" s="16"/>
      <c r="CI158" s="16"/>
      <c r="CJ158" s="16"/>
      <c r="CK158" s="16"/>
      <c r="CL158" s="16"/>
      <c r="CM158" s="16"/>
      <c r="CN158" s="16"/>
      <c r="CO158" s="16"/>
      <c r="CP158" s="16"/>
      <c r="CQ158" s="16"/>
      <c r="CR158" s="16"/>
      <c r="CS158" s="16"/>
      <c r="CT158" s="16"/>
    </row>
    <row r="159" spans="1:98" x14ac:dyDescent="0.25">
      <c r="A159" s="53" t="s">
        <v>184</v>
      </c>
      <c r="B159" s="22">
        <v>100</v>
      </c>
      <c r="C159" s="22">
        <v>100</v>
      </c>
      <c r="D159" s="22"/>
      <c r="E159" s="22">
        <f t="shared" si="6"/>
        <v>0</v>
      </c>
      <c r="F159" s="22"/>
      <c r="G159" s="22">
        <v>0.71310397530971847</v>
      </c>
      <c r="H159" s="22">
        <v>0.71310397530971847</v>
      </c>
      <c r="I159" s="22"/>
      <c r="J159" s="22">
        <f t="shared" si="7"/>
        <v>0</v>
      </c>
      <c r="K159" s="47">
        <f t="shared" si="8"/>
        <v>0</v>
      </c>
      <c r="M159" s="27"/>
      <c r="N159" s="27"/>
    </row>
    <row r="160" spans="1:98" s="68" customFormat="1" x14ac:dyDescent="0.25">
      <c r="A160" s="52" t="s">
        <v>185</v>
      </c>
      <c r="B160" s="41">
        <v>100</v>
      </c>
      <c r="C160" s="41">
        <v>100</v>
      </c>
      <c r="D160" s="41"/>
      <c r="E160" s="41">
        <f t="shared" si="6"/>
        <v>0</v>
      </c>
      <c r="F160" s="41"/>
      <c r="G160" s="41">
        <v>0.71310397530971847</v>
      </c>
      <c r="H160" s="41">
        <v>0.71310397530971847</v>
      </c>
      <c r="I160" s="41"/>
      <c r="J160" s="41">
        <f t="shared" si="7"/>
        <v>0</v>
      </c>
      <c r="K160" s="48">
        <f t="shared" si="8"/>
        <v>0</v>
      </c>
      <c r="L160" s="16"/>
      <c r="M160" s="27"/>
      <c r="N160" s="27"/>
      <c r="O160" s="16"/>
      <c r="P160" s="16"/>
      <c r="Q160" s="16"/>
      <c r="R160" s="16"/>
      <c r="S160" s="16"/>
      <c r="T160" s="16"/>
      <c r="U160" s="16"/>
      <c r="V160" s="16"/>
      <c r="W160" s="16"/>
      <c r="X160" s="16"/>
      <c r="Y160" s="16"/>
      <c r="Z160" s="16"/>
      <c r="AA160" s="16"/>
      <c r="AB160" s="16"/>
      <c r="AC160" s="16"/>
      <c r="AD160" s="16"/>
      <c r="AE160" s="16"/>
      <c r="AF160" s="16"/>
      <c r="AG160" s="16"/>
      <c r="AH160" s="16"/>
      <c r="AI160" s="16"/>
      <c r="AJ160" s="16"/>
      <c r="AK160" s="16"/>
      <c r="AL160" s="16"/>
      <c r="AM160" s="16"/>
      <c r="AN160" s="16"/>
      <c r="AO160" s="16"/>
      <c r="AP160" s="16"/>
      <c r="AQ160" s="16"/>
      <c r="AR160" s="16"/>
      <c r="AS160" s="16"/>
      <c r="AT160" s="16"/>
      <c r="AU160" s="16"/>
      <c r="AV160" s="16"/>
      <c r="AW160" s="16"/>
      <c r="AX160" s="16"/>
      <c r="AY160" s="16"/>
      <c r="AZ160" s="16"/>
      <c r="BA160" s="16"/>
      <c r="BB160" s="16"/>
      <c r="BC160" s="16"/>
      <c r="BD160" s="16"/>
      <c r="BE160" s="16"/>
      <c r="BF160" s="16"/>
      <c r="BG160" s="16"/>
      <c r="BH160" s="16"/>
      <c r="BI160" s="16"/>
      <c r="BJ160" s="16"/>
      <c r="BK160" s="16"/>
      <c r="BL160" s="16"/>
      <c r="BM160" s="16"/>
      <c r="BN160" s="16"/>
      <c r="BO160" s="16"/>
      <c r="BP160" s="16"/>
      <c r="BQ160" s="16"/>
      <c r="BR160" s="16"/>
      <c r="BS160" s="16"/>
      <c r="BT160" s="16"/>
      <c r="BU160" s="16"/>
      <c r="BV160" s="16"/>
      <c r="BW160" s="16"/>
      <c r="BX160" s="16"/>
      <c r="BY160" s="16"/>
      <c r="BZ160" s="16"/>
      <c r="CA160" s="16"/>
      <c r="CB160" s="16"/>
      <c r="CC160" s="16"/>
      <c r="CD160" s="16"/>
      <c r="CE160" s="16"/>
      <c r="CF160" s="16"/>
      <c r="CG160" s="16"/>
      <c r="CH160" s="16"/>
      <c r="CI160" s="16"/>
      <c r="CJ160" s="16"/>
      <c r="CK160" s="16"/>
      <c r="CL160" s="16"/>
      <c r="CM160" s="16"/>
      <c r="CN160" s="16"/>
      <c r="CO160" s="16"/>
      <c r="CP160" s="16"/>
      <c r="CQ160" s="16"/>
      <c r="CR160" s="16"/>
      <c r="CS160" s="16"/>
      <c r="CT160" s="16"/>
    </row>
    <row r="161" spans="1:98" x14ac:dyDescent="0.25">
      <c r="A161" s="38" t="s">
        <v>185</v>
      </c>
      <c r="B161" s="22">
        <v>100</v>
      </c>
      <c r="C161" s="22">
        <v>100</v>
      </c>
      <c r="D161" s="22"/>
      <c r="E161" s="22">
        <f t="shared" si="6"/>
        <v>0</v>
      </c>
      <c r="F161" s="22"/>
      <c r="G161" s="22">
        <v>0.71310397530971847</v>
      </c>
      <c r="H161" s="22">
        <v>0.71310397530971847</v>
      </c>
      <c r="I161" s="22"/>
      <c r="J161" s="22">
        <f t="shared" si="7"/>
        <v>0</v>
      </c>
      <c r="K161" s="47">
        <f t="shared" si="8"/>
        <v>0</v>
      </c>
      <c r="M161" s="27"/>
      <c r="N161" s="27"/>
    </row>
    <row r="162" spans="1:98" s="68" customFormat="1" x14ac:dyDescent="0.25">
      <c r="A162" s="53" t="s">
        <v>186</v>
      </c>
      <c r="B162" s="41">
        <v>109.12140417383299</v>
      </c>
      <c r="C162" s="41">
        <v>109.12140417383299</v>
      </c>
      <c r="D162" s="41"/>
      <c r="E162" s="41">
        <f t="shared" si="6"/>
        <v>0</v>
      </c>
      <c r="F162" s="41"/>
      <c r="G162" s="41">
        <v>0.43570112805882732</v>
      </c>
      <c r="H162" s="41">
        <v>0.43570112805882738</v>
      </c>
      <c r="I162" s="41"/>
      <c r="J162" s="41">
        <f t="shared" si="7"/>
        <v>0</v>
      </c>
      <c r="K162" s="48">
        <f t="shared" si="8"/>
        <v>0</v>
      </c>
      <c r="L162" s="16"/>
      <c r="M162" s="27"/>
      <c r="N162" s="27"/>
      <c r="O162" s="16"/>
      <c r="P162" s="16"/>
      <c r="Q162" s="16"/>
      <c r="R162" s="16"/>
      <c r="S162" s="16"/>
      <c r="T162" s="16"/>
      <c r="U162" s="16"/>
      <c r="V162" s="16"/>
      <c r="W162" s="16"/>
      <c r="X162" s="16"/>
      <c r="Y162" s="16"/>
      <c r="Z162" s="16"/>
      <c r="AA162" s="16"/>
      <c r="AB162" s="16"/>
      <c r="AC162" s="16"/>
      <c r="AD162" s="16"/>
      <c r="AE162" s="16"/>
      <c r="AF162" s="16"/>
      <c r="AG162" s="16"/>
      <c r="AH162" s="16"/>
      <c r="AI162" s="16"/>
      <c r="AJ162" s="16"/>
      <c r="AK162" s="16"/>
      <c r="AL162" s="16"/>
      <c r="AM162" s="16"/>
      <c r="AN162" s="16"/>
      <c r="AO162" s="16"/>
      <c r="AP162" s="16"/>
      <c r="AQ162" s="16"/>
      <c r="AR162" s="16"/>
      <c r="AS162" s="16"/>
      <c r="AT162" s="16"/>
      <c r="AU162" s="16"/>
      <c r="AV162" s="16"/>
      <c r="AW162" s="16"/>
      <c r="AX162" s="16"/>
      <c r="AY162" s="16"/>
      <c r="AZ162" s="16"/>
      <c r="BA162" s="16"/>
      <c r="BB162" s="16"/>
      <c r="BC162" s="16"/>
      <c r="BD162" s="16"/>
      <c r="BE162" s="16"/>
      <c r="BF162" s="16"/>
      <c r="BG162" s="16"/>
      <c r="BH162" s="16"/>
      <c r="BI162" s="16"/>
      <c r="BJ162" s="16"/>
      <c r="BK162" s="16"/>
      <c r="BL162" s="16"/>
      <c r="BM162" s="16"/>
      <c r="BN162" s="16"/>
      <c r="BO162" s="16"/>
      <c r="BP162" s="16"/>
      <c r="BQ162" s="16"/>
      <c r="BR162" s="16"/>
      <c r="BS162" s="16"/>
      <c r="BT162" s="16"/>
      <c r="BU162" s="16"/>
      <c r="BV162" s="16"/>
      <c r="BW162" s="16"/>
      <c r="BX162" s="16"/>
      <c r="BY162" s="16"/>
      <c r="BZ162" s="16"/>
      <c r="CA162" s="16"/>
      <c r="CB162" s="16"/>
      <c r="CC162" s="16"/>
      <c r="CD162" s="16"/>
      <c r="CE162" s="16"/>
      <c r="CF162" s="16"/>
      <c r="CG162" s="16"/>
      <c r="CH162" s="16"/>
      <c r="CI162" s="16"/>
      <c r="CJ162" s="16"/>
      <c r="CK162" s="16"/>
      <c r="CL162" s="16"/>
      <c r="CM162" s="16"/>
      <c r="CN162" s="16"/>
      <c r="CO162" s="16"/>
      <c r="CP162" s="16"/>
      <c r="CQ162" s="16"/>
      <c r="CR162" s="16"/>
      <c r="CS162" s="16"/>
      <c r="CT162" s="16"/>
    </row>
    <row r="163" spans="1:98" x14ac:dyDescent="0.25">
      <c r="A163" s="52" t="s">
        <v>187</v>
      </c>
      <c r="B163" s="22">
        <v>109.12140417383299</v>
      </c>
      <c r="C163" s="22">
        <v>109.12140417383299</v>
      </c>
      <c r="D163" s="22"/>
      <c r="E163" s="22">
        <f t="shared" si="6"/>
        <v>0</v>
      </c>
      <c r="F163" s="22"/>
      <c r="G163" s="22">
        <v>0.43570112805882732</v>
      </c>
      <c r="H163" s="22">
        <v>0.43570112805882738</v>
      </c>
      <c r="I163" s="22"/>
      <c r="J163" s="22">
        <f t="shared" si="7"/>
        <v>0</v>
      </c>
      <c r="K163" s="47">
        <f t="shared" si="8"/>
        <v>0</v>
      </c>
      <c r="M163" s="27"/>
      <c r="N163" s="27"/>
    </row>
    <row r="164" spans="1:98" s="68" customFormat="1" x14ac:dyDescent="0.25">
      <c r="A164" s="38" t="s">
        <v>187</v>
      </c>
      <c r="B164" s="41">
        <v>109.12140417383299</v>
      </c>
      <c r="C164" s="41">
        <v>109.12140417383299</v>
      </c>
      <c r="D164" s="41"/>
      <c r="E164" s="41">
        <f t="shared" si="6"/>
        <v>0</v>
      </c>
      <c r="F164" s="41"/>
      <c r="G164" s="41">
        <v>0.43570112805882732</v>
      </c>
      <c r="H164" s="41">
        <v>0.43570112805882738</v>
      </c>
      <c r="I164" s="41"/>
      <c r="J164" s="41">
        <f t="shared" si="7"/>
        <v>0</v>
      </c>
      <c r="K164" s="48">
        <f t="shared" si="8"/>
        <v>0</v>
      </c>
      <c r="L164" s="16"/>
      <c r="M164" s="27"/>
      <c r="N164" s="27"/>
      <c r="O164" s="16"/>
      <c r="P164" s="16"/>
      <c r="Q164" s="16"/>
      <c r="R164" s="16"/>
      <c r="S164" s="16"/>
      <c r="T164" s="16"/>
      <c r="U164" s="16"/>
      <c r="V164" s="16"/>
      <c r="W164" s="16"/>
      <c r="X164" s="16"/>
      <c r="Y164" s="16"/>
      <c r="Z164" s="16"/>
      <c r="AA164" s="16"/>
      <c r="AB164" s="16"/>
      <c r="AC164" s="16"/>
      <c r="AD164" s="16"/>
      <c r="AE164" s="16"/>
      <c r="AF164" s="16"/>
      <c r="AG164" s="16"/>
      <c r="AH164" s="16"/>
      <c r="AI164" s="16"/>
      <c r="AJ164" s="16"/>
      <c r="AK164" s="16"/>
      <c r="AL164" s="16"/>
      <c r="AM164" s="16"/>
      <c r="AN164" s="16"/>
      <c r="AO164" s="16"/>
      <c r="AP164" s="16"/>
      <c r="AQ164" s="16"/>
      <c r="AR164" s="16"/>
      <c r="AS164" s="16"/>
      <c r="AT164" s="16"/>
      <c r="AU164" s="16"/>
      <c r="AV164" s="16"/>
      <c r="AW164" s="16"/>
      <c r="AX164" s="16"/>
      <c r="AY164" s="16"/>
      <c r="AZ164" s="16"/>
      <c r="BA164" s="16"/>
      <c r="BB164" s="16"/>
      <c r="BC164" s="16"/>
      <c r="BD164" s="16"/>
      <c r="BE164" s="16"/>
      <c r="BF164" s="16"/>
      <c r="BG164" s="16"/>
      <c r="BH164" s="16"/>
      <c r="BI164" s="16"/>
      <c r="BJ164" s="16"/>
      <c r="BK164" s="16"/>
      <c r="BL164" s="16"/>
      <c r="BM164" s="16"/>
      <c r="BN164" s="16"/>
      <c r="BO164" s="16"/>
      <c r="BP164" s="16"/>
      <c r="BQ164" s="16"/>
      <c r="BR164" s="16"/>
      <c r="BS164" s="16"/>
      <c r="BT164" s="16"/>
      <c r="BU164" s="16"/>
      <c r="BV164" s="16"/>
      <c r="BW164" s="16"/>
      <c r="BX164" s="16"/>
      <c r="BY164" s="16"/>
      <c r="BZ164" s="16"/>
      <c r="CA164" s="16"/>
      <c r="CB164" s="16"/>
      <c r="CC164" s="16"/>
      <c r="CD164" s="16"/>
      <c r="CE164" s="16"/>
      <c r="CF164" s="16"/>
      <c r="CG164" s="16"/>
      <c r="CH164" s="16"/>
      <c r="CI164" s="16"/>
      <c r="CJ164" s="16"/>
      <c r="CK164" s="16"/>
      <c r="CL164" s="16"/>
      <c r="CM164" s="16"/>
      <c r="CN164" s="16"/>
      <c r="CO164" s="16"/>
      <c r="CP164" s="16"/>
      <c r="CQ164" s="16"/>
      <c r="CR164" s="16"/>
      <c r="CS164" s="16"/>
      <c r="CT164" s="16"/>
    </row>
    <row r="165" spans="1:98" x14ac:dyDescent="0.25">
      <c r="A165" s="34" t="s">
        <v>34</v>
      </c>
      <c r="B165" s="22">
        <v>108.37574200313112</v>
      </c>
      <c r="C165" s="22">
        <v>110.63867957148895</v>
      </c>
      <c r="D165" s="22"/>
      <c r="E165" s="22">
        <f t="shared" si="6"/>
        <v>2.0880480507274868</v>
      </c>
      <c r="F165" s="22"/>
      <c r="G165" s="22">
        <v>7.6108911403870456</v>
      </c>
      <c r="H165" s="22">
        <v>7.7698102044868893</v>
      </c>
      <c r="I165" s="22"/>
      <c r="J165" s="22">
        <f t="shared" si="7"/>
        <v>0.15891906409984369</v>
      </c>
      <c r="K165" s="47">
        <f t="shared" si="8"/>
        <v>1.5027500439926092E-3</v>
      </c>
      <c r="M165" s="27"/>
      <c r="N165" s="27"/>
    </row>
    <row r="166" spans="1:98" s="68" customFormat="1" x14ac:dyDescent="0.25">
      <c r="A166" s="53" t="s">
        <v>188</v>
      </c>
      <c r="B166" s="41">
        <v>94.597572296969332</v>
      </c>
      <c r="C166" s="41">
        <v>94.595321945924084</v>
      </c>
      <c r="D166" s="41"/>
      <c r="E166" s="41">
        <f t="shared" si="6"/>
        <v>-2.3788676501990125E-3</v>
      </c>
      <c r="F166" s="41"/>
      <c r="G166" s="41">
        <v>2.2673079479194693</v>
      </c>
      <c r="H166" s="41">
        <v>2.267254011664166</v>
      </c>
      <c r="I166" s="41"/>
      <c r="J166" s="41">
        <f t="shared" si="7"/>
        <v>-5.393625530336621E-5</v>
      </c>
      <c r="K166" s="48">
        <f t="shared" si="8"/>
        <v>-5.1002509037561025E-7</v>
      </c>
      <c r="L166" s="16"/>
      <c r="M166" s="27"/>
      <c r="N166" s="27"/>
      <c r="O166" s="16"/>
      <c r="P166" s="16"/>
      <c r="Q166" s="16"/>
      <c r="R166" s="16"/>
      <c r="S166" s="16"/>
      <c r="T166" s="16"/>
      <c r="U166" s="16"/>
      <c r="V166" s="16"/>
      <c r="W166" s="16"/>
      <c r="X166" s="16"/>
      <c r="Y166" s="16"/>
      <c r="Z166" s="16"/>
      <c r="AA166" s="16"/>
      <c r="AB166" s="16"/>
      <c r="AC166" s="16"/>
      <c r="AD166" s="16"/>
      <c r="AE166" s="16"/>
      <c r="AF166" s="16"/>
      <c r="AG166" s="16"/>
      <c r="AH166" s="16"/>
      <c r="AI166" s="16"/>
      <c r="AJ166" s="16"/>
      <c r="AK166" s="16"/>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row>
    <row r="167" spans="1:98" x14ac:dyDescent="0.25">
      <c r="A167" s="52" t="s">
        <v>189</v>
      </c>
      <c r="B167" s="22">
        <v>94.652100137141744</v>
      </c>
      <c r="C167" s="22">
        <v>94.652100137141744</v>
      </c>
      <c r="D167" s="22"/>
      <c r="E167" s="22">
        <f t="shared" si="6"/>
        <v>0</v>
      </c>
      <c r="F167" s="22"/>
      <c r="G167" s="22">
        <v>2.1904345996498402</v>
      </c>
      <c r="H167" s="22">
        <v>2.1904345996498407</v>
      </c>
      <c r="I167" s="22"/>
      <c r="J167" s="22">
        <f t="shared" si="7"/>
        <v>0</v>
      </c>
      <c r="K167" s="47">
        <f t="shared" si="8"/>
        <v>0</v>
      </c>
      <c r="M167" s="27"/>
      <c r="N167" s="27"/>
    </row>
    <row r="168" spans="1:98" s="68" customFormat="1" x14ac:dyDescent="0.25">
      <c r="A168" s="38" t="s">
        <v>189</v>
      </c>
      <c r="B168" s="41">
        <v>94.652100137141744</v>
      </c>
      <c r="C168" s="41">
        <v>94.652100137141744</v>
      </c>
      <c r="D168" s="41"/>
      <c r="E168" s="41">
        <f t="shared" si="6"/>
        <v>0</v>
      </c>
      <c r="F168" s="41"/>
      <c r="G168" s="41">
        <v>2.1904345996498402</v>
      </c>
      <c r="H168" s="41">
        <v>2.1904345996498407</v>
      </c>
      <c r="I168" s="41"/>
      <c r="J168" s="41">
        <f t="shared" si="7"/>
        <v>0</v>
      </c>
      <c r="K168" s="48">
        <f t="shared" si="8"/>
        <v>0</v>
      </c>
      <c r="L168" s="16"/>
      <c r="M168" s="27"/>
      <c r="N168" s="27"/>
      <c r="O168" s="16"/>
      <c r="P168" s="16"/>
      <c r="Q168" s="16"/>
      <c r="R168" s="16"/>
      <c r="S168" s="16"/>
      <c r="T168" s="16"/>
      <c r="U168" s="16"/>
      <c r="V168" s="16"/>
      <c r="W168" s="16"/>
      <c r="X168" s="16"/>
      <c r="Y168" s="16"/>
      <c r="Z168" s="16"/>
      <c r="AA168" s="16"/>
      <c r="AB168" s="16"/>
      <c r="AC168" s="16"/>
      <c r="AD168" s="16"/>
      <c r="AE168" s="16"/>
      <c r="AF168" s="16"/>
      <c r="AG168" s="16"/>
      <c r="AH168" s="16"/>
      <c r="AI168" s="16"/>
      <c r="AJ168" s="16"/>
      <c r="AK168" s="16"/>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row>
    <row r="169" spans="1:98" x14ac:dyDescent="0.25">
      <c r="A169" s="52" t="s">
        <v>190</v>
      </c>
      <c r="B169" s="22">
        <v>93.069825318478877</v>
      </c>
      <c r="C169" s="22">
        <v>93.004525211582845</v>
      </c>
      <c r="D169" s="22"/>
      <c r="E169" s="22">
        <f t="shared" si="6"/>
        <v>-7.0162490014979983E-2</v>
      </c>
      <c r="F169" s="22"/>
      <c r="G169" s="22">
        <v>7.6873348269628869E-2</v>
      </c>
      <c r="H169" s="22">
        <v>7.6819412014325031E-2</v>
      </c>
      <c r="I169" s="22"/>
      <c r="J169" s="22">
        <f t="shared" si="7"/>
        <v>-5.3936255303838054E-5</v>
      </c>
      <c r="K169" s="47">
        <f t="shared" si="8"/>
        <v>-5.100250903800721E-7</v>
      </c>
      <c r="M169" s="27"/>
      <c r="N169" s="27"/>
    </row>
    <row r="170" spans="1:98" s="68" customFormat="1" x14ac:dyDescent="0.25">
      <c r="A170" s="38" t="s">
        <v>190</v>
      </c>
      <c r="B170" s="41">
        <v>93.069825318478877</v>
      </c>
      <c r="C170" s="41">
        <v>93.004525211582845</v>
      </c>
      <c r="D170" s="41"/>
      <c r="E170" s="41">
        <f t="shared" si="6"/>
        <v>-7.0162490014979983E-2</v>
      </c>
      <c r="F170" s="41"/>
      <c r="G170" s="41">
        <v>7.6873348269628869E-2</v>
      </c>
      <c r="H170" s="41">
        <v>7.6819412014325031E-2</v>
      </c>
      <c r="I170" s="41"/>
      <c r="J170" s="41">
        <f t="shared" si="7"/>
        <v>-5.3936255303838054E-5</v>
      </c>
      <c r="K170" s="48">
        <f t="shared" si="8"/>
        <v>-5.100250903800721E-7</v>
      </c>
      <c r="L170" s="16"/>
      <c r="M170" s="27"/>
      <c r="N170" s="27"/>
      <c r="O170" s="16"/>
      <c r="P170" s="16"/>
      <c r="Q170" s="16"/>
      <c r="R170" s="16"/>
      <c r="S170" s="16"/>
      <c r="T170" s="16"/>
      <c r="U170" s="16"/>
      <c r="V170" s="16"/>
      <c r="W170" s="16"/>
      <c r="X170" s="16"/>
      <c r="Y170" s="16"/>
      <c r="Z170" s="16"/>
      <c r="AA170" s="16"/>
      <c r="AB170" s="16"/>
      <c r="AC170" s="16"/>
      <c r="AD170" s="16"/>
      <c r="AE170" s="16"/>
      <c r="AF170" s="16"/>
      <c r="AG170" s="16"/>
      <c r="AH170" s="16"/>
      <c r="AI170" s="16"/>
      <c r="AJ170" s="16"/>
      <c r="AK170" s="16"/>
      <c r="AL170" s="16"/>
      <c r="AM170" s="16"/>
      <c r="AN170" s="16"/>
      <c r="AO170" s="16"/>
      <c r="AP170" s="16"/>
      <c r="AQ170" s="16"/>
      <c r="AR170" s="16"/>
      <c r="AS170" s="16"/>
      <c r="AT170" s="16"/>
      <c r="AU170" s="16"/>
      <c r="AV170" s="16"/>
      <c r="AW170" s="16"/>
      <c r="AX170" s="16"/>
      <c r="AY170" s="16"/>
      <c r="AZ170" s="16"/>
      <c r="BA170" s="16"/>
      <c r="BB170" s="16"/>
      <c r="BC170" s="16"/>
      <c r="BD170" s="16"/>
      <c r="BE170" s="16"/>
      <c r="BF170" s="16"/>
      <c r="BG170" s="16"/>
      <c r="BH170" s="16"/>
      <c r="BI170" s="16"/>
      <c r="BJ170" s="16"/>
      <c r="BK170" s="16"/>
      <c r="BL170" s="16"/>
      <c r="BM170" s="16"/>
      <c r="BN170" s="16"/>
      <c r="BO170" s="16"/>
      <c r="BP170" s="16"/>
      <c r="BQ170" s="16"/>
      <c r="BR170" s="16"/>
      <c r="BS170" s="16"/>
      <c r="BT170" s="16"/>
      <c r="BU170" s="16"/>
      <c r="BV170" s="16"/>
      <c r="BW170" s="16"/>
      <c r="BX170" s="16"/>
      <c r="BY170" s="16"/>
      <c r="BZ170" s="16"/>
      <c r="CA170" s="16"/>
      <c r="CB170" s="16"/>
      <c r="CC170" s="16"/>
      <c r="CD170" s="16"/>
      <c r="CE170" s="16"/>
      <c r="CF170" s="16"/>
      <c r="CG170" s="16"/>
      <c r="CH170" s="16"/>
      <c r="CI170" s="16"/>
      <c r="CJ170" s="16"/>
      <c r="CK170" s="16"/>
      <c r="CL170" s="16"/>
      <c r="CM170" s="16"/>
      <c r="CN170" s="16"/>
      <c r="CO170" s="16"/>
      <c r="CP170" s="16"/>
      <c r="CQ170" s="16"/>
      <c r="CR170" s="16"/>
      <c r="CS170" s="16"/>
      <c r="CT170" s="16"/>
    </row>
    <row r="171" spans="1:98" x14ac:dyDescent="0.25">
      <c r="A171" s="53" t="s">
        <v>191</v>
      </c>
      <c r="B171" s="22">
        <v>111.39787744368229</v>
      </c>
      <c r="C171" s="22">
        <v>120.23955720254595</v>
      </c>
      <c r="D171" s="22"/>
      <c r="E171" s="22">
        <f t="shared" si="6"/>
        <v>7.9370271335139408</v>
      </c>
      <c r="F171" s="22"/>
      <c r="G171" s="22">
        <v>0.78872626040215132</v>
      </c>
      <c r="H171" s="22">
        <v>0.85132767769941986</v>
      </c>
      <c r="I171" s="22"/>
      <c r="J171" s="22">
        <f t="shared" si="7"/>
        <v>6.2601417297268536E-2</v>
      </c>
      <c r="K171" s="47">
        <f t="shared" si="8"/>
        <v>5.9196348235707056E-4</v>
      </c>
      <c r="M171" s="27"/>
      <c r="N171" s="27"/>
    </row>
    <row r="172" spans="1:98" s="68" customFormat="1" x14ac:dyDescent="0.25">
      <c r="A172" s="52" t="s">
        <v>192</v>
      </c>
      <c r="B172" s="41">
        <v>110.98647132806823</v>
      </c>
      <c r="C172" s="41">
        <v>121.22382286456062</v>
      </c>
      <c r="D172" s="41"/>
      <c r="E172" s="41">
        <f t="shared" si="6"/>
        <v>9.2239634380585791</v>
      </c>
      <c r="F172" s="41"/>
      <c r="G172" s="41">
        <v>0.67868240933145485</v>
      </c>
      <c r="H172" s="41">
        <v>0.7412838266287235</v>
      </c>
      <c r="I172" s="41"/>
      <c r="J172" s="41">
        <f t="shared" si="7"/>
        <v>6.2601417297268647E-2</v>
      </c>
      <c r="K172" s="48">
        <f t="shared" si="8"/>
        <v>5.9196348235707164E-4</v>
      </c>
      <c r="L172" s="16"/>
      <c r="M172" s="27"/>
      <c r="N172" s="27"/>
      <c r="O172" s="16"/>
      <c r="P172" s="16"/>
      <c r="Q172" s="16"/>
      <c r="R172" s="16"/>
      <c r="S172" s="16"/>
      <c r="T172" s="16"/>
      <c r="U172" s="16"/>
      <c r="V172" s="16"/>
      <c r="W172" s="16"/>
      <c r="X172" s="16"/>
      <c r="Y172" s="16"/>
      <c r="Z172" s="16"/>
      <c r="AA172" s="16"/>
      <c r="AB172" s="16"/>
      <c r="AC172" s="16"/>
      <c r="AD172" s="16"/>
      <c r="AE172" s="16"/>
      <c r="AF172" s="16"/>
      <c r="AG172" s="16"/>
      <c r="AH172" s="16"/>
      <c r="AI172" s="16"/>
      <c r="AJ172" s="16"/>
      <c r="AK172" s="16"/>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row>
    <row r="173" spans="1:98" x14ac:dyDescent="0.25">
      <c r="A173" s="38" t="s">
        <v>265</v>
      </c>
      <c r="B173" s="22">
        <v>115.93877183442278</v>
      </c>
      <c r="C173" s="22">
        <v>130.66061783719266</v>
      </c>
      <c r="D173" s="22"/>
      <c r="E173" s="22">
        <f t="shared" si="6"/>
        <v>12.697948899954525</v>
      </c>
      <c r="F173" s="22"/>
      <c r="G173" s="22">
        <v>6.679285569813373E-2</v>
      </c>
      <c r="H173" s="22">
        <v>7.5274178383503115E-2</v>
      </c>
      <c r="I173" s="22"/>
      <c r="J173" s="22">
        <f t="shared" si="7"/>
        <v>8.4813226853693857E-3</v>
      </c>
      <c r="K173" s="47">
        <f t="shared" si="8"/>
        <v>8.0199994322562189E-5</v>
      </c>
      <c r="M173" s="27"/>
      <c r="N173" s="27"/>
    </row>
    <row r="174" spans="1:98" s="68" customFormat="1" x14ac:dyDescent="0.25">
      <c r="A174" s="38" t="s">
        <v>193</v>
      </c>
      <c r="B174" s="41">
        <v>110.47137904566014</v>
      </c>
      <c r="C174" s="41">
        <v>120.24229513722801</v>
      </c>
      <c r="D174" s="41"/>
      <c r="E174" s="41">
        <f t="shared" si="6"/>
        <v>8.8447489077956973</v>
      </c>
      <c r="F174" s="41"/>
      <c r="G174" s="41">
        <v>0.6118895536333212</v>
      </c>
      <c r="H174" s="41">
        <v>0.66600964824522046</v>
      </c>
      <c r="I174" s="41"/>
      <c r="J174" s="41">
        <f t="shared" si="7"/>
        <v>5.4120094611899261E-2</v>
      </c>
      <c r="K174" s="48">
        <f t="shared" si="8"/>
        <v>5.1176348803450944E-4</v>
      </c>
      <c r="L174" s="16"/>
      <c r="M174" s="27"/>
      <c r="N174" s="27"/>
      <c r="O174" s="16"/>
      <c r="P174" s="16"/>
      <c r="Q174" s="16"/>
      <c r="R174" s="16"/>
      <c r="S174" s="16"/>
      <c r="T174" s="16"/>
      <c r="U174" s="16"/>
      <c r="V174" s="16"/>
      <c r="W174" s="16"/>
      <c r="X174" s="16"/>
      <c r="Y174" s="16"/>
      <c r="Z174" s="16"/>
      <c r="AA174" s="16"/>
      <c r="AB174" s="16"/>
      <c r="AC174" s="16"/>
      <c r="AD174" s="16"/>
      <c r="AE174" s="16"/>
      <c r="AF174" s="16"/>
      <c r="AG174" s="16"/>
      <c r="AH174" s="16"/>
      <c r="AI174" s="16"/>
      <c r="AJ174" s="16"/>
      <c r="AK174" s="16"/>
      <c r="AL174" s="16"/>
      <c r="AM174" s="16"/>
      <c r="AN174" s="16"/>
      <c r="AO174" s="16"/>
      <c r="AP174" s="16"/>
      <c r="AQ174" s="16"/>
      <c r="AR174" s="16"/>
      <c r="AS174" s="16"/>
      <c r="AT174" s="16"/>
      <c r="AU174" s="16"/>
      <c r="AV174" s="16"/>
      <c r="AW174" s="16"/>
      <c r="AX174" s="16"/>
      <c r="AY174" s="16"/>
      <c r="AZ174" s="16"/>
      <c r="BA174" s="16"/>
      <c r="BB174" s="16"/>
      <c r="BC174" s="16"/>
      <c r="BD174" s="16"/>
      <c r="BE174" s="16"/>
      <c r="BF174" s="16"/>
      <c r="BG174" s="16"/>
      <c r="BH174" s="16"/>
      <c r="BI174" s="16"/>
      <c r="BJ174" s="16"/>
      <c r="BK174" s="16"/>
      <c r="BL174" s="16"/>
      <c r="BM174" s="16"/>
      <c r="BN174" s="16"/>
      <c r="BO174" s="16"/>
      <c r="BP174" s="16"/>
      <c r="BQ174" s="16"/>
      <c r="BR174" s="16"/>
      <c r="BS174" s="16"/>
      <c r="BT174" s="16"/>
      <c r="BU174" s="16"/>
      <c r="BV174" s="16"/>
      <c r="BW174" s="16"/>
      <c r="BX174" s="16"/>
      <c r="BY174" s="16"/>
      <c r="BZ174" s="16"/>
      <c r="CA174" s="16"/>
      <c r="CB174" s="16"/>
      <c r="CC174" s="16"/>
      <c r="CD174" s="16"/>
      <c r="CE174" s="16"/>
      <c r="CF174" s="16"/>
      <c r="CG174" s="16"/>
      <c r="CH174" s="16"/>
      <c r="CI174" s="16"/>
      <c r="CJ174" s="16"/>
      <c r="CK174" s="16"/>
      <c r="CL174" s="16"/>
      <c r="CM174" s="16"/>
      <c r="CN174" s="16"/>
      <c r="CO174" s="16"/>
      <c r="CP174" s="16"/>
      <c r="CQ174" s="16"/>
      <c r="CR174" s="16"/>
      <c r="CS174" s="16"/>
      <c r="CT174" s="16"/>
    </row>
    <row r="175" spans="1:98" x14ac:dyDescent="0.25">
      <c r="A175" s="52" t="s">
        <v>194</v>
      </c>
      <c r="B175" s="22">
        <v>114.00416438263419</v>
      </c>
      <c r="C175" s="22">
        <v>114.00416438263419</v>
      </c>
      <c r="D175" s="22"/>
      <c r="E175" s="22">
        <f t="shared" si="6"/>
        <v>0</v>
      </c>
      <c r="F175" s="22"/>
      <c r="G175" s="22">
        <v>0.11004385107069631</v>
      </c>
      <c r="H175" s="22">
        <v>0.11004385107069632</v>
      </c>
      <c r="I175" s="22"/>
      <c r="J175" s="22">
        <f t="shared" si="7"/>
        <v>0</v>
      </c>
      <c r="K175" s="47">
        <f t="shared" si="8"/>
        <v>0</v>
      </c>
      <c r="M175" s="27"/>
      <c r="N175" s="27"/>
    </row>
    <row r="176" spans="1:98" s="68" customFormat="1" x14ac:dyDescent="0.25">
      <c r="A176" s="38" t="s">
        <v>194</v>
      </c>
      <c r="B176" s="41">
        <v>114.00416438263419</v>
      </c>
      <c r="C176" s="41">
        <v>114.00416438263419</v>
      </c>
      <c r="D176" s="41"/>
      <c r="E176" s="41">
        <f t="shared" si="6"/>
        <v>0</v>
      </c>
      <c r="F176" s="41"/>
      <c r="G176" s="41">
        <v>0.11004385107069631</v>
      </c>
      <c r="H176" s="41">
        <v>0.11004385107069632</v>
      </c>
      <c r="I176" s="41"/>
      <c r="J176" s="41">
        <f t="shared" si="7"/>
        <v>0</v>
      </c>
      <c r="K176" s="48">
        <f t="shared" si="8"/>
        <v>0</v>
      </c>
      <c r="L176" s="16"/>
      <c r="M176" s="27"/>
      <c r="N176" s="27"/>
      <c r="O176" s="16"/>
      <c r="P176" s="16"/>
      <c r="Q176" s="16"/>
      <c r="R176" s="16"/>
      <c r="S176" s="16"/>
      <c r="T176" s="16"/>
      <c r="U176" s="16"/>
      <c r="V176" s="16"/>
      <c r="W176" s="16"/>
      <c r="X176" s="16"/>
      <c r="Y176" s="16"/>
      <c r="Z176" s="16"/>
      <c r="AA176" s="16"/>
      <c r="AB176" s="16"/>
      <c r="AC176" s="16"/>
      <c r="AD176" s="16"/>
      <c r="AE176" s="16"/>
      <c r="AF176" s="16"/>
      <c r="AG176" s="16"/>
      <c r="AH176" s="16"/>
      <c r="AI176" s="16"/>
      <c r="AJ176" s="16"/>
      <c r="AK176" s="16"/>
      <c r="AL176" s="16"/>
      <c r="AM176" s="16"/>
      <c r="AN176" s="16"/>
      <c r="AO176" s="16"/>
      <c r="AP176" s="16"/>
      <c r="AQ176" s="16"/>
      <c r="AR176" s="16"/>
      <c r="AS176" s="16"/>
      <c r="AT176" s="16"/>
      <c r="AU176" s="16"/>
      <c r="AV176" s="16"/>
      <c r="AW176" s="16"/>
      <c r="AX176" s="16"/>
      <c r="AY176" s="16"/>
      <c r="AZ176" s="16"/>
      <c r="BA176" s="16"/>
      <c r="BB176" s="16"/>
      <c r="BC176" s="16"/>
      <c r="BD176" s="16"/>
      <c r="BE176" s="16"/>
      <c r="BF176" s="16"/>
      <c r="BG176" s="16"/>
      <c r="BH176" s="16"/>
      <c r="BI176" s="16"/>
      <c r="BJ176" s="16"/>
      <c r="BK176" s="16"/>
      <c r="BL176" s="16"/>
      <c r="BM176" s="16"/>
      <c r="BN176" s="16"/>
      <c r="BO176" s="16"/>
      <c r="BP176" s="16"/>
      <c r="BQ176" s="16"/>
      <c r="BR176" s="16"/>
      <c r="BS176" s="16"/>
      <c r="BT176" s="16"/>
      <c r="BU176" s="16"/>
      <c r="BV176" s="16"/>
      <c r="BW176" s="16"/>
      <c r="BX176" s="16"/>
      <c r="BY176" s="16"/>
      <c r="BZ176" s="16"/>
      <c r="CA176" s="16"/>
      <c r="CB176" s="16"/>
      <c r="CC176" s="16"/>
      <c r="CD176" s="16"/>
      <c r="CE176" s="16"/>
      <c r="CF176" s="16"/>
      <c r="CG176" s="16"/>
      <c r="CH176" s="16"/>
      <c r="CI176" s="16"/>
      <c r="CJ176" s="16"/>
      <c r="CK176" s="16"/>
      <c r="CL176" s="16"/>
      <c r="CM176" s="16"/>
      <c r="CN176" s="16"/>
      <c r="CO176" s="16"/>
      <c r="CP176" s="16"/>
      <c r="CQ176" s="16"/>
      <c r="CR176" s="16"/>
      <c r="CS176" s="16"/>
      <c r="CT176" s="16"/>
    </row>
    <row r="177" spans="1:98" x14ac:dyDescent="0.25">
      <c r="A177" s="53" t="s">
        <v>195</v>
      </c>
      <c r="B177" s="22">
        <v>116.25851297770808</v>
      </c>
      <c r="C177" s="22">
        <v>118.71830855564211</v>
      </c>
      <c r="D177" s="22"/>
      <c r="E177" s="22">
        <f t="shared" si="6"/>
        <v>2.115798245592293</v>
      </c>
      <c r="F177" s="22"/>
      <c r="G177" s="22">
        <v>4.5548569320654249</v>
      </c>
      <c r="H177" s="22">
        <v>4.6512285151233046</v>
      </c>
      <c r="I177" s="22"/>
      <c r="J177" s="22">
        <f t="shared" si="7"/>
        <v>9.6371583057879739E-2</v>
      </c>
      <c r="K177" s="47">
        <f t="shared" si="8"/>
        <v>9.112965867259259E-4</v>
      </c>
      <c r="M177" s="27"/>
      <c r="N177" s="27"/>
    </row>
    <row r="178" spans="1:98" s="68" customFormat="1" x14ac:dyDescent="0.25">
      <c r="A178" s="52" t="s">
        <v>35</v>
      </c>
      <c r="B178" s="41">
        <v>102.69417011174286</v>
      </c>
      <c r="C178" s="41">
        <v>102.69417011174286</v>
      </c>
      <c r="D178" s="41"/>
      <c r="E178" s="41">
        <f t="shared" si="6"/>
        <v>0</v>
      </c>
      <c r="F178" s="41"/>
      <c r="G178" s="41">
        <v>0.84486967327817253</v>
      </c>
      <c r="H178" s="41">
        <v>0.84486967327817253</v>
      </c>
      <c r="I178" s="41"/>
      <c r="J178" s="41">
        <f t="shared" si="7"/>
        <v>0</v>
      </c>
      <c r="K178" s="48">
        <f t="shared" si="8"/>
        <v>0</v>
      </c>
      <c r="L178" s="16"/>
      <c r="M178" s="27"/>
      <c r="N178" s="27"/>
      <c r="O178" s="16"/>
      <c r="P178" s="16"/>
      <c r="Q178" s="16"/>
      <c r="R178" s="16"/>
      <c r="S178" s="16"/>
      <c r="T178" s="16"/>
      <c r="U178" s="16"/>
      <c r="V178" s="16"/>
      <c r="W178" s="16"/>
      <c r="X178" s="16"/>
      <c r="Y178" s="16"/>
      <c r="Z178" s="16"/>
      <c r="AA178" s="16"/>
      <c r="AB178" s="16"/>
      <c r="AC178" s="16"/>
      <c r="AD178" s="16"/>
      <c r="AE178" s="16"/>
      <c r="AF178" s="16"/>
      <c r="AG178" s="16"/>
      <c r="AH178" s="16"/>
      <c r="AI178" s="16"/>
      <c r="AJ178" s="16"/>
      <c r="AK178" s="16"/>
      <c r="AL178" s="16"/>
      <c r="AM178" s="16"/>
      <c r="AN178" s="16"/>
      <c r="AO178" s="16"/>
      <c r="AP178" s="16"/>
      <c r="AQ178" s="16"/>
      <c r="AR178" s="16"/>
      <c r="AS178" s="16"/>
      <c r="AT178" s="16"/>
      <c r="AU178" s="16"/>
      <c r="AV178" s="16"/>
      <c r="AW178" s="16"/>
      <c r="AX178" s="16"/>
      <c r="AY178" s="16"/>
      <c r="AZ178" s="16"/>
      <c r="BA178" s="16"/>
      <c r="BB178" s="16"/>
      <c r="BC178" s="16"/>
      <c r="BD178" s="16"/>
      <c r="BE178" s="16"/>
      <c r="BF178" s="16"/>
      <c r="BG178" s="16"/>
      <c r="BH178" s="16"/>
      <c r="BI178" s="16"/>
      <c r="BJ178" s="16"/>
      <c r="BK178" s="16"/>
      <c r="BL178" s="16"/>
      <c r="BM178" s="16"/>
      <c r="BN178" s="16"/>
      <c r="BO178" s="16"/>
      <c r="BP178" s="16"/>
      <c r="BQ178" s="16"/>
      <c r="BR178" s="16"/>
      <c r="BS178" s="16"/>
      <c r="BT178" s="16"/>
      <c r="BU178" s="16"/>
      <c r="BV178" s="16"/>
      <c r="BW178" s="16"/>
      <c r="BX178" s="16"/>
      <c r="BY178" s="16"/>
      <c r="BZ178" s="16"/>
      <c r="CA178" s="16"/>
      <c r="CB178" s="16"/>
      <c r="CC178" s="16"/>
      <c r="CD178" s="16"/>
      <c r="CE178" s="16"/>
      <c r="CF178" s="16"/>
      <c r="CG178" s="16"/>
      <c r="CH178" s="16"/>
      <c r="CI178" s="16"/>
      <c r="CJ178" s="16"/>
      <c r="CK178" s="16"/>
      <c r="CL178" s="16"/>
      <c r="CM178" s="16"/>
      <c r="CN178" s="16"/>
      <c r="CO178" s="16"/>
      <c r="CP178" s="16"/>
      <c r="CQ178" s="16"/>
      <c r="CR178" s="16"/>
      <c r="CS178" s="16"/>
      <c r="CT178" s="16"/>
    </row>
    <row r="179" spans="1:98" x14ac:dyDescent="0.25">
      <c r="A179" s="38" t="s">
        <v>196</v>
      </c>
      <c r="B179" s="22">
        <v>100</v>
      </c>
      <c r="C179" s="22">
        <v>100</v>
      </c>
      <c r="D179" s="22"/>
      <c r="E179" s="22">
        <f t="shared" si="6"/>
        <v>0</v>
      </c>
      <c r="F179" s="22"/>
      <c r="G179" s="22">
        <v>7.3312733800179331E-2</v>
      </c>
      <c r="H179" s="22">
        <v>7.3312733800179331E-2</v>
      </c>
      <c r="I179" s="22"/>
      <c r="J179" s="22">
        <f t="shared" si="7"/>
        <v>0</v>
      </c>
      <c r="K179" s="47">
        <f t="shared" si="8"/>
        <v>0</v>
      </c>
      <c r="M179" s="27"/>
      <c r="N179" s="27"/>
    </row>
    <row r="180" spans="1:98" s="68" customFormat="1" x14ac:dyDescent="0.25">
      <c r="A180" s="38" t="s">
        <v>197</v>
      </c>
      <c r="B180" s="41">
        <v>102.95773979015182</v>
      </c>
      <c r="C180" s="41">
        <v>102.95773979015182</v>
      </c>
      <c r="D180" s="41"/>
      <c r="E180" s="41">
        <f t="shared" si="6"/>
        <v>0</v>
      </c>
      <c r="F180" s="41"/>
      <c r="G180" s="41">
        <v>0.7715569394779932</v>
      </c>
      <c r="H180" s="41">
        <v>0.7715569394779932</v>
      </c>
      <c r="I180" s="41"/>
      <c r="J180" s="41">
        <f t="shared" si="7"/>
        <v>0</v>
      </c>
      <c r="K180" s="48">
        <f t="shared" si="8"/>
        <v>0</v>
      </c>
      <c r="L180" s="16"/>
      <c r="M180" s="27"/>
      <c r="N180" s="27"/>
      <c r="O180" s="16"/>
      <c r="P180" s="16"/>
      <c r="Q180" s="16"/>
      <c r="R180" s="16"/>
      <c r="S180" s="16"/>
      <c r="T180" s="16"/>
      <c r="U180" s="16"/>
      <c r="V180" s="16"/>
      <c r="W180" s="16"/>
      <c r="X180" s="16"/>
      <c r="Y180" s="16"/>
      <c r="Z180" s="16"/>
      <c r="AA180" s="16"/>
      <c r="AB180" s="16"/>
      <c r="AC180" s="16"/>
      <c r="AD180" s="16"/>
      <c r="AE180" s="16"/>
      <c r="AF180" s="16"/>
      <c r="AG180" s="16"/>
      <c r="AH180" s="16"/>
      <c r="AI180" s="16"/>
      <c r="AJ180" s="16"/>
      <c r="AK180" s="16"/>
      <c r="AL180" s="16"/>
      <c r="AM180" s="16"/>
      <c r="AN180" s="16"/>
      <c r="AO180" s="16"/>
      <c r="AP180" s="16"/>
      <c r="AQ180" s="16"/>
      <c r="AR180" s="16"/>
      <c r="AS180" s="16"/>
      <c r="AT180" s="16"/>
      <c r="AU180" s="16"/>
      <c r="AV180" s="16"/>
      <c r="AW180" s="16"/>
      <c r="AX180" s="16"/>
      <c r="AY180" s="16"/>
      <c r="AZ180" s="16"/>
      <c r="BA180" s="16"/>
      <c r="BB180" s="16"/>
      <c r="BC180" s="16"/>
      <c r="BD180" s="16"/>
      <c r="BE180" s="16"/>
      <c r="BF180" s="16"/>
      <c r="BG180" s="16"/>
      <c r="BH180" s="16"/>
      <c r="BI180" s="16"/>
      <c r="BJ180" s="16"/>
      <c r="BK180" s="16"/>
      <c r="BL180" s="16"/>
      <c r="BM180" s="16"/>
      <c r="BN180" s="16"/>
      <c r="BO180" s="16"/>
      <c r="BP180" s="16"/>
      <c r="BQ180" s="16"/>
      <c r="BR180" s="16"/>
      <c r="BS180" s="16"/>
      <c r="BT180" s="16"/>
      <c r="BU180" s="16"/>
      <c r="BV180" s="16"/>
      <c r="BW180" s="16"/>
      <c r="BX180" s="16"/>
      <c r="BY180" s="16"/>
      <c r="BZ180" s="16"/>
      <c r="CA180" s="16"/>
      <c r="CB180" s="16"/>
      <c r="CC180" s="16"/>
      <c r="CD180" s="16"/>
      <c r="CE180" s="16"/>
      <c r="CF180" s="16"/>
      <c r="CG180" s="16"/>
      <c r="CH180" s="16"/>
      <c r="CI180" s="16"/>
      <c r="CJ180" s="16"/>
      <c r="CK180" s="16"/>
      <c r="CL180" s="16"/>
      <c r="CM180" s="16"/>
      <c r="CN180" s="16"/>
      <c r="CO180" s="16"/>
      <c r="CP180" s="16"/>
      <c r="CQ180" s="16"/>
      <c r="CR180" s="16"/>
      <c r="CS180" s="16"/>
      <c r="CT180" s="16"/>
    </row>
    <row r="181" spans="1:98" x14ac:dyDescent="0.25">
      <c r="A181" s="52" t="s">
        <v>36</v>
      </c>
      <c r="B181" s="22">
        <v>101.38178487458696</v>
      </c>
      <c r="C181" s="22">
        <v>106.81574793177744</v>
      </c>
      <c r="D181" s="22"/>
      <c r="E181" s="22">
        <f t="shared" si="6"/>
        <v>5.3599007592068926</v>
      </c>
      <c r="F181" s="22"/>
      <c r="G181" s="22">
        <v>1.7980105861538211</v>
      </c>
      <c r="H181" s="22">
        <v>1.8943821692117002</v>
      </c>
      <c r="I181" s="22"/>
      <c r="J181" s="22">
        <f t="shared" si="7"/>
        <v>9.6371583057879073E-2</v>
      </c>
      <c r="K181" s="47">
        <f t="shared" si="8"/>
        <v>9.1129658672591961E-4</v>
      </c>
      <c r="M181" s="27"/>
      <c r="N181" s="27"/>
    </row>
    <row r="182" spans="1:98" s="68" customFormat="1" x14ac:dyDescent="0.25">
      <c r="A182" s="38" t="s">
        <v>198</v>
      </c>
      <c r="B182" s="41">
        <v>105.96726076680712</v>
      </c>
      <c r="C182" s="41">
        <v>105.97566569921457</v>
      </c>
      <c r="D182" s="41"/>
      <c r="E182" s="41">
        <f t="shared" si="6"/>
        <v>7.9316312855848281E-3</v>
      </c>
      <c r="F182" s="41"/>
      <c r="G182" s="41">
        <v>1.2907097150749978</v>
      </c>
      <c r="H182" s="41">
        <v>1.290812089410565</v>
      </c>
      <c r="I182" s="41"/>
      <c r="J182" s="41">
        <f t="shared" si="7"/>
        <v>1.0237433556725684E-4</v>
      </c>
      <c r="K182" s="48">
        <f t="shared" si="8"/>
        <v>9.6805904407261526E-7</v>
      </c>
      <c r="L182" s="16"/>
      <c r="M182" s="27"/>
      <c r="N182" s="27"/>
      <c r="O182" s="16"/>
      <c r="P182" s="16"/>
      <c r="Q182" s="16"/>
      <c r="R182" s="16"/>
      <c r="S182" s="16"/>
      <c r="T182" s="16"/>
      <c r="U182" s="16"/>
      <c r="V182" s="16"/>
      <c r="W182" s="16"/>
      <c r="X182" s="16"/>
      <c r="Y182" s="16"/>
      <c r="Z182" s="16"/>
      <c r="AA182" s="16"/>
      <c r="AB182" s="16"/>
      <c r="AC182" s="16"/>
      <c r="AD182" s="16"/>
      <c r="AE182" s="16"/>
      <c r="AF182" s="16"/>
      <c r="AG182" s="16"/>
      <c r="AH182" s="16"/>
      <c r="AI182" s="16"/>
      <c r="AJ182" s="16"/>
      <c r="AK182" s="16"/>
      <c r="AL182" s="16"/>
      <c r="AM182" s="16"/>
      <c r="AN182" s="16"/>
      <c r="AO182" s="16"/>
      <c r="AP182" s="16"/>
      <c r="AQ182" s="16"/>
      <c r="AR182" s="16"/>
      <c r="AS182" s="16"/>
      <c r="AT182" s="16"/>
      <c r="AU182" s="16"/>
      <c r="AV182" s="16"/>
      <c r="AW182" s="16"/>
      <c r="AX182" s="16"/>
      <c r="AY182" s="16"/>
      <c r="AZ182" s="16"/>
      <c r="BA182" s="16"/>
      <c r="BB182" s="16"/>
      <c r="BC182" s="16"/>
      <c r="BD182" s="16"/>
      <c r="BE182" s="16"/>
      <c r="BF182" s="16"/>
      <c r="BG182" s="16"/>
      <c r="BH182" s="16"/>
      <c r="BI182" s="16"/>
      <c r="BJ182" s="16"/>
      <c r="BK182" s="16"/>
      <c r="BL182" s="16"/>
      <c r="BM182" s="16"/>
      <c r="BN182" s="16"/>
      <c r="BO182" s="16"/>
      <c r="BP182" s="16"/>
      <c r="BQ182" s="16"/>
      <c r="BR182" s="16"/>
      <c r="BS182" s="16"/>
      <c r="BT182" s="16"/>
      <c r="BU182" s="16"/>
      <c r="BV182" s="16"/>
      <c r="BW182" s="16"/>
      <c r="BX182" s="16"/>
      <c r="BY182" s="16"/>
      <c r="BZ182" s="16"/>
      <c r="CA182" s="16"/>
      <c r="CB182" s="16"/>
      <c r="CC182" s="16"/>
      <c r="CD182" s="16"/>
      <c r="CE182" s="16"/>
      <c r="CF182" s="16"/>
      <c r="CG182" s="16"/>
      <c r="CH182" s="16"/>
      <c r="CI182" s="16"/>
      <c r="CJ182" s="16"/>
      <c r="CK182" s="16"/>
      <c r="CL182" s="16"/>
      <c r="CM182" s="16"/>
      <c r="CN182" s="16"/>
      <c r="CO182" s="16"/>
      <c r="CP182" s="16"/>
      <c r="CQ182" s="16"/>
      <c r="CR182" s="16"/>
      <c r="CS182" s="16"/>
      <c r="CT182" s="16"/>
    </row>
    <row r="183" spans="1:98" x14ac:dyDescent="0.25">
      <c r="A183" s="38" t="s">
        <v>199</v>
      </c>
      <c r="B183" s="22">
        <v>91.326956494982639</v>
      </c>
      <c r="C183" s="22">
        <v>108.65784303198389</v>
      </c>
      <c r="D183" s="22"/>
      <c r="E183" s="22">
        <f t="shared" si="6"/>
        <v>18.976748160827395</v>
      </c>
      <c r="F183" s="22"/>
      <c r="G183" s="22">
        <v>0.50730087107882316</v>
      </c>
      <c r="H183" s="22">
        <v>0.6035700798011352</v>
      </c>
      <c r="I183" s="22"/>
      <c r="J183" s="22">
        <f t="shared" si="7"/>
        <v>9.6269208722312039E-2</v>
      </c>
      <c r="K183" s="47">
        <f t="shared" si="8"/>
        <v>9.1032852768184913E-4</v>
      </c>
      <c r="M183" s="27"/>
      <c r="N183" s="27"/>
    </row>
    <row r="184" spans="1:98" s="68" customFormat="1" x14ac:dyDescent="0.25">
      <c r="A184" s="52" t="s">
        <v>37</v>
      </c>
      <c r="B184" s="41">
        <v>144.66474519587177</v>
      </c>
      <c r="C184" s="41">
        <v>144.66474519587177</v>
      </c>
      <c r="D184" s="41"/>
      <c r="E184" s="41">
        <f t="shared" si="6"/>
        <v>0</v>
      </c>
      <c r="F184" s="41"/>
      <c r="G184" s="41">
        <v>1.9119766726334315</v>
      </c>
      <c r="H184" s="41">
        <v>1.9119766726334315</v>
      </c>
      <c r="I184" s="41"/>
      <c r="J184" s="41">
        <f t="shared" si="7"/>
        <v>0</v>
      </c>
      <c r="K184" s="48">
        <f t="shared" si="8"/>
        <v>0</v>
      </c>
      <c r="L184" s="16"/>
      <c r="M184" s="27"/>
      <c r="N184" s="27"/>
      <c r="O184" s="16"/>
      <c r="P184" s="16"/>
      <c r="Q184" s="16"/>
      <c r="R184" s="16"/>
      <c r="S184" s="16"/>
      <c r="T184" s="16"/>
      <c r="U184" s="16"/>
      <c r="V184" s="16"/>
      <c r="W184" s="16"/>
      <c r="X184" s="16"/>
      <c r="Y184" s="16"/>
      <c r="Z184" s="16"/>
      <c r="AA184" s="16"/>
      <c r="AB184" s="16"/>
      <c r="AC184" s="16"/>
      <c r="AD184" s="16"/>
      <c r="AE184" s="16"/>
      <c r="AF184" s="16"/>
      <c r="AG184" s="16"/>
      <c r="AH184" s="16"/>
      <c r="AI184" s="16"/>
      <c r="AJ184" s="16"/>
      <c r="AK184" s="16"/>
      <c r="AL184" s="16"/>
      <c r="AM184" s="16"/>
      <c r="AN184" s="16"/>
      <c r="AO184" s="16"/>
      <c r="AP184" s="16"/>
      <c r="AQ184" s="16"/>
      <c r="AR184" s="16"/>
      <c r="AS184" s="16"/>
      <c r="AT184" s="16"/>
      <c r="AU184" s="16"/>
      <c r="AV184" s="16"/>
      <c r="AW184" s="16"/>
      <c r="AX184" s="16"/>
      <c r="AY184" s="16"/>
      <c r="AZ184" s="16"/>
      <c r="BA184" s="16"/>
      <c r="BB184" s="16"/>
      <c r="BC184" s="16"/>
      <c r="BD184" s="16"/>
      <c r="BE184" s="16"/>
      <c r="BF184" s="16"/>
      <c r="BG184" s="16"/>
      <c r="BH184" s="16"/>
      <c r="BI184" s="16"/>
      <c r="BJ184" s="16"/>
      <c r="BK184" s="16"/>
      <c r="BL184" s="16"/>
      <c r="BM184" s="16"/>
      <c r="BN184" s="16"/>
      <c r="BO184" s="16"/>
      <c r="BP184" s="16"/>
      <c r="BQ184" s="16"/>
      <c r="BR184" s="16"/>
      <c r="BS184" s="16"/>
      <c r="BT184" s="16"/>
      <c r="BU184" s="16"/>
      <c r="BV184" s="16"/>
      <c r="BW184" s="16"/>
      <c r="BX184" s="16"/>
      <c r="BY184" s="16"/>
      <c r="BZ184" s="16"/>
      <c r="CA184" s="16"/>
      <c r="CB184" s="16"/>
      <c r="CC184" s="16"/>
      <c r="CD184" s="16"/>
      <c r="CE184" s="16"/>
      <c r="CF184" s="16"/>
      <c r="CG184" s="16"/>
      <c r="CH184" s="16"/>
      <c r="CI184" s="16"/>
      <c r="CJ184" s="16"/>
      <c r="CK184" s="16"/>
      <c r="CL184" s="16"/>
      <c r="CM184" s="16"/>
      <c r="CN184" s="16"/>
      <c r="CO184" s="16"/>
      <c r="CP184" s="16"/>
      <c r="CQ184" s="16"/>
      <c r="CR184" s="16"/>
      <c r="CS184" s="16"/>
      <c r="CT184" s="16"/>
    </row>
    <row r="185" spans="1:98" x14ac:dyDescent="0.25">
      <c r="A185" s="38" t="s">
        <v>37</v>
      </c>
      <c r="B185" s="22">
        <v>144.66474519587177</v>
      </c>
      <c r="C185" s="22">
        <v>144.66474519587177</v>
      </c>
      <c r="D185" s="22"/>
      <c r="E185" s="22">
        <f t="shared" si="6"/>
        <v>0</v>
      </c>
      <c r="F185" s="22"/>
      <c r="G185" s="22">
        <v>1.9119766726334315</v>
      </c>
      <c r="H185" s="22">
        <v>1.9119766726334315</v>
      </c>
      <c r="I185" s="22"/>
      <c r="J185" s="22">
        <f t="shared" si="7"/>
        <v>0</v>
      </c>
      <c r="K185" s="47">
        <f t="shared" si="8"/>
        <v>0</v>
      </c>
      <c r="M185" s="27"/>
      <c r="N185" s="27"/>
    </row>
    <row r="186" spans="1:98" s="70" customFormat="1" x14ac:dyDescent="0.25">
      <c r="A186" s="34" t="s">
        <v>200</v>
      </c>
      <c r="B186" s="41">
        <v>82.371581046907906</v>
      </c>
      <c r="C186" s="41">
        <v>81.778048060931923</v>
      </c>
      <c r="D186" s="41"/>
      <c r="E186" s="41">
        <f>((C186/B186-1)*100)</f>
        <v>-0.72055553436322084</v>
      </c>
      <c r="F186" s="41"/>
      <c r="G186" s="41">
        <v>8.2030510723611076</v>
      </c>
      <c r="H186" s="41">
        <v>8.1439435338725676</v>
      </c>
      <c r="I186" s="41"/>
      <c r="J186" s="41">
        <f t="shared" si="7"/>
        <v>-5.9107538488540001E-2</v>
      </c>
      <c r="K186" s="48">
        <f>J186/$G$4</f>
        <v>-5.5892511428423208E-4</v>
      </c>
      <c r="L186" s="69"/>
      <c r="M186" s="27"/>
      <c r="N186" s="27"/>
      <c r="O186" s="69"/>
      <c r="P186" s="69"/>
      <c r="Q186" s="69"/>
      <c r="R186" s="69"/>
      <c r="S186" s="69"/>
      <c r="T186" s="69"/>
      <c r="U186" s="69"/>
      <c r="V186" s="69"/>
      <c r="W186" s="69"/>
      <c r="X186" s="69"/>
      <c r="Y186" s="69"/>
      <c r="Z186" s="69"/>
      <c r="AA186" s="69"/>
      <c r="AB186" s="69"/>
      <c r="AC186" s="69"/>
      <c r="AD186" s="69"/>
      <c r="AE186" s="69"/>
      <c r="AF186" s="69"/>
      <c r="AG186" s="69"/>
      <c r="AH186" s="69"/>
      <c r="AI186" s="69"/>
      <c r="AJ186" s="69"/>
      <c r="AK186" s="69"/>
      <c r="AL186" s="69"/>
      <c r="AM186" s="69"/>
      <c r="AN186" s="69"/>
      <c r="AO186" s="69"/>
      <c r="AP186" s="69"/>
      <c r="AQ186" s="69"/>
      <c r="AR186" s="69"/>
      <c r="AS186" s="69"/>
      <c r="AT186" s="69"/>
      <c r="AU186" s="69"/>
      <c r="AV186" s="69"/>
      <c r="AW186" s="69"/>
      <c r="AX186" s="69"/>
      <c r="AY186" s="69"/>
      <c r="AZ186" s="69"/>
      <c r="BA186" s="69"/>
      <c r="BB186" s="69"/>
      <c r="BC186" s="69"/>
      <c r="BD186" s="69"/>
      <c r="BE186" s="69"/>
      <c r="BF186" s="69"/>
      <c r="BG186" s="69"/>
      <c r="BH186" s="69"/>
      <c r="BI186" s="69"/>
      <c r="BJ186" s="69"/>
      <c r="BK186" s="69"/>
      <c r="BL186" s="69"/>
      <c r="BM186" s="69"/>
      <c r="BN186" s="69"/>
      <c r="BO186" s="69"/>
      <c r="BP186" s="69"/>
      <c r="BQ186" s="69"/>
      <c r="BR186" s="69"/>
      <c r="BS186" s="69"/>
      <c r="BT186" s="69"/>
      <c r="BU186" s="69"/>
      <c r="BV186" s="69"/>
      <c r="BW186" s="69"/>
      <c r="BX186" s="69"/>
      <c r="BY186" s="69"/>
      <c r="BZ186" s="69"/>
      <c r="CA186" s="69"/>
      <c r="CB186" s="69"/>
      <c r="CC186" s="69"/>
      <c r="CD186" s="69"/>
      <c r="CE186" s="69"/>
      <c r="CF186" s="69"/>
      <c r="CG186" s="69"/>
      <c r="CH186" s="69"/>
      <c r="CI186" s="69"/>
      <c r="CJ186" s="69"/>
      <c r="CK186" s="69"/>
      <c r="CL186" s="69"/>
      <c r="CM186" s="69"/>
      <c r="CN186" s="69"/>
      <c r="CO186" s="69"/>
      <c r="CP186" s="69"/>
      <c r="CQ186" s="69"/>
      <c r="CR186" s="69"/>
      <c r="CS186" s="69"/>
      <c r="CT186" s="69"/>
    </row>
    <row r="187" spans="1:98" x14ac:dyDescent="0.25">
      <c r="A187" s="35" t="s">
        <v>201</v>
      </c>
      <c r="B187" s="22">
        <v>87.780990797577431</v>
      </c>
      <c r="C187" s="22">
        <v>87.792453837182094</v>
      </c>
      <c r="D187" s="22"/>
      <c r="E187" s="22">
        <f t="shared" si="6"/>
        <v>1.3058681043021103E-2</v>
      </c>
      <c r="F187" s="22"/>
      <c r="G187" s="22">
        <v>2.2564622325181971</v>
      </c>
      <c r="H187" s="22">
        <v>2.2567568967239984</v>
      </c>
      <c r="I187" s="22"/>
      <c r="J187" s="22">
        <f t="shared" si="7"/>
        <v>2.9466420580126496E-4</v>
      </c>
      <c r="K187" s="47">
        <f t="shared" si="8"/>
        <v>2.7863658192241629E-6</v>
      </c>
      <c r="M187" s="27"/>
      <c r="N187" s="27"/>
    </row>
    <row r="188" spans="1:98" s="68" customFormat="1" x14ac:dyDescent="0.25">
      <c r="A188" s="37" t="s">
        <v>202</v>
      </c>
      <c r="B188" s="41">
        <v>85.812641394644444</v>
      </c>
      <c r="C188" s="41">
        <v>85.812641394644444</v>
      </c>
      <c r="D188" s="41"/>
      <c r="E188" s="41">
        <f t="shared" si="6"/>
        <v>0</v>
      </c>
      <c r="F188" s="41"/>
      <c r="G188" s="41">
        <v>1.5470302520994248</v>
      </c>
      <c r="H188" s="41">
        <v>1.547030252099425</v>
      </c>
      <c r="I188" s="41"/>
      <c r="J188" s="41">
        <f t="shared" si="7"/>
        <v>0</v>
      </c>
      <c r="K188" s="48">
        <f t="shared" si="8"/>
        <v>0</v>
      </c>
      <c r="L188" s="16"/>
      <c r="M188" s="27"/>
      <c r="N188" s="27"/>
      <c r="O188" s="16"/>
      <c r="P188" s="16"/>
      <c r="Q188" s="16"/>
      <c r="R188" s="16"/>
      <c r="S188" s="16"/>
      <c r="T188" s="16"/>
      <c r="U188" s="16"/>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c r="AR188" s="16"/>
      <c r="AS188" s="16"/>
      <c r="AT188" s="16"/>
      <c r="AU188" s="16"/>
      <c r="AV188" s="16"/>
      <c r="AW188" s="16"/>
      <c r="AX188" s="16"/>
      <c r="AY188" s="16"/>
      <c r="AZ188" s="16"/>
      <c r="BA188" s="16"/>
      <c r="BB188" s="16"/>
      <c r="BC188" s="16"/>
      <c r="BD188" s="16"/>
      <c r="BE188" s="16"/>
      <c r="BF188" s="16"/>
      <c r="BG188" s="16"/>
      <c r="BH188" s="16"/>
      <c r="BI188" s="16"/>
      <c r="BJ188" s="16"/>
      <c r="BK188" s="16"/>
      <c r="BL188" s="16"/>
      <c r="BM188" s="16"/>
      <c r="BN188" s="16"/>
      <c r="BO188" s="16"/>
      <c r="BP188" s="16"/>
      <c r="BQ188" s="16"/>
      <c r="BR188" s="16"/>
      <c r="BS188" s="16"/>
      <c r="BT188" s="16"/>
      <c r="BU188" s="16"/>
      <c r="BV188" s="16"/>
      <c r="BW188" s="16"/>
      <c r="BX188" s="16"/>
      <c r="BY188" s="16"/>
      <c r="BZ188" s="16"/>
      <c r="CA188" s="16"/>
      <c r="CB188" s="16"/>
      <c r="CC188" s="16"/>
      <c r="CD188" s="16"/>
      <c r="CE188" s="16"/>
      <c r="CF188" s="16"/>
      <c r="CG188" s="16"/>
      <c r="CH188" s="16"/>
      <c r="CI188" s="16"/>
      <c r="CJ188" s="16"/>
      <c r="CK188" s="16"/>
      <c r="CL188" s="16"/>
      <c r="CM188" s="16"/>
      <c r="CN188" s="16"/>
      <c r="CO188" s="16"/>
      <c r="CP188" s="16"/>
      <c r="CQ188" s="16"/>
      <c r="CR188" s="16"/>
      <c r="CS188" s="16"/>
      <c r="CT188" s="16"/>
    </row>
    <row r="189" spans="1:98" x14ac:dyDescent="0.25">
      <c r="A189" s="39" t="s">
        <v>202</v>
      </c>
      <c r="B189" s="22">
        <v>85.812641394644444</v>
      </c>
      <c r="C189" s="22">
        <v>85.812641394644444</v>
      </c>
      <c r="D189" s="22"/>
      <c r="E189" s="22">
        <f t="shared" si="6"/>
        <v>0</v>
      </c>
      <c r="F189" s="22"/>
      <c r="G189" s="22">
        <v>1.5470302520994248</v>
      </c>
      <c r="H189" s="22">
        <v>1.547030252099425</v>
      </c>
      <c r="I189" s="22"/>
      <c r="J189" s="22">
        <f t="shared" si="7"/>
        <v>0</v>
      </c>
      <c r="K189" s="47">
        <f t="shared" si="8"/>
        <v>0</v>
      </c>
      <c r="M189" s="27"/>
      <c r="N189" s="27"/>
    </row>
    <row r="190" spans="1:98" s="68" customFormat="1" x14ac:dyDescent="0.25">
      <c r="A190" s="37" t="s">
        <v>38</v>
      </c>
      <c r="B190" s="41">
        <v>94.330680083862973</v>
      </c>
      <c r="C190" s="41">
        <v>94.404019153105637</v>
      </c>
      <c r="D190" s="41"/>
      <c r="E190" s="41">
        <f t="shared" si="6"/>
        <v>7.7746783101173556E-2</v>
      </c>
      <c r="F190" s="41"/>
      <c r="G190" s="41">
        <v>0.37774745588345643</v>
      </c>
      <c r="H190" s="41">
        <v>0.37804114237865238</v>
      </c>
      <c r="I190" s="41"/>
      <c r="J190" s="41">
        <f t="shared" si="7"/>
        <v>2.9368649519595502E-4</v>
      </c>
      <c r="K190" s="48">
        <f t="shared" si="8"/>
        <v>2.7771205177654377E-6</v>
      </c>
      <c r="L190" s="16"/>
      <c r="M190" s="27"/>
      <c r="N190" s="27"/>
      <c r="O190" s="16"/>
      <c r="P190" s="16"/>
      <c r="Q190" s="16"/>
      <c r="R190" s="16"/>
      <c r="S190" s="16"/>
      <c r="T190" s="16"/>
      <c r="U190" s="16"/>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c r="AR190" s="16"/>
      <c r="AS190" s="16"/>
      <c r="AT190" s="16"/>
      <c r="AU190" s="16"/>
      <c r="AV190" s="16"/>
      <c r="AW190" s="16"/>
      <c r="AX190" s="16"/>
      <c r="AY190" s="16"/>
      <c r="AZ190" s="16"/>
      <c r="BA190" s="16"/>
      <c r="BB190" s="16"/>
      <c r="BC190" s="16"/>
      <c r="BD190" s="16"/>
      <c r="BE190" s="16"/>
      <c r="BF190" s="16"/>
      <c r="BG190" s="16"/>
      <c r="BH190" s="16"/>
      <c r="BI190" s="16"/>
      <c r="BJ190" s="16"/>
      <c r="BK190" s="16"/>
      <c r="BL190" s="16"/>
      <c r="BM190" s="16"/>
      <c r="BN190" s="16"/>
      <c r="BO190" s="16"/>
      <c r="BP190" s="16"/>
      <c r="BQ190" s="16"/>
      <c r="BR190" s="16"/>
      <c r="BS190" s="16"/>
      <c r="BT190" s="16"/>
      <c r="BU190" s="16"/>
      <c r="BV190" s="16"/>
      <c r="BW190" s="16"/>
      <c r="BX190" s="16"/>
      <c r="BY190" s="16"/>
      <c r="BZ190" s="16"/>
      <c r="CA190" s="16"/>
      <c r="CB190" s="16"/>
      <c r="CC190" s="16"/>
      <c r="CD190" s="16"/>
      <c r="CE190" s="16"/>
      <c r="CF190" s="16"/>
      <c r="CG190" s="16"/>
      <c r="CH190" s="16"/>
      <c r="CI190" s="16"/>
      <c r="CJ190" s="16"/>
      <c r="CK190" s="16"/>
      <c r="CL190" s="16"/>
      <c r="CM190" s="16"/>
      <c r="CN190" s="16"/>
      <c r="CO190" s="16"/>
      <c r="CP190" s="16"/>
      <c r="CQ190" s="16"/>
      <c r="CR190" s="16"/>
      <c r="CS190" s="16"/>
      <c r="CT190" s="16"/>
    </row>
    <row r="191" spans="1:98" x14ac:dyDescent="0.25">
      <c r="A191" s="39" t="s">
        <v>203</v>
      </c>
      <c r="B191" s="22">
        <v>94.330680083862973</v>
      </c>
      <c r="C191" s="22">
        <v>94.404019153105637</v>
      </c>
      <c r="D191" s="22"/>
      <c r="E191" s="22">
        <f t="shared" si="6"/>
        <v>7.7746783101173556E-2</v>
      </c>
      <c r="F191" s="22"/>
      <c r="G191" s="22">
        <v>0.37774745588345643</v>
      </c>
      <c r="H191" s="22">
        <v>0.37804114237865238</v>
      </c>
      <c r="I191" s="22"/>
      <c r="J191" s="22">
        <f t="shared" si="7"/>
        <v>2.9368649519595502E-4</v>
      </c>
      <c r="K191" s="47">
        <f t="shared" si="8"/>
        <v>2.7771205177654377E-6</v>
      </c>
      <c r="M191" s="27"/>
      <c r="N191" s="27"/>
    </row>
    <row r="192" spans="1:98" s="68" customFormat="1" x14ac:dyDescent="0.25">
      <c r="A192" s="37" t="s">
        <v>204</v>
      </c>
      <c r="B192" s="41">
        <v>90.301254977594368</v>
      </c>
      <c r="C192" s="41">
        <v>90.301521159728551</v>
      </c>
      <c r="D192" s="41"/>
      <c r="E192" s="41">
        <f t="shared" si="6"/>
        <v>2.9477124570131963E-4</v>
      </c>
      <c r="F192" s="41"/>
      <c r="G192" s="41">
        <v>0.33168452453531588</v>
      </c>
      <c r="H192" s="41">
        <v>0.33168550224592069</v>
      </c>
      <c r="I192" s="41"/>
      <c r="J192" s="41">
        <f t="shared" si="7"/>
        <v>9.7771060481033345E-7</v>
      </c>
      <c r="K192" s="48">
        <f t="shared" si="8"/>
        <v>9.2453014540010399E-9</v>
      </c>
      <c r="L192" s="16"/>
      <c r="M192" s="27"/>
      <c r="N192" s="27"/>
      <c r="O192" s="16"/>
      <c r="P192" s="16"/>
      <c r="Q192" s="16"/>
      <c r="R192" s="16"/>
      <c r="S192" s="16"/>
      <c r="T192" s="16"/>
      <c r="U192" s="16"/>
      <c r="V192" s="16"/>
      <c r="W192" s="16"/>
      <c r="X192" s="16"/>
      <c r="Y192" s="16"/>
      <c r="Z192" s="16"/>
      <c r="AA192" s="16"/>
      <c r="AB192" s="16"/>
      <c r="AC192" s="16"/>
      <c r="AD192" s="16"/>
      <c r="AE192" s="16"/>
      <c r="AF192" s="16"/>
      <c r="AG192" s="16"/>
      <c r="AH192" s="16"/>
      <c r="AI192" s="16"/>
      <c r="AJ192" s="16"/>
      <c r="AK192" s="16"/>
      <c r="AL192" s="16"/>
      <c r="AM192" s="16"/>
      <c r="AN192" s="16"/>
      <c r="AO192" s="16"/>
      <c r="AP192" s="16"/>
      <c r="AQ192" s="16"/>
      <c r="AR192" s="16"/>
      <c r="AS192" s="16"/>
      <c r="AT192" s="16"/>
      <c r="AU192" s="16"/>
      <c r="AV192" s="16"/>
      <c r="AW192" s="16"/>
      <c r="AX192" s="16"/>
      <c r="AY192" s="16"/>
      <c r="AZ192" s="16"/>
      <c r="BA192" s="16"/>
      <c r="BB192" s="16"/>
      <c r="BC192" s="16"/>
      <c r="BD192" s="16"/>
      <c r="BE192" s="16"/>
      <c r="BF192" s="16"/>
      <c r="BG192" s="16"/>
      <c r="BH192" s="16"/>
      <c r="BI192" s="16"/>
      <c r="BJ192" s="16"/>
      <c r="BK192" s="16"/>
      <c r="BL192" s="16"/>
      <c r="BM192" s="16"/>
      <c r="BN192" s="16"/>
      <c r="BO192" s="16"/>
      <c r="BP192" s="16"/>
      <c r="BQ192" s="16"/>
      <c r="BR192" s="16"/>
      <c r="BS192" s="16"/>
      <c r="BT192" s="16"/>
      <c r="BU192" s="16"/>
      <c r="BV192" s="16"/>
      <c r="BW192" s="16"/>
      <c r="BX192" s="16"/>
      <c r="BY192" s="16"/>
      <c r="BZ192" s="16"/>
      <c r="CA192" s="16"/>
      <c r="CB192" s="16"/>
      <c r="CC192" s="16"/>
      <c r="CD192" s="16"/>
      <c r="CE192" s="16"/>
      <c r="CF192" s="16"/>
      <c r="CG192" s="16"/>
      <c r="CH192" s="16"/>
      <c r="CI192" s="16"/>
      <c r="CJ192" s="16"/>
      <c r="CK192" s="16"/>
      <c r="CL192" s="16"/>
      <c r="CM192" s="16"/>
      <c r="CN192" s="16"/>
      <c r="CO192" s="16"/>
      <c r="CP192" s="16"/>
      <c r="CQ192" s="16"/>
      <c r="CR192" s="16"/>
      <c r="CS192" s="16"/>
      <c r="CT192" s="16"/>
    </row>
    <row r="193" spans="1:98" x14ac:dyDescent="0.25">
      <c r="A193" s="39" t="s">
        <v>204</v>
      </c>
      <c r="B193" s="22">
        <v>90.301254977594368</v>
      </c>
      <c r="C193" s="22">
        <v>90.301521159728551</v>
      </c>
      <c r="D193" s="22"/>
      <c r="E193" s="22">
        <f t="shared" si="6"/>
        <v>2.9477124570131963E-4</v>
      </c>
      <c r="F193" s="22"/>
      <c r="G193" s="22">
        <v>0.33168452453531588</v>
      </c>
      <c r="H193" s="22">
        <v>0.33168550224592069</v>
      </c>
      <c r="I193" s="22"/>
      <c r="J193" s="22">
        <f t="shared" si="7"/>
        <v>9.7771060481033345E-7</v>
      </c>
      <c r="K193" s="47">
        <f t="shared" si="8"/>
        <v>9.2453014540010399E-9</v>
      </c>
      <c r="M193" s="27"/>
      <c r="N193" s="27"/>
    </row>
    <row r="194" spans="1:98" s="68" customFormat="1" x14ac:dyDescent="0.25">
      <c r="A194" s="35" t="s">
        <v>205</v>
      </c>
      <c r="B194" s="41">
        <v>80.489455676394257</v>
      </c>
      <c r="C194" s="41">
        <v>79.685423131078309</v>
      </c>
      <c r="D194" s="41"/>
      <c r="E194" s="41">
        <f t="shared" si="6"/>
        <v>-0.99892903804510436</v>
      </c>
      <c r="F194" s="41"/>
      <c r="G194" s="41">
        <v>5.9465888398429101</v>
      </c>
      <c r="H194" s="41">
        <v>5.8871866371485702</v>
      </c>
      <c r="I194" s="41"/>
      <c r="J194" s="41">
        <f t="shared" si="7"/>
        <v>-5.9402202694339934E-2</v>
      </c>
      <c r="K194" s="48">
        <f t="shared" si="8"/>
        <v>-5.6171148010344366E-4</v>
      </c>
      <c r="L194" s="16"/>
      <c r="M194" s="27"/>
      <c r="N194" s="27"/>
      <c r="O194" s="16"/>
      <c r="P194" s="16"/>
      <c r="Q194" s="16"/>
      <c r="R194" s="16"/>
      <c r="S194" s="16"/>
      <c r="T194" s="16"/>
      <c r="U194" s="16"/>
      <c r="V194" s="16"/>
      <c r="W194" s="16"/>
      <c r="X194" s="16"/>
      <c r="Y194" s="16"/>
      <c r="Z194" s="16"/>
      <c r="AA194" s="16"/>
      <c r="AB194" s="16"/>
      <c r="AC194" s="16"/>
      <c r="AD194" s="16"/>
      <c r="AE194" s="16"/>
      <c r="AF194" s="16"/>
      <c r="AG194" s="16"/>
      <c r="AH194" s="16"/>
      <c r="AI194" s="16"/>
      <c r="AJ194" s="16"/>
      <c r="AK194" s="16"/>
      <c r="AL194" s="16"/>
      <c r="AM194" s="16"/>
      <c r="AN194" s="16"/>
      <c r="AO194" s="16"/>
      <c r="AP194" s="16"/>
      <c r="AQ194" s="16"/>
      <c r="AR194" s="16"/>
      <c r="AS194" s="16"/>
      <c r="AT194" s="16"/>
      <c r="AU194" s="16"/>
      <c r="AV194" s="16"/>
      <c r="AW194" s="16"/>
      <c r="AX194" s="16"/>
      <c r="AY194" s="16"/>
      <c r="AZ194" s="16"/>
      <c r="BA194" s="16"/>
      <c r="BB194" s="16"/>
      <c r="BC194" s="16"/>
      <c r="BD194" s="16"/>
      <c r="BE194" s="16"/>
      <c r="BF194" s="16"/>
      <c r="BG194" s="16"/>
      <c r="BH194" s="16"/>
      <c r="BI194" s="16"/>
      <c r="BJ194" s="16"/>
      <c r="BK194" s="16"/>
      <c r="BL194" s="16"/>
      <c r="BM194" s="16"/>
      <c r="BN194" s="16"/>
      <c r="BO194" s="16"/>
      <c r="BP194" s="16"/>
      <c r="BQ194" s="16"/>
      <c r="BR194" s="16"/>
      <c r="BS194" s="16"/>
      <c r="BT194" s="16"/>
      <c r="BU194" s="16"/>
      <c r="BV194" s="16"/>
      <c r="BW194" s="16"/>
      <c r="BX194" s="16"/>
      <c r="BY194" s="16"/>
      <c r="BZ194" s="16"/>
      <c r="CA194" s="16"/>
      <c r="CB194" s="16"/>
      <c r="CC194" s="16"/>
      <c r="CD194" s="16"/>
      <c r="CE194" s="16"/>
      <c r="CF194" s="16"/>
      <c r="CG194" s="16"/>
      <c r="CH194" s="16"/>
      <c r="CI194" s="16"/>
      <c r="CJ194" s="16"/>
      <c r="CK194" s="16"/>
      <c r="CL194" s="16"/>
      <c r="CM194" s="16"/>
      <c r="CN194" s="16"/>
      <c r="CO194" s="16"/>
      <c r="CP194" s="16"/>
      <c r="CQ194" s="16"/>
      <c r="CR194" s="16"/>
      <c r="CS194" s="16"/>
      <c r="CT194" s="16"/>
    </row>
    <row r="195" spans="1:98" x14ac:dyDescent="0.25">
      <c r="A195" s="37" t="s">
        <v>206</v>
      </c>
      <c r="B195" s="22">
        <v>66.348453207212287</v>
      </c>
      <c r="C195" s="22">
        <v>64.981798752045407</v>
      </c>
      <c r="D195" s="22"/>
      <c r="E195" s="22">
        <f t="shared" si="6"/>
        <v>-2.0598135888694968</v>
      </c>
      <c r="F195" s="22"/>
      <c r="G195" s="22">
        <v>2.8838630357295023</v>
      </c>
      <c r="H195" s="22">
        <v>2.8244608330351619</v>
      </c>
      <c r="I195" s="22"/>
      <c r="J195" s="22">
        <f t="shared" si="7"/>
        <v>-5.9402202694340378E-2</v>
      </c>
      <c r="K195" s="47">
        <f t="shared" si="8"/>
        <v>-5.6171148010344789E-4</v>
      </c>
      <c r="M195" s="27"/>
      <c r="N195" s="27"/>
    </row>
    <row r="196" spans="1:98" s="68" customFormat="1" x14ac:dyDescent="0.25">
      <c r="A196" s="39" t="s">
        <v>206</v>
      </c>
      <c r="B196" s="41">
        <v>66.348453207212287</v>
      </c>
      <c r="C196" s="41">
        <v>64.981798752045407</v>
      </c>
      <c r="D196" s="41"/>
      <c r="E196" s="41">
        <f t="shared" si="6"/>
        <v>-2.0598135888694968</v>
      </c>
      <c r="F196" s="41"/>
      <c r="G196" s="41">
        <v>2.8838630357295023</v>
      </c>
      <c r="H196" s="41">
        <v>2.8244608330351619</v>
      </c>
      <c r="I196" s="41"/>
      <c r="J196" s="41">
        <f t="shared" si="7"/>
        <v>-5.9402202694340378E-2</v>
      </c>
      <c r="K196" s="48">
        <f t="shared" si="8"/>
        <v>-5.6171148010344789E-4</v>
      </c>
      <c r="L196" s="16"/>
      <c r="M196" s="27"/>
      <c r="N196" s="27"/>
      <c r="O196" s="16"/>
      <c r="P196" s="16"/>
      <c r="Q196" s="16"/>
      <c r="R196" s="16"/>
      <c r="S196" s="16"/>
      <c r="T196" s="16"/>
      <c r="U196" s="16"/>
      <c r="V196" s="16"/>
      <c r="W196" s="16"/>
      <c r="X196" s="16"/>
      <c r="Y196" s="16"/>
      <c r="Z196" s="16"/>
      <c r="AA196" s="16"/>
      <c r="AB196" s="16"/>
      <c r="AC196" s="16"/>
      <c r="AD196" s="16"/>
      <c r="AE196" s="16"/>
      <c r="AF196" s="16"/>
      <c r="AG196" s="16"/>
      <c r="AH196" s="16"/>
      <c r="AI196" s="16"/>
      <c r="AJ196" s="16"/>
      <c r="AK196" s="16"/>
      <c r="AL196" s="16"/>
      <c r="AM196" s="16"/>
      <c r="AN196" s="16"/>
      <c r="AO196" s="16"/>
      <c r="AP196" s="16"/>
      <c r="AQ196" s="16"/>
      <c r="AR196" s="16"/>
      <c r="AS196" s="16"/>
      <c r="AT196" s="16"/>
      <c r="AU196" s="16"/>
      <c r="AV196" s="16"/>
      <c r="AW196" s="16"/>
      <c r="AX196" s="16"/>
      <c r="AY196" s="16"/>
      <c r="AZ196" s="16"/>
      <c r="BA196" s="16"/>
      <c r="BB196" s="16"/>
      <c r="BC196" s="16"/>
      <c r="BD196" s="16"/>
      <c r="BE196" s="16"/>
      <c r="BF196" s="16"/>
      <c r="BG196" s="16"/>
      <c r="BH196" s="16"/>
      <c r="BI196" s="16"/>
      <c r="BJ196" s="16"/>
      <c r="BK196" s="16"/>
      <c r="BL196" s="16"/>
      <c r="BM196" s="16"/>
      <c r="BN196" s="16"/>
      <c r="BO196" s="16"/>
      <c r="BP196" s="16"/>
      <c r="BQ196" s="16"/>
      <c r="BR196" s="16"/>
      <c r="BS196" s="16"/>
      <c r="BT196" s="16"/>
      <c r="BU196" s="16"/>
      <c r="BV196" s="16"/>
      <c r="BW196" s="16"/>
      <c r="BX196" s="16"/>
      <c r="BY196" s="16"/>
      <c r="BZ196" s="16"/>
      <c r="CA196" s="16"/>
      <c r="CB196" s="16"/>
      <c r="CC196" s="16"/>
      <c r="CD196" s="16"/>
      <c r="CE196" s="16"/>
      <c r="CF196" s="16"/>
      <c r="CG196" s="16"/>
      <c r="CH196" s="16"/>
      <c r="CI196" s="16"/>
      <c r="CJ196" s="16"/>
      <c r="CK196" s="16"/>
      <c r="CL196" s="16"/>
      <c r="CM196" s="16"/>
      <c r="CN196" s="16"/>
      <c r="CO196" s="16"/>
      <c r="CP196" s="16"/>
      <c r="CQ196" s="16"/>
      <c r="CR196" s="16"/>
      <c r="CS196" s="16"/>
      <c r="CT196" s="16"/>
    </row>
    <row r="197" spans="1:98" x14ac:dyDescent="0.25">
      <c r="A197" s="37" t="s">
        <v>207</v>
      </c>
      <c r="B197" s="22">
        <v>99.885686656251337</v>
      </c>
      <c r="C197" s="22">
        <v>99.885686656251337</v>
      </c>
      <c r="D197" s="22"/>
      <c r="E197" s="22">
        <f t="shared" si="6"/>
        <v>0</v>
      </c>
      <c r="F197" s="22"/>
      <c r="G197" s="22">
        <v>1.836639224977872</v>
      </c>
      <c r="H197" s="22">
        <v>1.8366392249778725</v>
      </c>
      <c r="I197" s="22"/>
      <c r="J197" s="22">
        <f t="shared" si="7"/>
        <v>0</v>
      </c>
      <c r="K197" s="47">
        <f t="shared" si="8"/>
        <v>0</v>
      </c>
      <c r="M197" s="27"/>
      <c r="N197" s="27"/>
    </row>
    <row r="198" spans="1:98" s="68" customFormat="1" x14ac:dyDescent="0.25">
      <c r="A198" s="39" t="s">
        <v>207</v>
      </c>
      <c r="B198" s="41">
        <v>99.885686656251337</v>
      </c>
      <c r="C198" s="41">
        <v>99.885686656251337</v>
      </c>
      <c r="D198" s="41"/>
      <c r="E198" s="41">
        <f t="shared" ref="E198:E261" si="9">((C198/B198-1)*100)</f>
        <v>0</v>
      </c>
      <c r="F198" s="41"/>
      <c r="G198" s="41">
        <v>1.836639224977872</v>
      </c>
      <c r="H198" s="41">
        <v>1.8366392249778725</v>
      </c>
      <c r="I198" s="41"/>
      <c r="J198" s="41">
        <f t="shared" si="7"/>
        <v>0</v>
      </c>
      <c r="K198" s="48">
        <f t="shared" si="8"/>
        <v>0</v>
      </c>
      <c r="L198" s="16"/>
      <c r="M198" s="27"/>
      <c r="N198" s="27"/>
      <c r="O198" s="16"/>
      <c r="P198" s="16"/>
      <c r="Q198" s="16"/>
      <c r="R198" s="16"/>
      <c r="S198" s="16"/>
      <c r="T198" s="16"/>
      <c r="U198" s="16"/>
      <c r="V198" s="16"/>
      <c r="W198" s="16"/>
      <c r="X198" s="16"/>
      <c r="Y198" s="16"/>
      <c r="Z198" s="16"/>
      <c r="AA198" s="16"/>
      <c r="AB198" s="16"/>
      <c r="AC198" s="16"/>
      <c r="AD198" s="16"/>
      <c r="AE198" s="16"/>
      <c r="AF198" s="16"/>
      <c r="AG198" s="16"/>
      <c r="AH198" s="16"/>
      <c r="AI198" s="16"/>
      <c r="AJ198" s="16"/>
      <c r="AK198" s="16"/>
      <c r="AL198" s="16"/>
      <c r="AM198" s="16"/>
      <c r="AN198" s="16"/>
      <c r="AO198" s="16"/>
      <c r="AP198" s="16"/>
      <c r="AQ198" s="16"/>
      <c r="AR198" s="16"/>
      <c r="AS198" s="16"/>
      <c r="AT198" s="16"/>
      <c r="AU198" s="16"/>
      <c r="AV198" s="16"/>
      <c r="AW198" s="16"/>
      <c r="AX198" s="16"/>
      <c r="AY198" s="16"/>
      <c r="AZ198" s="16"/>
      <c r="BA198" s="16"/>
      <c r="BB198" s="16"/>
      <c r="BC198" s="16"/>
      <c r="BD198" s="16"/>
      <c r="BE198" s="16"/>
      <c r="BF198" s="16"/>
      <c r="BG198" s="16"/>
      <c r="BH198" s="16"/>
      <c r="BI198" s="16"/>
      <c r="BJ198" s="16"/>
      <c r="BK198" s="16"/>
      <c r="BL198" s="16"/>
      <c r="BM198" s="16"/>
      <c r="BN198" s="16"/>
      <c r="BO198" s="16"/>
      <c r="BP198" s="16"/>
      <c r="BQ198" s="16"/>
      <c r="BR198" s="16"/>
      <c r="BS198" s="16"/>
      <c r="BT198" s="16"/>
      <c r="BU198" s="16"/>
      <c r="BV198" s="16"/>
      <c r="BW198" s="16"/>
      <c r="BX198" s="16"/>
      <c r="BY198" s="16"/>
      <c r="BZ198" s="16"/>
      <c r="CA198" s="16"/>
      <c r="CB198" s="16"/>
      <c r="CC198" s="16"/>
      <c r="CD198" s="16"/>
      <c r="CE198" s="16"/>
      <c r="CF198" s="16"/>
      <c r="CG198" s="16"/>
      <c r="CH198" s="16"/>
      <c r="CI198" s="16"/>
      <c r="CJ198" s="16"/>
      <c r="CK198" s="16"/>
      <c r="CL198" s="16"/>
      <c r="CM198" s="16"/>
      <c r="CN198" s="16"/>
      <c r="CO198" s="16"/>
      <c r="CP198" s="16"/>
      <c r="CQ198" s="16"/>
      <c r="CR198" s="16"/>
      <c r="CS198" s="16"/>
      <c r="CT198" s="16"/>
    </row>
    <row r="199" spans="1:98" x14ac:dyDescent="0.25">
      <c r="A199" s="37" t="s">
        <v>208</v>
      </c>
      <c r="B199" s="22">
        <v>101.94010055171792</v>
      </c>
      <c r="C199" s="22">
        <v>101.94010055171792</v>
      </c>
      <c r="D199" s="22"/>
      <c r="E199" s="22">
        <f t="shared" si="9"/>
        <v>0</v>
      </c>
      <c r="F199" s="22"/>
      <c r="G199" s="22">
        <v>1.2260865791355355</v>
      </c>
      <c r="H199" s="22">
        <v>1.2260865791355355</v>
      </c>
      <c r="I199" s="22"/>
      <c r="J199" s="22">
        <f t="shared" ref="J199:J262" si="10">H199-G199</f>
        <v>0</v>
      </c>
      <c r="K199" s="47">
        <f t="shared" si="8"/>
        <v>0</v>
      </c>
      <c r="M199" s="27"/>
      <c r="N199" s="27"/>
    </row>
    <row r="200" spans="1:98" s="68" customFormat="1" x14ac:dyDescent="0.25">
      <c r="A200" s="38" t="s">
        <v>209</v>
      </c>
      <c r="B200" s="41">
        <v>101.94010055171792</v>
      </c>
      <c r="C200" s="41">
        <v>101.94010055171792</v>
      </c>
      <c r="D200" s="41"/>
      <c r="E200" s="41">
        <f t="shared" si="9"/>
        <v>0</v>
      </c>
      <c r="F200" s="41"/>
      <c r="G200" s="41">
        <v>1.2260865791355355</v>
      </c>
      <c r="H200" s="41">
        <v>1.2260865791355355</v>
      </c>
      <c r="I200" s="41"/>
      <c r="J200" s="41">
        <f t="shared" si="10"/>
        <v>0</v>
      </c>
      <c r="K200" s="48">
        <f t="shared" si="8"/>
        <v>0</v>
      </c>
      <c r="L200" s="16"/>
      <c r="M200" s="27"/>
      <c r="N200" s="27"/>
      <c r="O200" s="16"/>
      <c r="P200" s="16"/>
      <c r="Q200" s="16"/>
      <c r="R200" s="16"/>
      <c r="S200" s="16"/>
      <c r="T200" s="16"/>
      <c r="U200" s="16"/>
      <c r="V200" s="16"/>
      <c r="W200" s="16"/>
      <c r="X200" s="16"/>
      <c r="Y200" s="16"/>
      <c r="Z200" s="16"/>
      <c r="AA200" s="16"/>
      <c r="AB200" s="16"/>
      <c r="AC200" s="16"/>
      <c r="AD200" s="16"/>
      <c r="AE200" s="16"/>
      <c r="AF200" s="16"/>
      <c r="AG200" s="16"/>
      <c r="AH200" s="16"/>
      <c r="AI200" s="16"/>
      <c r="AJ200" s="16"/>
      <c r="AK200" s="16"/>
      <c r="AL200" s="16"/>
      <c r="AM200" s="16"/>
      <c r="AN200" s="16"/>
      <c r="AO200" s="16"/>
      <c r="AP200" s="16"/>
      <c r="AQ200" s="16"/>
      <c r="AR200" s="16"/>
      <c r="AS200" s="16"/>
      <c r="AT200" s="16"/>
      <c r="AU200" s="16"/>
      <c r="AV200" s="16"/>
      <c r="AW200" s="16"/>
      <c r="AX200" s="16"/>
      <c r="AY200" s="16"/>
      <c r="AZ200" s="16"/>
      <c r="BA200" s="16"/>
      <c r="BB200" s="16"/>
      <c r="BC200" s="16"/>
      <c r="BD200" s="16"/>
      <c r="BE200" s="16"/>
      <c r="BF200" s="16"/>
      <c r="BG200" s="16"/>
      <c r="BH200" s="16"/>
      <c r="BI200" s="16"/>
      <c r="BJ200" s="16"/>
      <c r="BK200" s="16"/>
      <c r="BL200" s="16"/>
      <c r="BM200" s="16"/>
      <c r="BN200" s="16"/>
      <c r="BO200" s="16"/>
      <c r="BP200" s="16"/>
      <c r="BQ200" s="16"/>
      <c r="BR200" s="16"/>
      <c r="BS200" s="16"/>
      <c r="BT200" s="16"/>
      <c r="BU200" s="16"/>
      <c r="BV200" s="16"/>
      <c r="BW200" s="16"/>
      <c r="BX200" s="16"/>
      <c r="BY200" s="16"/>
      <c r="BZ200" s="16"/>
      <c r="CA200" s="16"/>
      <c r="CB200" s="16"/>
      <c r="CC200" s="16"/>
      <c r="CD200" s="16"/>
      <c r="CE200" s="16"/>
      <c r="CF200" s="16"/>
      <c r="CG200" s="16"/>
      <c r="CH200" s="16"/>
      <c r="CI200" s="16"/>
      <c r="CJ200" s="16"/>
      <c r="CK200" s="16"/>
      <c r="CL200" s="16"/>
      <c r="CM200" s="16"/>
      <c r="CN200" s="16"/>
      <c r="CO200" s="16"/>
      <c r="CP200" s="16"/>
      <c r="CQ200" s="16"/>
      <c r="CR200" s="16"/>
      <c r="CS200" s="16"/>
      <c r="CT200" s="16"/>
    </row>
    <row r="201" spans="1:98" x14ac:dyDescent="0.25">
      <c r="A201" s="34" t="s">
        <v>210</v>
      </c>
      <c r="B201" s="22">
        <v>103.85269265897813</v>
      </c>
      <c r="C201" s="22">
        <v>103.99745906761369</v>
      </c>
      <c r="D201" s="22"/>
      <c r="E201" s="22">
        <f t="shared" si="9"/>
        <v>0.13939591254599204</v>
      </c>
      <c r="F201" s="22"/>
      <c r="G201" s="22">
        <v>1.8209140170562115</v>
      </c>
      <c r="H201" s="22">
        <v>1.8234522967669649</v>
      </c>
      <c r="I201" s="22"/>
      <c r="J201" s="22">
        <f t="shared" si="10"/>
        <v>2.5382797107533772E-3</v>
      </c>
      <c r="K201" s="47">
        <f t="shared" si="8"/>
        <v>2.4002154609995195E-5</v>
      </c>
      <c r="M201" s="27"/>
      <c r="N201" s="27"/>
    </row>
    <row r="202" spans="1:98" s="68" customFormat="1" x14ac:dyDescent="0.25">
      <c r="A202" s="53" t="s">
        <v>211</v>
      </c>
      <c r="B202" s="41">
        <v>101.31605449319892</v>
      </c>
      <c r="C202" s="41">
        <v>101.38656662353755</v>
      </c>
      <c r="D202" s="41"/>
      <c r="E202" s="41">
        <f t="shared" si="9"/>
        <v>6.959620633801844E-2</v>
      </c>
      <c r="F202" s="41"/>
      <c r="G202" s="41">
        <v>0.39444526217827697</v>
      </c>
      <c r="H202" s="41">
        <v>0.39471978111683304</v>
      </c>
      <c r="I202" s="41"/>
      <c r="J202" s="41">
        <f t="shared" si="10"/>
        <v>2.7451893855606757E-4</v>
      </c>
      <c r="K202" s="48">
        <f t="shared" si="8"/>
        <v>2.5958707303533681E-6</v>
      </c>
      <c r="L202" s="16"/>
      <c r="M202" s="27"/>
      <c r="N202" s="27"/>
      <c r="O202" s="16"/>
      <c r="P202" s="16"/>
      <c r="Q202" s="16"/>
      <c r="R202" s="16"/>
      <c r="S202" s="16"/>
      <c r="T202" s="16"/>
      <c r="U202" s="16"/>
      <c r="V202" s="16"/>
      <c r="W202" s="16"/>
      <c r="X202" s="16"/>
      <c r="Y202" s="16"/>
      <c r="Z202" s="16"/>
      <c r="AA202" s="16"/>
      <c r="AB202" s="16"/>
      <c r="AC202" s="16"/>
      <c r="AD202" s="16"/>
      <c r="AE202" s="16"/>
      <c r="AF202" s="16"/>
      <c r="AG202" s="16"/>
      <c r="AH202" s="16"/>
      <c r="AI202" s="16"/>
      <c r="AJ202" s="16"/>
      <c r="AK202" s="16"/>
      <c r="AL202" s="16"/>
      <c r="AM202" s="16"/>
      <c r="AN202" s="16"/>
      <c r="AO202" s="16"/>
      <c r="AP202" s="16"/>
      <c r="AQ202" s="16"/>
      <c r="AR202" s="16"/>
      <c r="AS202" s="16"/>
      <c r="AT202" s="16"/>
      <c r="AU202" s="16"/>
      <c r="AV202" s="16"/>
      <c r="AW202" s="16"/>
      <c r="AX202" s="16"/>
      <c r="AY202" s="16"/>
      <c r="AZ202" s="16"/>
      <c r="BA202" s="16"/>
      <c r="BB202" s="16"/>
      <c r="BC202" s="16"/>
      <c r="BD202" s="16"/>
      <c r="BE202" s="16"/>
      <c r="BF202" s="16"/>
      <c r="BG202" s="16"/>
      <c r="BH202" s="16"/>
      <c r="BI202" s="16"/>
      <c r="BJ202" s="16"/>
      <c r="BK202" s="16"/>
      <c r="BL202" s="16"/>
      <c r="BM202" s="16"/>
      <c r="BN202" s="16"/>
      <c r="BO202" s="16"/>
      <c r="BP202" s="16"/>
      <c r="BQ202" s="16"/>
      <c r="BR202" s="16"/>
      <c r="BS202" s="16"/>
      <c r="BT202" s="16"/>
      <c r="BU202" s="16"/>
      <c r="BV202" s="16"/>
      <c r="BW202" s="16"/>
      <c r="BX202" s="16"/>
      <c r="BY202" s="16"/>
      <c r="BZ202" s="16"/>
      <c r="CA202" s="16"/>
      <c r="CB202" s="16"/>
      <c r="CC202" s="16"/>
      <c r="CD202" s="16"/>
      <c r="CE202" s="16"/>
      <c r="CF202" s="16"/>
      <c r="CG202" s="16"/>
      <c r="CH202" s="16"/>
      <c r="CI202" s="16"/>
      <c r="CJ202" s="16"/>
      <c r="CK202" s="16"/>
      <c r="CL202" s="16"/>
      <c r="CM202" s="16"/>
      <c r="CN202" s="16"/>
      <c r="CO202" s="16"/>
      <c r="CP202" s="16"/>
      <c r="CQ202" s="16"/>
      <c r="CR202" s="16"/>
      <c r="CS202" s="16"/>
      <c r="CT202" s="16"/>
    </row>
    <row r="203" spans="1:98" x14ac:dyDescent="0.25">
      <c r="A203" s="52" t="s">
        <v>39</v>
      </c>
      <c r="B203" s="22">
        <v>101.31605449319892</v>
      </c>
      <c r="C203" s="22">
        <v>101.38656662353755</v>
      </c>
      <c r="D203" s="22"/>
      <c r="E203" s="22">
        <f t="shared" si="9"/>
        <v>6.959620633801844E-2</v>
      </c>
      <c r="F203" s="22"/>
      <c r="G203" s="22">
        <v>0.39444526217827697</v>
      </c>
      <c r="H203" s="22">
        <v>0.39471978111683304</v>
      </c>
      <c r="I203" s="22"/>
      <c r="J203" s="22">
        <f t="shared" si="10"/>
        <v>2.7451893855606757E-4</v>
      </c>
      <c r="K203" s="47">
        <f t="shared" ref="K203:K262" si="11">J203/$G$4</f>
        <v>2.5958707303533681E-6</v>
      </c>
      <c r="M203" s="27"/>
      <c r="N203" s="27"/>
    </row>
    <row r="204" spans="1:98" s="68" customFormat="1" x14ac:dyDescent="0.25">
      <c r="A204" s="38" t="s">
        <v>212</v>
      </c>
      <c r="B204" s="41">
        <v>95.170417305287387</v>
      </c>
      <c r="C204" s="41">
        <v>95.170417305287387</v>
      </c>
      <c r="D204" s="41"/>
      <c r="E204" s="41">
        <f t="shared" si="9"/>
        <v>0</v>
      </c>
      <c r="F204" s="41"/>
      <c r="G204" s="41">
        <v>7.6438531598730708E-2</v>
      </c>
      <c r="H204" s="41">
        <v>7.6438531598730708E-2</v>
      </c>
      <c r="I204" s="41"/>
      <c r="J204" s="41">
        <f t="shared" si="10"/>
        <v>0</v>
      </c>
      <c r="K204" s="48">
        <f t="shared" si="11"/>
        <v>0</v>
      </c>
      <c r="L204" s="16"/>
      <c r="M204" s="27"/>
      <c r="N204" s="27"/>
      <c r="O204" s="16"/>
      <c r="P204" s="16"/>
      <c r="Q204" s="16"/>
      <c r="R204" s="16"/>
      <c r="S204" s="16"/>
      <c r="T204" s="16"/>
      <c r="U204" s="16"/>
      <c r="V204" s="16"/>
      <c r="W204" s="16"/>
      <c r="X204" s="16"/>
      <c r="Y204" s="16"/>
      <c r="Z204" s="16"/>
      <c r="AA204" s="16"/>
      <c r="AB204" s="16"/>
      <c r="AC204" s="16"/>
      <c r="AD204" s="16"/>
      <c r="AE204" s="16"/>
      <c r="AF204" s="16"/>
      <c r="AG204" s="16"/>
      <c r="AH204" s="16"/>
      <c r="AI204" s="16"/>
      <c r="AJ204" s="16"/>
      <c r="AK204" s="16"/>
      <c r="AL204" s="16"/>
      <c r="AM204" s="16"/>
      <c r="AN204" s="16"/>
      <c r="AO204" s="16"/>
      <c r="AP204" s="16"/>
      <c r="AQ204" s="16"/>
      <c r="AR204" s="16"/>
      <c r="AS204" s="16"/>
      <c r="AT204" s="16"/>
      <c r="AU204" s="16"/>
      <c r="AV204" s="16"/>
      <c r="AW204" s="16"/>
      <c r="AX204" s="16"/>
      <c r="AY204" s="16"/>
      <c r="AZ204" s="16"/>
      <c r="BA204" s="16"/>
      <c r="BB204" s="16"/>
      <c r="BC204" s="16"/>
      <c r="BD204" s="16"/>
      <c r="BE204" s="16"/>
      <c r="BF204" s="16"/>
      <c r="BG204" s="16"/>
      <c r="BH204" s="16"/>
      <c r="BI204" s="16"/>
      <c r="BJ204" s="16"/>
      <c r="BK204" s="16"/>
      <c r="BL204" s="16"/>
      <c r="BM204" s="16"/>
      <c r="BN204" s="16"/>
      <c r="BO204" s="16"/>
      <c r="BP204" s="16"/>
      <c r="BQ204" s="16"/>
      <c r="BR204" s="16"/>
      <c r="BS204" s="16"/>
      <c r="BT204" s="16"/>
      <c r="BU204" s="16"/>
      <c r="BV204" s="16"/>
      <c r="BW204" s="16"/>
      <c r="BX204" s="16"/>
      <c r="BY204" s="16"/>
      <c r="BZ204" s="16"/>
      <c r="CA204" s="16"/>
      <c r="CB204" s="16"/>
      <c r="CC204" s="16"/>
      <c r="CD204" s="16"/>
      <c r="CE204" s="16"/>
      <c r="CF204" s="16"/>
      <c r="CG204" s="16"/>
      <c r="CH204" s="16"/>
      <c r="CI204" s="16"/>
      <c r="CJ204" s="16"/>
      <c r="CK204" s="16"/>
      <c r="CL204" s="16"/>
      <c r="CM204" s="16"/>
      <c r="CN204" s="16"/>
      <c r="CO204" s="16"/>
      <c r="CP204" s="16"/>
      <c r="CQ204" s="16"/>
      <c r="CR204" s="16"/>
      <c r="CS204" s="16"/>
      <c r="CT204" s="16"/>
    </row>
    <row r="205" spans="1:98" x14ac:dyDescent="0.25">
      <c r="A205" s="38" t="s">
        <v>213</v>
      </c>
      <c r="B205" s="22">
        <v>102.91345241651202</v>
      </c>
      <c r="C205" s="22">
        <v>103.00229233404785</v>
      </c>
      <c r="D205" s="22"/>
      <c r="E205" s="22">
        <f t="shared" si="9"/>
        <v>8.6324883141886133E-2</v>
      </c>
      <c r="F205" s="22"/>
      <c r="G205" s="22">
        <v>0.31800673057954626</v>
      </c>
      <c r="H205" s="22">
        <v>0.31828124951810244</v>
      </c>
      <c r="I205" s="22"/>
      <c r="J205" s="22">
        <f t="shared" si="10"/>
        <v>2.7451893855617859E-4</v>
      </c>
      <c r="K205" s="47">
        <f t="shared" si="11"/>
        <v>2.595870730354418E-6</v>
      </c>
      <c r="M205" s="27"/>
      <c r="N205" s="27"/>
    </row>
    <row r="206" spans="1:98" s="68" customFormat="1" x14ac:dyDescent="0.25">
      <c r="A206" s="53" t="s">
        <v>214</v>
      </c>
      <c r="B206" s="41">
        <v>114.74689103037332</v>
      </c>
      <c r="C206" s="41">
        <v>114.74689103037332</v>
      </c>
      <c r="D206" s="41"/>
      <c r="E206" s="41">
        <f t="shared" si="9"/>
        <v>0</v>
      </c>
      <c r="F206" s="41"/>
      <c r="G206" s="41">
        <v>0.15296871695500722</v>
      </c>
      <c r="H206" s="41">
        <v>0.15296871695500722</v>
      </c>
      <c r="I206" s="41"/>
      <c r="J206" s="41">
        <f t="shared" si="10"/>
        <v>0</v>
      </c>
      <c r="K206" s="48">
        <f t="shared" si="11"/>
        <v>0</v>
      </c>
      <c r="L206" s="16"/>
      <c r="M206" s="27"/>
      <c r="N206" s="27"/>
      <c r="O206" s="16"/>
      <c r="P206" s="16"/>
      <c r="Q206" s="16"/>
      <c r="R206" s="16"/>
      <c r="S206" s="16"/>
      <c r="T206" s="16"/>
      <c r="U206" s="16"/>
      <c r="V206" s="16"/>
      <c r="W206" s="16"/>
      <c r="X206" s="16"/>
      <c r="Y206" s="16"/>
      <c r="Z206" s="16"/>
      <c r="AA206" s="16"/>
      <c r="AB206" s="16"/>
      <c r="AC206" s="16"/>
      <c r="AD206" s="16"/>
      <c r="AE206" s="16"/>
      <c r="AF206" s="16"/>
      <c r="AG206" s="16"/>
      <c r="AH206" s="16"/>
      <c r="AI206" s="16"/>
      <c r="AJ206" s="16"/>
      <c r="AK206" s="16"/>
      <c r="AL206" s="16"/>
      <c r="AM206" s="16"/>
      <c r="AN206" s="16"/>
      <c r="AO206" s="16"/>
      <c r="AP206" s="16"/>
      <c r="AQ206" s="16"/>
      <c r="AR206" s="16"/>
      <c r="AS206" s="16"/>
      <c r="AT206" s="16"/>
      <c r="AU206" s="16"/>
      <c r="AV206" s="16"/>
      <c r="AW206" s="16"/>
      <c r="AX206" s="16"/>
      <c r="AY206" s="16"/>
      <c r="AZ206" s="16"/>
      <c r="BA206" s="16"/>
      <c r="BB206" s="16"/>
      <c r="BC206" s="16"/>
      <c r="BD206" s="16"/>
      <c r="BE206" s="16"/>
      <c r="BF206" s="16"/>
      <c r="BG206" s="16"/>
      <c r="BH206" s="16"/>
      <c r="BI206" s="16"/>
      <c r="BJ206" s="16"/>
      <c r="BK206" s="16"/>
      <c r="BL206" s="16"/>
      <c r="BM206" s="16"/>
      <c r="BN206" s="16"/>
      <c r="BO206" s="16"/>
      <c r="BP206" s="16"/>
      <c r="BQ206" s="16"/>
      <c r="BR206" s="16"/>
      <c r="BS206" s="16"/>
      <c r="BT206" s="16"/>
      <c r="BU206" s="16"/>
      <c r="BV206" s="16"/>
      <c r="BW206" s="16"/>
      <c r="BX206" s="16"/>
      <c r="BY206" s="16"/>
      <c r="BZ206" s="16"/>
      <c r="CA206" s="16"/>
      <c r="CB206" s="16"/>
      <c r="CC206" s="16"/>
      <c r="CD206" s="16"/>
      <c r="CE206" s="16"/>
      <c r="CF206" s="16"/>
      <c r="CG206" s="16"/>
      <c r="CH206" s="16"/>
      <c r="CI206" s="16"/>
      <c r="CJ206" s="16"/>
      <c r="CK206" s="16"/>
      <c r="CL206" s="16"/>
      <c r="CM206" s="16"/>
      <c r="CN206" s="16"/>
      <c r="CO206" s="16"/>
      <c r="CP206" s="16"/>
      <c r="CQ206" s="16"/>
      <c r="CR206" s="16"/>
      <c r="CS206" s="16"/>
      <c r="CT206" s="16"/>
    </row>
    <row r="207" spans="1:98" x14ac:dyDescent="0.25">
      <c r="A207" s="52" t="s">
        <v>215</v>
      </c>
      <c r="B207" s="22">
        <v>114.74689103037332</v>
      </c>
      <c r="C207" s="22">
        <v>114.74689103037332</v>
      </c>
      <c r="D207" s="22"/>
      <c r="E207" s="22">
        <f t="shared" si="9"/>
        <v>0</v>
      </c>
      <c r="F207" s="22"/>
      <c r="G207" s="22">
        <v>0.15296871695500722</v>
      </c>
      <c r="H207" s="22">
        <v>0.15296871695500722</v>
      </c>
      <c r="I207" s="22"/>
      <c r="J207" s="22">
        <f t="shared" si="10"/>
        <v>0</v>
      </c>
      <c r="K207" s="47">
        <f t="shared" si="11"/>
        <v>0</v>
      </c>
      <c r="M207" s="27"/>
      <c r="N207" s="27"/>
    </row>
    <row r="208" spans="1:98" s="68" customFormat="1" x14ac:dyDescent="0.25">
      <c r="A208" s="38" t="s">
        <v>216</v>
      </c>
      <c r="B208" s="41">
        <v>114.74689103037332</v>
      </c>
      <c r="C208" s="41">
        <v>114.74689103037332</v>
      </c>
      <c r="D208" s="41"/>
      <c r="E208" s="41">
        <f t="shared" si="9"/>
        <v>0</v>
      </c>
      <c r="F208" s="41"/>
      <c r="G208" s="41">
        <v>0.15296871695500722</v>
      </c>
      <c r="H208" s="41">
        <v>0.15296871695500722</v>
      </c>
      <c r="I208" s="41"/>
      <c r="J208" s="41">
        <f t="shared" si="10"/>
        <v>0</v>
      </c>
      <c r="K208" s="48">
        <f t="shared" si="11"/>
        <v>0</v>
      </c>
      <c r="L208" s="16"/>
      <c r="M208" s="27"/>
      <c r="N208" s="27"/>
      <c r="O208" s="16"/>
      <c r="P208" s="16"/>
      <c r="Q208" s="16"/>
      <c r="R208" s="16"/>
      <c r="S208" s="16"/>
      <c r="T208" s="16"/>
      <c r="U208" s="16"/>
      <c r="V208" s="16"/>
      <c r="W208" s="16"/>
      <c r="X208" s="16"/>
      <c r="Y208" s="16"/>
      <c r="Z208" s="16"/>
      <c r="AA208" s="16"/>
      <c r="AB208" s="16"/>
      <c r="AC208" s="16"/>
      <c r="AD208" s="16"/>
      <c r="AE208" s="16"/>
      <c r="AF208" s="16"/>
      <c r="AG208" s="16"/>
      <c r="AH208" s="16"/>
      <c r="AI208" s="16"/>
      <c r="AJ208" s="16"/>
      <c r="AK208" s="16"/>
      <c r="AL208" s="16"/>
      <c r="AM208" s="16"/>
      <c r="AN208" s="16"/>
      <c r="AO208" s="16"/>
      <c r="AP208" s="16"/>
      <c r="AQ208" s="16"/>
      <c r="AR208" s="16"/>
      <c r="AS208" s="16"/>
      <c r="AT208" s="16"/>
      <c r="AU208" s="16"/>
      <c r="AV208" s="16"/>
      <c r="AW208" s="16"/>
      <c r="AX208" s="16"/>
      <c r="AY208" s="16"/>
      <c r="AZ208" s="16"/>
      <c r="BA208" s="16"/>
      <c r="BB208" s="16"/>
      <c r="BC208" s="16"/>
      <c r="BD208" s="16"/>
      <c r="BE208" s="16"/>
      <c r="BF208" s="16"/>
      <c r="BG208" s="16"/>
      <c r="BH208" s="16"/>
      <c r="BI208" s="16"/>
      <c r="BJ208" s="16"/>
      <c r="BK208" s="16"/>
      <c r="BL208" s="16"/>
      <c r="BM208" s="16"/>
      <c r="BN208" s="16"/>
      <c r="BO208" s="16"/>
      <c r="BP208" s="16"/>
      <c r="BQ208" s="16"/>
      <c r="BR208" s="16"/>
      <c r="BS208" s="16"/>
      <c r="BT208" s="16"/>
      <c r="BU208" s="16"/>
      <c r="BV208" s="16"/>
      <c r="BW208" s="16"/>
      <c r="BX208" s="16"/>
      <c r="BY208" s="16"/>
      <c r="BZ208" s="16"/>
      <c r="CA208" s="16"/>
      <c r="CB208" s="16"/>
      <c r="CC208" s="16"/>
      <c r="CD208" s="16"/>
      <c r="CE208" s="16"/>
      <c r="CF208" s="16"/>
      <c r="CG208" s="16"/>
      <c r="CH208" s="16"/>
      <c r="CI208" s="16"/>
      <c r="CJ208" s="16"/>
      <c r="CK208" s="16"/>
      <c r="CL208" s="16"/>
      <c r="CM208" s="16"/>
      <c r="CN208" s="16"/>
      <c r="CO208" s="16"/>
      <c r="CP208" s="16"/>
      <c r="CQ208" s="16"/>
      <c r="CR208" s="16"/>
      <c r="CS208" s="16"/>
      <c r="CT208" s="16"/>
    </row>
    <row r="209" spans="1:98" x14ac:dyDescent="0.25">
      <c r="A209" s="53" t="s">
        <v>217</v>
      </c>
      <c r="B209" s="22">
        <v>99.837091022183074</v>
      </c>
      <c r="C209" s="22">
        <v>99.837091022183074</v>
      </c>
      <c r="D209" s="22"/>
      <c r="E209" s="22">
        <f t="shared" si="9"/>
        <v>0</v>
      </c>
      <c r="F209" s="22"/>
      <c r="G209" s="22">
        <v>0.64939095969128879</v>
      </c>
      <c r="H209" s="22">
        <v>0.6493909596912889</v>
      </c>
      <c r="I209" s="22"/>
      <c r="J209" s="22">
        <f t="shared" si="10"/>
        <v>0</v>
      </c>
      <c r="K209" s="47">
        <f t="shared" si="11"/>
        <v>0</v>
      </c>
      <c r="M209" s="27"/>
      <c r="N209" s="27"/>
    </row>
    <row r="210" spans="1:98" s="68" customFormat="1" x14ac:dyDescent="0.25">
      <c r="A210" s="52" t="s">
        <v>40</v>
      </c>
      <c r="B210" s="41">
        <v>99.837091022183074</v>
      </c>
      <c r="C210" s="41">
        <v>99.837091022183074</v>
      </c>
      <c r="D210" s="41"/>
      <c r="E210" s="41">
        <f t="shared" si="9"/>
        <v>0</v>
      </c>
      <c r="F210" s="41"/>
      <c r="G210" s="41">
        <v>0.64939095969128879</v>
      </c>
      <c r="H210" s="41">
        <v>0.6493909596912889</v>
      </c>
      <c r="I210" s="41"/>
      <c r="J210" s="41">
        <f t="shared" si="10"/>
        <v>0</v>
      </c>
      <c r="K210" s="48">
        <f t="shared" si="11"/>
        <v>0</v>
      </c>
      <c r="L210" s="16"/>
      <c r="M210" s="27"/>
      <c r="N210" s="27"/>
      <c r="O210" s="16"/>
      <c r="P210" s="16"/>
      <c r="Q210" s="16"/>
      <c r="R210" s="16"/>
      <c r="S210" s="16"/>
      <c r="T210" s="16"/>
      <c r="U210" s="16"/>
      <c r="V210" s="16"/>
      <c r="W210" s="16"/>
      <c r="X210" s="16"/>
      <c r="Y210" s="16"/>
      <c r="Z210" s="16"/>
      <c r="AA210" s="16"/>
      <c r="AB210" s="16"/>
      <c r="AC210" s="16"/>
      <c r="AD210" s="16"/>
      <c r="AE210" s="16"/>
      <c r="AF210" s="16"/>
      <c r="AG210" s="16"/>
      <c r="AH210" s="16"/>
      <c r="AI210" s="16"/>
      <c r="AJ210" s="16"/>
      <c r="AK210" s="16"/>
      <c r="AL210" s="16"/>
      <c r="AM210" s="16"/>
      <c r="AN210" s="16"/>
      <c r="AO210" s="16"/>
      <c r="AP210" s="16"/>
      <c r="AQ210" s="16"/>
      <c r="AR210" s="16"/>
      <c r="AS210" s="16"/>
      <c r="AT210" s="16"/>
      <c r="AU210" s="16"/>
      <c r="AV210" s="16"/>
      <c r="AW210" s="16"/>
      <c r="AX210" s="16"/>
      <c r="AY210" s="16"/>
      <c r="AZ210" s="16"/>
      <c r="BA210" s="16"/>
      <c r="BB210" s="16"/>
      <c r="BC210" s="16"/>
      <c r="BD210" s="16"/>
      <c r="BE210" s="16"/>
      <c r="BF210" s="16"/>
      <c r="BG210" s="16"/>
      <c r="BH210" s="16"/>
      <c r="BI210" s="16"/>
      <c r="BJ210" s="16"/>
      <c r="BK210" s="16"/>
      <c r="BL210" s="16"/>
      <c r="BM210" s="16"/>
      <c r="BN210" s="16"/>
      <c r="BO210" s="16"/>
      <c r="BP210" s="16"/>
      <c r="BQ210" s="16"/>
      <c r="BR210" s="16"/>
      <c r="BS210" s="16"/>
      <c r="BT210" s="16"/>
      <c r="BU210" s="16"/>
      <c r="BV210" s="16"/>
      <c r="BW210" s="16"/>
      <c r="BX210" s="16"/>
      <c r="BY210" s="16"/>
      <c r="BZ210" s="16"/>
      <c r="CA210" s="16"/>
      <c r="CB210" s="16"/>
      <c r="CC210" s="16"/>
      <c r="CD210" s="16"/>
      <c r="CE210" s="16"/>
      <c r="CF210" s="16"/>
      <c r="CG210" s="16"/>
      <c r="CH210" s="16"/>
      <c r="CI210" s="16"/>
      <c r="CJ210" s="16"/>
      <c r="CK210" s="16"/>
      <c r="CL210" s="16"/>
      <c r="CM210" s="16"/>
      <c r="CN210" s="16"/>
      <c r="CO210" s="16"/>
      <c r="CP210" s="16"/>
      <c r="CQ210" s="16"/>
      <c r="CR210" s="16"/>
      <c r="CS210" s="16"/>
      <c r="CT210" s="16"/>
    </row>
    <row r="211" spans="1:98" x14ac:dyDescent="0.25">
      <c r="A211" s="38" t="s">
        <v>218</v>
      </c>
      <c r="B211" s="22">
        <v>99.837091022183074</v>
      </c>
      <c r="C211" s="22">
        <v>99.837091022183074</v>
      </c>
      <c r="D211" s="22"/>
      <c r="E211" s="22">
        <f t="shared" si="9"/>
        <v>0</v>
      </c>
      <c r="F211" s="22"/>
      <c r="G211" s="22">
        <v>0.64939095969128879</v>
      </c>
      <c r="H211" s="22">
        <v>0.6493909596912889</v>
      </c>
      <c r="I211" s="22"/>
      <c r="J211" s="22">
        <f t="shared" si="10"/>
        <v>0</v>
      </c>
      <c r="K211" s="47">
        <f t="shared" si="11"/>
        <v>0</v>
      </c>
      <c r="M211" s="27"/>
      <c r="N211" s="27"/>
    </row>
    <row r="212" spans="1:98" s="68" customFormat="1" x14ac:dyDescent="0.25">
      <c r="A212" s="53" t="s">
        <v>41</v>
      </c>
      <c r="B212" s="41">
        <v>107.55300031318221</v>
      </c>
      <c r="C212" s="41">
        <v>107.94311523304675</v>
      </c>
      <c r="D212" s="41"/>
      <c r="E212" s="41">
        <f t="shared" si="9"/>
        <v>0.3627187700283363</v>
      </c>
      <c r="F212" s="41"/>
      <c r="G212" s="41">
        <v>0.62410907823163853</v>
      </c>
      <c r="H212" s="41">
        <v>0.62637283900383545</v>
      </c>
      <c r="I212" s="41"/>
      <c r="J212" s="41">
        <f t="shared" si="10"/>
        <v>2.2637607721969211E-3</v>
      </c>
      <c r="K212" s="48">
        <f t="shared" si="11"/>
        <v>2.1406283879638155E-5</v>
      </c>
      <c r="L212" s="16"/>
      <c r="M212" s="27"/>
      <c r="N212" s="27"/>
      <c r="O212" s="16"/>
      <c r="P212" s="16"/>
      <c r="Q212" s="16"/>
      <c r="R212" s="16"/>
      <c r="S212" s="16"/>
      <c r="T212" s="16"/>
      <c r="U212" s="16"/>
      <c r="V212" s="16"/>
      <c r="W212" s="16"/>
      <c r="X212" s="16"/>
      <c r="Y212" s="16"/>
      <c r="Z212" s="16"/>
      <c r="AA212" s="16"/>
      <c r="AB212" s="16"/>
      <c r="AC212" s="16"/>
      <c r="AD212" s="16"/>
      <c r="AE212" s="16"/>
      <c r="AF212" s="16"/>
      <c r="AG212" s="16"/>
      <c r="AH212" s="16"/>
      <c r="AI212" s="16"/>
      <c r="AJ212" s="16"/>
      <c r="AK212" s="16"/>
      <c r="AL212" s="16"/>
      <c r="AM212" s="16"/>
      <c r="AN212" s="16"/>
      <c r="AO212" s="16"/>
      <c r="AP212" s="16"/>
      <c r="AQ212" s="16"/>
      <c r="AR212" s="16"/>
      <c r="AS212" s="16"/>
      <c r="AT212" s="16"/>
      <c r="AU212" s="16"/>
      <c r="AV212" s="16"/>
      <c r="AW212" s="16"/>
      <c r="AX212" s="16"/>
      <c r="AY212" s="16"/>
      <c r="AZ212" s="16"/>
      <c r="BA212" s="16"/>
      <c r="BB212" s="16"/>
      <c r="BC212" s="16"/>
      <c r="BD212" s="16"/>
      <c r="BE212" s="16"/>
      <c r="BF212" s="16"/>
      <c r="BG212" s="16"/>
      <c r="BH212" s="16"/>
      <c r="BI212" s="16"/>
      <c r="BJ212" s="16"/>
      <c r="BK212" s="16"/>
      <c r="BL212" s="16"/>
      <c r="BM212" s="16"/>
      <c r="BN212" s="16"/>
      <c r="BO212" s="16"/>
      <c r="BP212" s="16"/>
      <c r="BQ212" s="16"/>
      <c r="BR212" s="16"/>
      <c r="BS212" s="16"/>
      <c r="BT212" s="16"/>
      <c r="BU212" s="16"/>
      <c r="BV212" s="16"/>
      <c r="BW212" s="16"/>
      <c r="BX212" s="16"/>
      <c r="BY212" s="16"/>
      <c r="BZ212" s="16"/>
      <c r="CA212" s="16"/>
      <c r="CB212" s="16"/>
      <c r="CC212" s="16"/>
      <c r="CD212" s="16"/>
      <c r="CE212" s="16"/>
      <c r="CF212" s="16"/>
      <c r="CG212" s="16"/>
      <c r="CH212" s="16"/>
      <c r="CI212" s="16"/>
      <c r="CJ212" s="16"/>
      <c r="CK212" s="16"/>
      <c r="CL212" s="16"/>
      <c r="CM212" s="16"/>
      <c r="CN212" s="16"/>
      <c r="CO212" s="16"/>
      <c r="CP212" s="16"/>
      <c r="CQ212" s="16"/>
      <c r="CR212" s="16"/>
      <c r="CS212" s="16"/>
      <c r="CT212" s="16"/>
    </row>
    <row r="213" spans="1:98" x14ac:dyDescent="0.25">
      <c r="A213" s="52" t="s">
        <v>42</v>
      </c>
      <c r="B213" s="22">
        <v>103.67996444319627</v>
      </c>
      <c r="C213" s="22">
        <v>103.35444879418796</v>
      </c>
      <c r="D213" s="22"/>
      <c r="E213" s="22">
        <f t="shared" si="9"/>
        <v>-0.31396196049686687</v>
      </c>
      <c r="F213" s="22"/>
      <c r="G213" s="22">
        <v>0.21200044207312896</v>
      </c>
      <c r="H213" s="22">
        <v>0.21133484132893413</v>
      </c>
      <c r="I213" s="22"/>
      <c r="J213" s="22">
        <f t="shared" si="10"/>
        <v>-6.6560074419483306E-4</v>
      </c>
      <c r="K213" s="47">
        <f t="shared" si="11"/>
        <v>-6.29396827426498E-6</v>
      </c>
      <c r="M213" s="27"/>
      <c r="N213" s="27"/>
    </row>
    <row r="214" spans="1:98" s="68" customFormat="1" x14ac:dyDescent="0.25">
      <c r="A214" s="38" t="s">
        <v>219</v>
      </c>
      <c r="B214" s="41">
        <v>104.42524665707623</v>
      </c>
      <c r="C214" s="41">
        <v>103.3721482498206</v>
      </c>
      <c r="D214" s="41"/>
      <c r="E214" s="41">
        <f t="shared" si="9"/>
        <v>-1.008471074733408</v>
      </c>
      <c r="F214" s="41"/>
      <c r="G214" s="41">
        <v>8.8047610362375947E-2</v>
      </c>
      <c r="H214" s="41">
        <v>8.7159675679877424E-2</v>
      </c>
      <c r="I214" s="41"/>
      <c r="J214" s="41">
        <f t="shared" si="10"/>
        <v>-8.8793468249852292E-4</v>
      </c>
      <c r="K214" s="48">
        <f t="shared" si="11"/>
        <v>-8.3963739073425072E-6</v>
      </c>
      <c r="L214" s="16"/>
      <c r="M214" s="27"/>
      <c r="N214" s="27"/>
      <c r="O214" s="16"/>
      <c r="P214" s="16"/>
      <c r="Q214" s="16"/>
      <c r="R214" s="16"/>
      <c r="S214" s="16"/>
      <c r="T214" s="16"/>
      <c r="U214" s="16"/>
      <c r="V214" s="16"/>
      <c r="W214" s="16"/>
      <c r="X214" s="16"/>
      <c r="Y214" s="16"/>
      <c r="Z214" s="16"/>
      <c r="AA214" s="16"/>
      <c r="AB214" s="16"/>
      <c r="AC214" s="16"/>
      <c r="AD214" s="16"/>
      <c r="AE214" s="16"/>
      <c r="AF214" s="16"/>
      <c r="AG214" s="16"/>
      <c r="AH214" s="16"/>
      <c r="AI214" s="16"/>
      <c r="AJ214" s="16"/>
      <c r="AK214" s="16"/>
      <c r="AL214" s="16"/>
      <c r="AM214" s="16"/>
      <c r="AN214" s="16"/>
      <c r="AO214" s="16"/>
      <c r="AP214" s="16"/>
      <c r="AQ214" s="16"/>
      <c r="AR214" s="16"/>
      <c r="AS214" s="16"/>
      <c r="AT214" s="16"/>
      <c r="AU214" s="16"/>
      <c r="AV214" s="16"/>
      <c r="AW214" s="16"/>
      <c r="AX214" s="16"/>
      <c r="AY214" s="16"/>
      <c r="AZ214" s="16"/>
      <c r="BA214" s="16"/>
      <c r="BB214" s="16"/>
      <c r="BC214" s="16"/>
      <c r="BD214" s="16"/>
      <c r="BE214" s="16"/>
      <c r="BF214" s="16"/>
      <c r="BG214" s="16"/>
      <c r="BH214" s="16"/>
      <c r="BI214" s="16"/>
      <c r="BJ214" s="16"/>
      <c r="BK214" s="16"/>
      <c r="BL214" s="16"/>
      <c r="BM214" s="16"/>
      <c r="BN214" s="16"/>
      <c r="BO214" s="16"/>
      <c r="BP214" s="16"/>
      <c r="BQ214" s="16"/>
      <c r="BR214" s="16"/>
      <c r="BS214" s="16"/>
      <c r="BT214" s="16"/>
      <c r="BU214" s="16"/>
      <c r="BV214" s="16"/>
      <c r="BW214" s="16"/>
      <c r="BX214" s="16"/>
      <c r="BY214" s="16"/>
      <c r="BZ214" s="16"/>
      <c r="CA214" s="16"/>
      <c r="CB214" s="16"/>
      <c r="CC214" s="16"/>
      <c r="CD214" s="16"/>
      <c r="CE214" s="16"/>
      <c r="CF214" s="16"/>
      <c r="CG214" s="16"/>
      <c r="CH214" s="16"/>
      <c r="CI214" s="16"/>
      <c r="CJ214" s="16"/>
      <c r="CK214" s="16"/>
      <c r="CL214" s="16"/>
      <c r="CM214" s="16"/>
      <c r="CN214" s="16"/>
      <c r="CO214" s="16"/>
      <c r="CP214" s="16"/>
      <c r="CQ214" s="16"/>
      <c r="CR214" s="16"/>
      <c r="CS214" s="16"/>
      <c r="CT214" s="16"/>
    </row>
    <row r="215" spans="1:98" x14ac:dyDescent="0.25">
      <c r="A215" s="38" t="s">
        <v>220</v>
      </c>
      <c r="B215" s="22">
        <v>103.15699651377668</v>
      </c>
      <c r="C215" s="22">
        <v>103.34202900542647</v>
      </c>
      <c r="D215" s="22"/>
      <c r="E215" s="22">
        <f t="shared" si="9"/>
        <v>0.17936979352155547</v>
      </c>
      <c r="F215" s="22"/>
      <c r="G215" s="22">
        <v>0.12395283171075298</v>
      </c>
      <c r="H215" s="22">
        <v>0.1241751656490567</v>
      </c>
      <c r="I215" s="22"/>
      <c r="J215" s="22">
        <f t="shared" si="10"/>
        <v>2.2233393830371762E-4</v>
      </c>
      <c r="K215" s="47">
        <f t="shared" si="11"/>
        <v>2.1024056330777898E-6</v>
      </c>
      <c r="M215" s="27"/>
      <c r="N215" s="27"/>
    </row>
    <row r="216" spans="1:98" s="68" customFormat="1" x14ac:dyDescent="0.25">
      <c r="A216" s="52" t="s">
        <v>221</v>
      </c>
      <c r="B216" s="41">
        <v>109.6603240316991</v>
      </c>
      <c r="C216" s="41">
        <v>110.43981444977895</v>
      </c>
      <c r="D216" s="41"/>
      <c r="E216" s="41">
        <f t="shared" si="9"/>
        <v>0.71082264708111076</v>
      </c>
      <c r="F216" s="41"/>
      <c r="G216" s="41">
        <v>0.41210863615850957</v>
      </c>
      <c r="H216" s="41">
        <v>0.41503799767490135</v>
      </c>
      <c r="I216" s="41"/>
      <c r="J216" s="41">
        <f t="shared" si="10"/>
        <v>2.9293615163917819E-3</v>
      </c>
      <c r="K216" s="48">
        <f t="shared" si="11"/>
        <v>2.7700252153903395E-5</v>
      </c>
      <c r="L216" s="16"/>
      <c r="M216" s="27"/>
      <c r="N216" s="27"/>
      <c r="O216" s="16"/>
      <c r="P216" s="16"/>
      <c r="Q216" s="16"/>
      <c r="R216" s="16"/>
      <c r="S216" s="16"/>
      <c r="T216" s="16"/>
      <c r="U216" s="16"/>
      <c r="V216" s="16"/>
      <c r="W216" s="16"/>
      <c r="X216" s="16"/>
      <c r="Y216" s="16"/>
      <c r="Z216" s="16"/>
      <c r="AA216" s="16"/>
      <c r="AB216" s="16"/>
      <c r="AC216" s="16"/>
      <c r="AD216" s="16"/>
      <c r="AE216" s="16"/>
      <c r="AF216" s="16"/>
      <c r="AG216" s="16"/>
      <c r="AH216" s="16"/>
      <c r="AI216" s="16"/>
      <c r="AJ216" s="16"/>
      <c r="AK216" s="16"/>
      <c r="AL216" s="16"/>
      <c r="AM216" s="16"/>
      <c r="AN216" s="16"/>
      <c r="AO216" s="16"/>
      <c r="AP216" s="16"/>
      <c r="AQ216" s="16"/>
      <c r="AR216" s="16"/>
      <c r="AS216" s="16"/>
      <c r="AT216" s="16"/>
      <c r="AU216" s="16"/>
      <c r="AV216" s="16"/>
      <c r="AW216" s="16"/>
      <c r="AX216" s="16"/>
      <c r="AY216" s="16"/>
      <c r="AZ216" s="16"/>
      <c r="BA216" s="16"/>
      <c r="BB216" s="16"/>
      <c r="BC216" s="16"/>
      <c r="BD216" s="16"/>
      <c r="BE216" s="16"/>
      <c r="BF216" s="16"/>
      <c r="BG216" s="16"/>
      <c r="BH216" s="16"/>
      <c r="BI216" s="16"/>
      <c r="BJ216" s="16"/>
      <c r="BK216" s="16"/>
      <c r="BL216" s="16"/>
      <c r="BM216" s="16"/>
      <c r="BN216" s="16"/>
      <c r="BO216" s="16"/>
      <c r="BP216" s="16"/>
      <c r="BQ216" s="16"/>
      <c r="BR216" s="16"/>
      <c r="BS216" s="16"/>
      <c r="BT216" s="16"/>
      <c r="BU216" s="16"/>
      <c r="BV216" s="16"/>
      <c r="BW216" s="16"/>
      <c r="BX216" s="16"/>
      <c r="BY216" s="16"/>
      <c r="BZ216" s="16"/>
      <c r="CA216" s="16"/>
      <c r="CB216" s="16"/>
      <c r="CC216" s="16"/>
      <c r="CD216" s="16"/>
      <c r="CE216" s="16"/>
      <c r="CF216" s="16"/>
      <c r="CG216" s="16"/>
      <c r="CH216" s="16"/>
      <c r="CI216" s="16"/>
      <c r="CJ216" s="16"/>
      <c r="CK216" s="16"/>
      <c r="CL216" s="16"/>
      <c r="CM216" s="16"/>
      <c r="CN216" s="16"/>
      <c r="CO216" s="16"/>
      <c r="CP216" s="16"/>
      <c r="CQ216" s="16"/>
      <c r="CR216" s="16"/>
      <c r="CS216" s="16"/>
      <c r="CT216" s="16"/>
    </row>
    <row r="217" spans="1:98" x14ac:dyDescent="0.25">
      <c r="A217" s="38" t="s">
        <v>221</v>
      </c>
      <c r="B217" s="22">
        <v>109.6603240316991</v>
      </c>
      <c r="C217" s="22">
        <v>110.43981444977895</v>
      </c>
      <c r="D217" s="22"/>
      <c r="E217" s="22">
        <f t="shared" si="9"/>
        <v>0.71082264708111076</v>
      </c>
      <c r="F217" s="22"/>
      <c r="G217" s="22">
        <v>0.41210863615850957</v>
      </c>
      <c r="H217" s="22">
        <v>0.41503799767490135</v>
      </c>
      <c r="I217" s="22"/>
      <c r="J217" s="22">
        <f t="shared" si="10"/>
        <v>2.9293615163917819E-3</v>
      </c>
      <c r="K217" s="47">
        <f t="shared" si="11"/>
        <v>2.7700252153903395E-5</v>
      </c>
      <c r="M217" s="27"/>
      <c r="N217" s="27"/>
    </row>
    <row r="218" spans="1:98" s="68" customFormat="1" x14ac:dyDescent="0.25">
      <c r="A218" s="34" t="s">
        <v>222</v>
      </c>
      <c r="B218" s="41">
        <v>106.73343740188955</v>
      </c>
      <c r="C218" s="41">
        <v>106.73343740188955</v>
      </c>
      <c r="D218" s="41"/>
      <c r="E218" s="41">
        <f t="shared" si="9"/>
        <v>0</v>
      </c>
      <c r="F218" s="41"/>
      <c r="G218" s="41">
        <v>4.2102282986739121</v>
      </c>
      <c r="H218" s="41">
        <v>4.210228298673913</v>
      </c>
      <c r="I218" s="41"/>
      <c r="J218" s="41">
        <f t="shared" si="10"/>
        <v>0</v>
      </c>
      <c r="K218" s="48">
        <f t="shared" si="11"/>
        <v>0</v>
      </c>
      <c r="L218" s="16"/>
      <c r="M218" s="27"/>
      <c r="N218" s="27"/>
      <c r="O218" s="16"/>
      <c r="P218" s="16"/>
      <c r="Q218" s="16"/>
      <c r="R218" s="16"/>
      <c r="S218" s="16"/>
      <c r="T218" s="16"/>
      <c r="U218" s="16"/>
      <c r="V218" s="16"/>
      <c r="W218" s="16"/>
      <c r="X218" s="16"/>
      <c r="Y218" s="16"/>
      <c r="Z218" s="16"/>
      <c r="AA218" s="16"/>
      <c r="AB218" s="16"/>
      <c r="AC218" s="16"/>
      <c r="AD218" s="16"/>
      <c r="AE218" s="16"/>
      <c r="AF218" s="16"/>
      <c r="AG218" s="16"/>
      <c r="AH218" s="16"/>
      <c r="AI218" s="16"/>
      <c r="AJ218" s="16"/>
      <c r="AK218" s="16"/>
      <c r="AL218" s="16"/>
      <c r="AM218" s="16"/>
      <c r="AN218" s="16"/>
      <c r="AO218" s="16"/>
      <c r="AP218" s="16"/>
      <c r="AQ218" s="16"/>
      <c r="AR218" s="16"/>
      <c r="AS218" s="16"/>
      <c r="AT218" s="16"/>
      <c r="AU218" s="16"/>
      <c r="AV218" s="16"/>
      <c r="AW218" s="16"/>
      <c r="AX218" s="16"/>
      <c r="AY218" s="16"/>
      <c r="AZ218" s="16"/>
      <c r="BA218" s="16"/>
      <c r="BB218" s="16"/>
      <c r="BC218" s="16"/>
      <c r="BD218" s="16"/>
      <c r="BE218" s="16"/>
      <c r="BF218" s="16"/>
      <c r="BG218" s="16"/>
      <c r="BH218" s="16"/>
      <c r="BI218" s="16"/>
      <c r="BJ218" s="16"/>
      <c r="BK218" s="16"/>
      <c r="BL218" s="16"/>
      <c r="BM218" s="16"/>
      <c r="BN218" s="16"/>
      <c r="BO218" s="16"/>
      <c r="BP218" s="16"/>
      <c r="BQ218" s="16"/>
      <c r="BR218" s="16"/>
      <c r="BS218" s="16"/>
      <c r="BT218" s="16"/>
      <c r="BU218" s="16"/>
      <c r="BV218" s="16"/>
      <c r="BW218" s="16"/>
      <c r="BX218" s="16"/>
      <c r="BY218" s="16"/>
      <c r="BZ218" s="16"/>
      <c r="CA218" s="16"/>
      <c r="CB218" s="16"/>
      <c r="CC218" s="16"/>
      <c r="CD218" s="16"/>
      <c r="CE218" s="16"/>
      <c r="CF218" s="16"/>
      <c r="CG218" s="16"/>
      <c r="CH218" s="16"/>
      <c r="CI218" s="16"/>
      <c r="CJ218" s="16"/>
      <c r="CK218" s="16"/>
      <c r="CL218" s="16"/>
      <c r="CM218" s="16"/>
      <c r="CN218" s="16"/>
      <c r="CO218" s="16"/>
      <c r="CP218" s="16"/>
      <c r="CQ218" s="16"/>
      <c r="CR218" s="16"/>
      <c r="CS218" s="16"/>
      <c r="CT218" s="16"/>
    </row>
    <row r="219" spans="1:98" x14ac:dyDescent="0.25">
      <c r="A219" s="35" t="s">
        <v>223</v>
      </c>
      <c r="B219" s="22">
        <v>113.56973785487327</v>
      </c>
      <c r="C219" s="22">
        <v>113.56973785487327</v>
      </c>
      <c r="D219" s="22"/>
      <c r="E219" s="22">
        <f t="shared" si="9"/>
        <v>0</v>
      </c>
      <c r="F219" s="22"/>
      <c r="G219" s="22">
        <v>0.85694444488809474</v>
      </c>
      <c r="H219" s="22">
        <v>0.85694444488809474</v>
      </c>
      <c r="I219" s="22"/>
      <c r="J219" s="22">
        <f t="shared" si="10"/>
        <v>0</v>
      </c>
      <c r="K219" s="47">
        <f t="shared" si="11"/>
        <v>0</v>
      </c>
      <c r="M219" s="27"/>
      <c r="N219" s="27"/>
    </row>
    <row r="220" spans="1:98" s="68" customFormat="1" x14ac:dyDescent="0.25">
      <c r="A220" s="37" t="s">
        <v>224</v>
      </c>
      <c r="B220" s="41">
        <v>113.56973785487327</v>
      </c>
      <c r="C220" s="41">
        <v>113.56973785487327</v>
      </c>
      <c r="D220" s="41"/>
      <c r="E220" s="41">
        <f t="shared" si="9"/>
        <v>0</v>
      </c>
      <c r="F220" s="41"/>
      <c r="G220" s="41">
        <v>0.85694444488809474</v>
      </c>
      <c r="H220" s="41">
        <v>0.85694444488809474</v>
      </c>
      <c r="I220" s="41"/>
      <c r="J220" s="41">
        <f t="shared" si="10"/>
        <v>0</v>
      </c>
      <c r="K220" s="48">
        <f t="shared" si="11"/>
        <v>0</v>
      </c>
      <c r="L220" s="16"/>
      <c r="M220" s="27"/>
      <c r="N220" s="27"/>
      <c r="O220" s="16"/>
      <c r="P220" s="16"/>
      <c r="Q220" s="16"/>
      <c r="R220" s="16"/>
      <c r="S220" s="16"/>
      <c r="T220" s="16"/>
      <c r="U220" s="16"/>
      <c r="V220" s="16"/>
      <c r="W220" s="16"/>
      <c r="X220" s="16"/>
      <c r="Y220" s="16"/>
      <c r="Z220" s="16"/>
      <c r="AA220" s="16"/>
      <c r="AB220" s="16"/>
      <c r="AC220" s="16"/>
      <c r="AD220" s="16"/>
      <c r="AE220" s="16"/>
      <c r="AF220" s="16"/>
      <c r="AG220" s="16"/>
      <c r="AH220" s="16"/>
      <c r="AI220" s="16"/>
      <c r="AJ220" s="16"/>
      <c r="AK220" s="16"/>
      <c r="AL220" s="16"/>
      <c r="AM220" s="16"/>
      <c r="AN220" s="16"/>
      <c r="AO220" s="16"/>
      <c r="AP220" s="16"/>
      <c r="AQ220" s="16"/>
      <c r="AR220" s="16"/>
      <c r="AS220" s="16"/>
      <c r="AT220" s="16"/>
      <c r="AU220" s="16"/>
      <c r="AV220" s="16"/>
      <c r="AW220" s="16"/>
      <c r="AX220" s="16"/>
      <c r="AY220" s="16"/>
      <c r="AZ220" s="16"/>
      <c r="BA220" s="16"/>
      <c r="BB220" s="16"/>
      <c r="BC220" s="16"/>
      <c r="BD220" s="16"/>
      <c r="BE220" s="16"/>
      <c r="BF220" s="16"/>
      <c r="BG220" s="16"/>
      <c r="BH220" s="16"/>
      <c r="BI220" s="16"/>
      <c r="BJ220" s="16"/>
      <c r="BK220" s="16"/>
      <c r="BL220" s="16"/>
      <c r="BM220" s="16"/>
      <c r="BN220" s="16"/>
      <c r="BO220" s="16"/>
      <c r="BP220" s="16"/>
      <c r="BQ220" s="16"/>
      <c r="BR220" s="16"/>
      <c r="BS220" s="16"/>
      <c r="BT220" s="16"/>
      <c r="BU220" s="16"/>
      <c r="BV220" s="16"/>
      <c r="BW220" s="16"/>
      <c r="BX220" s="16"/>
      <c r="BY220" s="16"/>
      <c r="BZ220" s="16"/>
      <c r="CA220" s="16"/>
      <c r="CB220" s="16"/>
      <c r="CC220" s="16"/>
      <c r="CD220" s="16"/>
      <c r="CE220" s="16"/>
      <c r="CF220" s="16"/>
      <c r="CG220" s="16"/>
      <c r="CH220" s="16"/>
      <c r="CI220" s="16"/>
      <c r="CJ220" s="16"/>
      <c r="CK220" s="16"/>
      <c r="CL220" s="16"/>
      <c r="CM220" s="16"/>
      <c r="CN220" s="16"/>
      <c r="CO220" s="16"/>
      <c r="CP220" s="16"/>
      <c r="CQ220" s="16"/>
      <c r="CR220" s="16"/>
      <c r="CS220" s="16"/>
      <c r="CT220" s="16"/>
    </row>
    <row r="221" spans="1:98" x14ac:dyDescent="0.25">
      <c r="A221" s="39" t="s">
        <v>225</v>
      </c>
      <c r="B221" s="22">
        <v>110.77275244590834</v>
      </c>
      <c r="C221" s="22">
        <v>110.77275244590834</v>
      </c>
      <c r="D221" s="22"/>
      <c r="E221" s="22">
        <f t="shared" si="9"/>
        <v>0</v>
      </c>
      <c r="F221" s="22"/>
      <c r="G221" s="22">
        <v>0.45158344188030602</v>
      </c>
      <c r="H221" s="22">
        <v>0.45158344188030608</v>
      </c>
      <c r="I221" s="22"/>
      <c r="J221" s="22">
        <f t="shared" si="10"/>
        <v>0</v>
      </c>
      <c r="K221" s="47">
        <f t="shared" si="11"/>
        <v>0</v>
      </c>
      <c r="M221" s="27"/>
      <c r="N221" s="27"/>
    </row>
    <row r="222" spans="1:98" s="68" customFormat="1" x14ac:dyDescent="0.25">
      <c r="A222" s="39" t="s">
        <v>226</v>
      </c>
      <c r="B222" s="41">
        <v>116.8567951071575</v>
      </c>
      <c r="C222" s="41">
        <v>116.8567951071575</v>
      </c>
      <c r="D222" s="41"/>
      <c r="E222" s="41">
        <f t="shared" si="9"/>
        <v>0</v>
      </c>
      <c r="F222" s="41"/>
      <c r="G222" s="41">
        <v>0.40536100300778843</v>
      </c>
      <c r="H222" s="41">
        <v>0.40536100300778843</v>
      </c>
      <c r="I222" s="41"/>
      <c r="J222" s="41">
        <f t="shared" si="10"/>
        <v>0</v>
      </c>
      <c r="K222" s="48">
        <f t="shared" si="11"/>
        <v>0</v>
      </c>
      <c r="L222" s="16"/>
      <c r="M222" s="27"/>
      <c r="N222" s="27"/>
      <c r="O222" s="16"/>
      <c r="P222" s="16"/>
      <c r="Q222" s="16"/>
      <c r="R222" s="16"/>
      <c r="S222" s="16"/>
      <c r="T222" s="16"/>
      <c r="U222" s="16"/>
      <c r="V222" s="16"/>
      <c r="W222" s="16"/>
      <c r="X222" s="16"/>
      <c r="Y222" s="16"/>
      <c r="Z222" s="16"/>
      <c r="AA222" s="16"/>
      <c r="AB222" s="16"/>
      <c r="AC222" s="16"/>
      <c r="AD222" s="16"/>
      <c r="AE222" s="16"/>
      <c r="AF222" s="16"/>
      <c r="AG222" s="16"/>
      <c r="AH222" s="16"/>
      <c r="AI222" s="16"/>
      <c r="AJ222" s="16"/>
      <c r="AK222" s="16"/>
      <c r="AL222" s="16"/>
      <c r="AM222" s="16"/>
      <c r="AN222" s="16"/>
      <c r="AO222" s="16"/>
      <c r="AP222" s="16"/>
      <c r="AQ222" s="16"/>
      <c r="AR222" s="16"/>
      <c r="AS222" s="16"/>
      <c r="AT222" s="16"/>
      <c r="AU222" s="16"/>
      <c r="AV222" s="16"/>
      <c r="AW222" s="16"/>
      <c r="AX222" s="16"/>
      <c r="AY222" s="16"/>
      <c r="AZ222" s="16"/>
      <c r="BA222" s="16"/>
      <c r="BB222" s="16"/>
      <c r="BC222" s="16"/>
      <c r="BD222" s="16"/>
      <c r="BE222" s="16"/>
      <c r="BF222" s="16"/>
      <c r="BG222" s="16"/>
      <c r="BH222" s="16"/>
      <c r="BI222" s="16"/>
      <c r="BJ222" s="16"/>
      <c r="BK222" s="16"/>
      <c r="BL222" s="16"/>
      <c r="BM222" s="16"/>
      <c r="BN222" s="16"/>
      <c r="BO222" s="16"/>
      <c r="BP222" s="16"/>
      <c r="BQ222" s="16"/>
      <c r="BR222" s="16"/>
      <c r="BS222" s="16"/>
      <c r="BT222" s="16"/>
      <c r="BU222" s="16"/>
      <c r="BV222" s="16"/>
      <c r="BW222" s="16"/>
      <c r="BX222" s="16"/>
      <c r="BY222" s="16"/>
      <c r="BZ222" s="16"/>
      <c r="CA222" s="16"/>
      <c r="CB222" s="16"/>
      <c r="CC222" s="16"/>
      <c r="CD222" s="16"/>
      <c r="CE222" s="16"/>
      <c r="CF222" s="16"/>
      <c r="CG222" s="16"/>
      <c r="CH222" s="16"/>
      <c r="CI222" s="16"/>
      <c r="CJ222" s="16"/>
      <c r="CK222" s="16"/>
      <c r="CL222" s="16"/>
      <c r="CM222" s="16"/>
      <c r="CN222" s="16"/>
      <c r="CO222" s="16"/>
      <c r="CP222" s="16"/>
      <c r="CQ222" s="16"/>
      <c r="CR222" s="16"/>
      <c r="CS222" s="16"/>
      <c r="CT222" s="16"/>
    </row>
    <row r="223" spans="1:98" x14ac:dyDescent="0.25">
      <c r="A223" s="40" t="s">
        <v>43</v>
      </c>
      <c r="B223" s="22">
        <v>121.36109066722972</v>
      </c>
      <c r="C223" s="22">
        <v>121.36109066722972</v>
      </c>
      <c r="D223" s="22"/>
      <c r="E223" s="22">
        <f t="shared" si="9"/>
        <v>0</v>
      </c>
      <c r="F223" s="22"/>
      <c r="G223" s="22">
        <v>0.14944392502832016</v>
      </c>
      <c r="H223" s="22">
        <v>0.14944392502832016</v>
      </c>
      <c r="I223" s="22"/>
      <c r="J223" s="22">
        <f t="shared" si="10"/>
        <v>0</v>
      </c>
      <c r="K223" s="47">
        <f t="shared" si="11"/>
        <v>0</v>
      </c>
      <c r="M223" s="27"/>
      <c r="N223" s="27"/>
    </row>
    <row r="224" spans="1:98" s="68" customFormat="1" x14ac:dyDescent="0.25">
      <c r="A224" s="36" t="s">
        <v>44</v>
      </c>
      <c r="B224" s="41">
        <v>121.36109066722972</v>
      </c>
      <c r="C224" s="41">
        <v>121.36109066722972</v>
      </c>
      <c r="D224" s="41"/>
      <c r="E224" s="41">
        <f t="shared" si="9"/>
        <v>0</v>
      </c>
      <c r="F224" s="41"/>
      <c r="G224" s="41">
        <v>0.14944392502832016</v>
      </c>
      <c r="H224" s="41">
        <v>0.14944392502832016</v>
      </c>
      <c r="I224" s="41"/>
      <c r="J224" s="41">
        <f t="shared" si="10"/>
        <v>0</v>
      </c>
      <c r="K224" s="48">
        <f t="shared" si="11"/>
        <v>0</v>
      </c>
      <c r="L224" s="16"/>
      <c r="M224" s="27"/>
      <c r="N224" s="27"/>
      <c r="O224" s="16"/>
      <c r="P224" s="16"/>
      <c r="Q224" s="16"/>
      <c r="R224" s="16"/>
      <c r="S224" s="16"/>
      <c r="T224" s="16"/>
      <c r="U224" s="16"/>
      <c r="V224" s="16"/>
      <c r="W224" s="16"/>
      <c r="X224" s="16"/>
      <c r="Y224" s="16"/>
      <c r="Z224" s="16"/>
      <c r="AA224" s="16"/>
      <c r="AB224" s="16"/>
      <c r="AC224" s="16"/>
      <c r="AD224" s="16"/>
      <c r="AE224" s="16"/>
      <c r="AF224" s="16"/>
      <c r="AG224" s="16"/>
      <c r="AH224" s="16"/>
      <c r="AI224" s="16"/>
      <c r="AJ224" s="16"/>
      <c r="AK224" s="16"/>
      <c r="AL224" s="16"/>
      <c r="AM224" s="16"/>
      <c r="AN224" s="16"/>
      <c r="AO224" s="16"/>
      <c r="AP224" s="16"/>
      <c r="AQ224" s="16"/>
      <c r="AR224" s="16"/>
      <c r="AS224" s="16"/>
      <c r="AT224" s="16"/>
      <c r="AU224" s="16"/>
      <c r="AV224" s="16"/>
      <c r="AW224" s="16"/>
      <c r="AX224" s="16"/>
      <c r="AY224" s="16"/>
      <c r="AZ224" s="16"/>
      <c r="BA224" s="16"/>
      <c r="BB224" s="16"/>
      <c r="BC224" s="16"/>
      <c r="BD224" s="16"/>
      <c r="BE224" s="16"/>
      <c r="BF224" s="16"/>
      <c r="BG224" s="16"/>
      <c r="BH224" s="16"/>
      <c r="BI224" s="16"/>
      <c r="BJ224" s="16"/>
      <c r="BK224" s="16"/>
      <c r="BL224" s="16"/>
      <c r="BM224" s="16"/>
      <c r="BN224" s="16"/>
      <c r="BO224" s="16"/>
      <c r="BP224" s="16"/>
      <c r="BQ224" s="16"/>
      <c r="BR224" s="16"/>
      <c r="BS224" s="16"/>
      <c r="BT224" s="16"/>
      <c r="BU224" s="16"/>
      <c r="BV224" s="16"/>
      <c r="BW224" s="16"/>
      <c r="BX224" s="16"/>
      <c r="BY224" s="16"/>
      <c r="BZ224" s="16"/>
      <c r="CA224" s="16"/>
      <c r="CB224" s="16"/>
      <c r="CC224" s="16"/>
      <c r="CD224" s="16"/>
      <c r="CE224" s="16"/>
      <c r="CF224" s="16"/>
      <c r="CG224" s="16"/>
      <c r="CH224" s="16"/>
      <c r="CI224" s="16"/>
      <c r="CJ224" s="16"/>
      <c r="CK224" s="16"/>
      <c r="CL224" s="16"/>
      <c r="CM224" s="16"/>
      <c r="CN224" s="16"/>
      <c r="CO224" s="16"/>
      <c r="CP224" s="16"/>
      <c r="CQ224" s="16"/>
      <c r="CR224" s="16"/>
      <c r="CS224" s="16"/>
      <c r="CT224" s="16"/>
    </row>
    <row r="225" spans="1:98" x14ac:dyDescent="0.25">
      <c r="A225" s="38" t="s">
        <v>44</v>
      </c>
      <c r="B225" s="22">
        <v>121.36109066722972</v>
      </c>
      <c r="C225" s="22">
        <v>121.36109066722972</v>
      </c>
      <c r="D225" s="22"/>
      <c r="E225" s="22">
        <f t="shared" si="9"/>
        <v>0</v>
      </c>
      <c r="F225" s="22"/>
      <c r="G225" s="22">
        <v>0.14944392502832016</v>
      </c>
      <c r="H225" s="22">
        <v>0.14944392502832016</v>
      </c>
      <c r="I225" s="22"/>
      <c r="J225" s="22">
        <f t="shared" si="10"/>
        <v>0</v>
      </c>
      <c r="K225" s="47">
        <f t="shared" si="11"/>
        <v>0</v>
      </c>
      <c r="M225" s="27"/>
      <c r="N225" s="27"/>
    </row>
    <row r="226" spans="1:98" s="68" customFormat="1" x14ac:dyDescent="0.25">
      <c r="A226" s="40" t="s">
        <v>227</v>
      </c>
      <c r="B226" s="41">
        <v>103.08023660397205</v>
      </c>
      <c r="C226" s="41">
        <v>103.08023660397205</v>
      </c>
      <c r="D226" s="41"/>
      <c r="E226" s="41">
        <f t="shared" si="9"/>
        <v>0</v>
      </c>
      <c r="F226" s="41"/>
      <c r="G226" s="41">
        <v>0.96446455293121047</v>
      </c>
      <c r="H226" s="41">
        <v>0.96446455293121058</v>
      </c>
      <c r="I226" s="41"/>
      <c r="J226" s="41">
        <f t="shared" si="10"/>
        <v>0</v>
      </c>
      <c r="K226" s="48">
        <f t="shared" si="11"/>
        <v>0</v>
      </c>
      <c r="L226" s="16"/>
      <c r="M226" s="27"/>
      <c r="N226" s="27"/>
      <c r="O226" s="16"/>
      <c r="P226" s="16"/>
      <c r="Q226" s="16"/>
      <c r="R226" s="16"/>
      <c r="S226" s="16"/>
      <c r="T226" s="16"/>
      <c r="U226" s="16"/>
      <c r="V226" s="16"/>
      <c r="W226" s="16"/>
      <c r="X226" s="16"/>
      <c r="Y226" s="16"/>
      <c r="Z226" s="16"/>
      <c r="AA226" s="16"/>
      <c r="AB226" s="16"/>
      <c r="AC226" s="16"/>
      <c r="AD226" s="16"/>
      <c r="AE226" s="16"/>
      <c r="AF226" s="16"/>
      <c r="AG226" s="16"/>
      <c r="AH226" s="16"/>
      <c r="AI226" s="16"/>
      <c r="AJ226" s="16"/>
      <c r="AK226" s="16"/>
      <c r="AL226" s="16"/>
      <c r="AM226" s="16"/>
      <c r="AN226" s="16"/>
      <c r="AO226" s="16"/>
      <c r="AP226" s="16"/>
      <c r="AQ226" s="16"/>
      <c r="AR226" s="16"/>
      <c r="AS226" s="16"/>
      <c r="AT226" s="16"/>
      <c r="AU226" s="16"/>
      <c r="AV226" s="16"/>
      <c r="AW226" s="16"/>
      <c r="AX226" s="16"/>
      <c r="AY226" s="16"/>
      <c r="AZ226" s="16"/>
      <c r="BA226" s="16"/>
      <c r="BB226" s="16"/>
      <c r="BC226" s="16"/>
      <c r="BD226" s="16"/>
      <c r="BE226" s="16"/>
      <c r="BF226" s="16"/>
      <c r="BG226" s="16"/>
      <c r="BH226" s="16"/>
      <c r="BI226" s="16"/>
      <c r="BJ226" s="16"/>
      <c r="BK226" s="16"/>
      <c r="BL226" s="16"/>
      <c r="BM226" s="16"/>
      <c r="BN226" s="16"/>
      <c r="BO226" s="16"/>
      <c r="BP226" s="16"/>
      <c r="BQ226" s="16"/>
      <c r="BR226" s="16"/>
      <c r="BS226" s="16"/>
      <c r="BT226" s="16"/>
      <c r="BU226" s="16"/>
      <c r="BV226" s="16"/>
      <c r="BW226" s="16"/>
      <c r="BX226" s="16"/>
      <c r="BY226" s="16"/>
      <c r="BZ226" s="16"/>
      <c r="CA226" s="16"/>
      <c r="CB226" s="16"/>
      <c r="CC226" s="16"/>
      <c r="CD226" s="16"/>
      <c r="CE226" s="16"/>
      <c r="CF226" s="16"/>
      <c r="CG226" s="16"/>
      <c r="CH226" s="16"/>
      <c r="CI226" s="16"/>
      <c r="CJ226" s="16"/>
      <c r="CK226" s="16"/>
      <c r="CL226" s="16"/>
      <c r="CM226" s="16"/>
      <c r="CN226" s="16"/>
      <c r="CO226" s="16"/>
      <c r="CP226" s="16"/>
      <c r="CQ226" s="16"/>
      <c r="CR226" s="16"/>
      <c r="CS226" s="16"/>
      <c r="CT226" s="16"/>
    </row>
    <row r="227" spans="1:98" x14ac:dyDescent="0.25">
      <c r="A227" s="36" t="s">
        <v>228</v>
      </c>
      <c r="B227" s="22">
        <v>103.08023660397205</v>
      </c>
      <c r="C227" s="22">
        <v>103.08023660397205</v>
      </c>
      <c r="D227" s="22"/>
      <c r="E227" s="22">
        <f t="shared" si="9"/>
        <v>0</v>
      </c>
      <c r="F227" s="22"/>
      <c r="G227" s="22">
        <v>0.96446455293121047</v>
      </c>
      <c r="H227" s="22">
        <v>0.96446455293121058</v>
      </c>
      <c r="I227" s="22"/>
      <c r="J227" s="22">
        <f t="shared" si="10"/>
        <v>0</v>
      </c>
      <c r="K227" s="47">
        <f t="shared" si="11"/>
        <v>0</v>
      </c>
      <c r="M227" s="27"/>
      <c r="N227" s="27"/>
    </row>
    <row r="228" spans="1:98" s="68" customFormat="1" x14ac:dyDescent="0.25">
      <c r="A228" s="38" t="s">
        <v>228</v>
      </c>
      <c r="B228" s="41">
        <v>103.08023660397205</v>
      </c>
      <c r="C228" s="41">
        <v>103.08023660397205</v>
      </c>
      <c r="D228" s="41"/>
      <c r="E228" s="41">
        <f t="shared" si="9"/>
        <v>0</v>
      </c>
      <c r="F228" s="41"/>
      <c r="G228" s="41">
        <v>0.96446455293121047</v>
      </c>
      <c r="H228" s="41">
        <v>0.96446455293121058</v>
      </c>
      <c r="I228" s="41"/>
      <c r="J228" s="41">
        <f t="shared" si="10"/>
        <v>0</v>
      </c>
      <c r="K228" s="48">
        <f t="shared" si="11"/>
        <v>0</v>
      </c>
      <c r="L228" s="16"/>
      <c r="M228" s="27"/>
      <c r="N228" s="27"/>
      <c r="O228" s="16"/>
      <c r="P228" s="16"/>
      <c r="Q228" s="16"/>
      <c r="R228" s="16"/>
      <c r="S228" s="16"/>
      <c r="T228" s="16"/>
      <c r="U228" s="16"/>
      <c r="V228" s="16"/>
      <c r="W228" s="16"/>
      <c r="X228" s="16"/>
      <c r="Y228" s="16"/>
      <c r="Z228" s="16"/>
      <c r="AA228" s="16"/>
      <c r="AB228" s="16"/>
      <c r="AC228" s="16"/>
      <c r="AD228" s="16"/>
      <c r="AE228" s="16"/>
      <c r="AF228" s="16"/>
      <c r="AG228" s="16"/>
      <c r="AH228" s="16"/>
      <c r="AI228" s="16"/>
      <c r="AJ228" s="16"/>
      <c r="AK228" s="16"/>
      <c r="AL228" s="16"/>
      <c r="AM228" s="16"/>
      <c r="AN228" s="16"/>
      <c r="AO228" s="16"/>
      <c r="AP228" s="16"/>
      <c r="AQ228" s="16"/>
      <c r="AR228" s="16"/>
      <c r="AS228" s="16"/>
      <c r="AT228" s="16"/>
      <c r="AU228" s="16"/>
      <c r="AV228" s="16"/>
      <c r="AW228" s="16"/>
      <c r="AX228" s="16"/>
      <c r="AY228" s="16"/>
      <c r="AZ228" s="16"/>
      <c r="BA228" s="16"/>
      <c r="BB228" s="16"/>
      <c r="BC228" s="16"/>
      <c r="BD228" s="16"/>
      <c r="BE228" s="16"/>
      <c r="BF228" s="16"/>
      <c r="BG228" s="16"/>
      <c r="BH228" s="16"/>
      <c r="BI228" s="16"/>
      <c r="BJ228" s="16"/>
      <c r="BK228" s="16"/>
      <c r="BL228" s="16"/>
      <c r="BM228" s="16"/>
      <c r="BN228" s="16"/>
      <c r="BO228" s="16"/>
      <c r="BP228" s="16"/>
      <c r="BQ228" s="16"/>
      <c r="BR228" s="16"/>
      <c r="BS228" s="16"/>
      <c r="BT228" s="16"/>
      <c r="BU228" s="16"/>
      <c r="BV228" s="16"/>
      <c r="BW228" s="16"/>
      <c r="BX228" s="16"/>
      <c r="BY228" s="16"/>
      <c r="BZ228" s="16"/>
      <c r="CA228" s="16"/>
      <c r="CB228" s="16"/>
      <c r="CC228" s="16"/>
      <c r="CD228" s="16"/>
      <c r="CE228" s="16"/>
      <c r="CF228" s="16"/>
      <c r="CG228" s="16"/>
      <c r="CH228" s="16"/>
      <c r="CI228" s="16"/>
      <c r="CJ228" s="16"/>
      <c r="CK228" s="16"/>
      <c r="CL228" s="16"/>
      <c r="CM228" s="16"/>
      <c r="CN228" s="16"/>
      <c r="CO228" s="16"/>
      <c r="CP228" s="16"/>
      <c r="CQ228" s="16"/>
      <c r="CR228" s="16"/>
      <c r="CS228" s="16"/>
      <c r="CT228" s="16"/>
    </row>
    <row r="229" spans="1:98" x14ac:dyDescent="0.25">
      <c r="A229" s="40" t="s">
        <v>229</v>
      </c>
      <c r="B229" s="22">
        <v>105.07175900998311</v>
      </c>
      <c r="C229" s="22">
        <v>105.07175900998311</v>
      </c>
      <c r="D229" s="22"/>
      <c r="E229" s="22">
        <f t="shared" si="9"/>
        <v>0</v>
      </c>
      <c r="F229" s="22"/>
      <c r="G229" s="22">
        <v>2.2393753758262873</v>
      </c>
      <c r="H229" s="22">
        <v>2.2393753758262878</v>
      </c>
      <c r="I229" s="22"/>
      <c r="J229" s="22">
        <f t="shared" si="10"/>
        <v>0</v>
      </c>
      <c r="K229" s="47">
        <f t="shared" si="11"/>
        <v>0</v>
      </c>
      <c r="M229" s="27"/>
      <c r="N229" s="27"/>
    </row>
    <row r="230" spans="1:98" s="68" customFormat="1" x14ac:dyDescent="0.25">
      <c r="A230" s="36" t="s">
        <v>230</v>
      </c>
      <c r="B230" s="41">
        <v>105.07175900998311</v>
      </c>
      <c r="C230" s="41">
        <v>105.07175900998311</v>
      </c>
      <c r="D230" s="41"/>
      <c r="E230" s="41">
        <f t="shared" si="9"/>
        <v>0</v>
      </c>
      <c r="F230" s="41"/>
      <c r="G230" s="41">
        <v>2.2393753758262873</v>
      </c>
      <c r="H230" s="41">
        <v>2.2393753758262878</v>
      </c>
      <c r="I230" s="41"/>
      <c r="J230" s="41">
        <f t="shared" si="10"/>
        <v>0</v>
      </c>
      <c r="K230" s="48">
        <f t="shared" si="11"/>
        <v>0</v>
      </c>
      <c r="L230" s="16"/>
      <c r="M230" s="27"/>
      <c r="N230" s="27"/>
      <c r="O230" s="16"/>
      <c r="P230" s="16"/>
      <c r="Q230" s="16"/>
      <c r="R230" s="16"/>
      <c r="S230" s="16"/>
      <c r="T230" s="16"/>
      <c r="U230" s="16"/>
      <c r="V230" s="16"/>
      <c r="W230" s="16"/>
      <c r="X230" s="16"/>
      <c r="Y230" s="16"/>
      <c r="Z230" s="16"/>
      <c r="AA230" s="16"/>
      <c r="AB230" s="16"/>
      <c r="AC230" s="16"/>
      <c r="AD230" s="16"/>
      <c r="AE230" s="16"/>
      <c r="AF230" s="16"/>
      <c r="AG230" s="16"/>
      <c r="AH230" s="16"/>
      <c r="AI230" s="16"/>
      <c r="AJ230" s="16"/>
      <c r="AK230" s="16"/>
      <c r="AL230" s="16"/>
      <c r="AM230" s="16"/>
      <c r="AN230" s="16"/>
      <c r="AO230" s="16"/>
      <c r="AP230" s="16"/>
      <c r="AQ230" s="16"/>
      <c r="AR230" s="16"/>
      <c r="AS230" s="16"/>
      <c r="AT230" s="16"/>
      <c r="AU230" s="16"/>
      <c r="AV230" s="16"/>
      <c r="AW230" s="16"/>
      <c r="AX230" s="16"/>
      <c r="AY230" s="16"/>
      <c r="AZ230" s="16"/>
      <c r="BA230" s="16"/>
      <c r="BB230" s="16"/>
      <c r="BC230" s="16"/>
      <c r="BD230" s="16"/>
      <c r="BE230" s="16"/>
      <c r="BF230" s="16"/>
      <c r="BG230" s="16"/>
      <c r="BH230" s="16"/>
      <c r="BI230" s="16"/>
      <c r="BJ230" s="16"/>
      <c r="BK230" s="16"/>
      <c r="BL230" s="16"/>
      <c r="BM230" s="16"/>
      <c r="BN230" s="16"/>
      <c r="BO230" s="16"/>
      <c r="BP230" s="16"/>
      <c r="BQ230" s="16"/>
      <c r="BR230" s="16"/>
      <c r="BS230" s="16"/>
      <c r="BT230" s="16"/>
      <c r="BU230" s="16"/>
      <c r="BV230" s="16"/>
      <c r="BW230" s="16"/>
      <c r="BX230" s="16"/>
      <c r="BY230" s="16"/>
      <c r="BZ230" s="16"/>
      <c r="CA230" s="16"/>
      <c r="CB230" s="16"/>
      <c r="CC230" s="16"/>
      <c r="CD230" s="16"/>
      <c r="CE230" s="16"/>
      <c r="CF230" s="16"/>
      <c r="CG230" s="16"/>
      <c r="CH230" s="16"/>
      <c r="CI230" s="16"/>
      <c r="CJ230" s="16"/>
      <c r="CK230" s="16"/>
      <c r="CL230" s="16"/>
      <c r="CM230" s="16"/>
      <c r="CN230" s="16"/>
      <c r="CO230" s="16"/>
      <c r="CP230" s="16"/>
      <c r="CQ230" s="16"/>
      <c r="CR230" s="16"/>
      <c r="CS230" s="16"/>
      <c r="CT230" s="16"/>
    </row>
    <row r="231" spans="1:98" x14ac:dyDescent="0.25">
      <c r="A231" s="38" t="s">
        <v>231</v>
      </c>
      <c r="B231" s="22">
        <v>105.03075606984538</v>
      </c>
      <c r="C231" s="22">
        <v>105.03075606984538</v>
      </c>
      <c r="D231" s="22"/>
      <c r="E231" s="22">
        <f t="shared" si="9"/>
        <v>0</v>
      </c>
      <c r="F231" s="22"/>
      <c r="G231" s="22">
        <v>1.4396534994844528</v>
      </c>
      <c r="H231" s="22">
        <v>1.4396534994844528</v>
      </c>
      <c r="I231" s="22"/>
      <c r="J231" s="22">
        <f t="shared" si="10"/>
        <v>0</v>
      </c>
      <c r="K231" s="47">
        <f t="shared" si="11"/>
        <v>0</v>
      </c>
      <c r="M231" s="27"/>
      <c r="N231" s="27"/>
    </row>
    <row r="232" spans="1:98" s="68" customFormat="1" x14ac:dyDescent="0.25">
      <c r="A232" s="38" t="s">
        <v>232</v>
      </c>
      <c r="B232" s="41">
        <v>105.14565295118049</v>
      </c>
      <c r="C232" s="41">
        <v>105.14565295118049</v>
      </c>
      <c r="D232" s="41"/>
      <c r="E232" s="41">
        <f t="shared" si="9"/>
        <v>0</v>
      </c>
      <c r="F232" s="41"/>
      <c r="G232" s="41">
        <v>0.79972187634183456</v>
      </c>
      <c r="H232" s="41">
        <v>0.79972187634183467</v>
      </c>
      <c r="I232" s="41"/>
      <c r="J232" s="41">
        <f t="shared" si="10"/>
        <v>0</v>
      </c>
      <c r="K232" s="48">
        <f t="shared" si="11"/>
        <v>0</v>
      </c>
      <c r="L232" s="16"/>
      <c r="M232" s="27"/>
      <c r="N232" s="27"/>
      <c r="O232" s="16"/>
      <c r="P232" s="16"/>
      <c r="Q232" s="16"/>
      <c r="R232" s="16"/>
      <c r="S232" s="16"/>
      <c r="T232" s="16"/>
      <c r="U232" s="16"/>
      <c r="V232" s="16"/>
      <c r="W232" s="16"/>
      <c r="X232" s="16"/>
      <c r="Y232" s="16"/>
      <c r="Z232" s="16"/>
      <c r="AA232" s="16"/>
      <c r="AB232" s="16"/>
      <c r="AC232" s="16"/>
      <c r="AD232" s="16"/>
      <c r="AE232" s="16"/>
      <c r="AF232" s="16"/>
      <c r="AG232" s="16"/>
      <c r="AH232" s="16"/>
      <c r="AI232" s="16"/>
      <c r="AJ232" s="16"/>
      <c r="AK232" s="16"/>
      <c r="AL232" s="16"/>
      <c r="AM232" s="16"/>
      <c r="AN232" s="16"/>
      <c r="AO232" s="16"/>
      <c r="AP232" s="16"/>
      <c r="AQ232" s="16"/>
      <c r="AR232" s="16"/>
      <c r="AS232" s="16"/>
      <c r="AT232" s="16"/>
      <c r="AU232" s="16"/>
      <c r="AV232" s="16"/>
      <c r="AW232" s="16"/>
      <c r="AX232" s="16"/>
      <c r="AY232" s="16"/>
      <c r="AZ232" s="16"/>
      <c r="BA232" s="16"/>
      <c r="BB232" s="16"/>
      <c r="BC232" s="16"/>
      <c r="BD232" s="16"/>
      <c r="BE232" s="16"/>
      <c r="BF232" s="16"/>
      <c r="BG232" s="16"/>
      <c r="BH232" s="16"/>
      <c r="BI232" s="16"/>
      <c r="BJ232" s="16"/>
      <c r="BK232" s="16"/>
      <c r="BL232" s="16"/>
      <c r="BM232" s="16"/>
      <c r="BN232" s="16"/>
      <c r="BO232" s="16"/>
      <c r="BP232" s="16"/>
      <c r="BQ232" s="16"/>
      <c r="BR232" s="16"/>
      <c r="BS232" s="16"/>
      <c r="BT232" s="16"/>
      <c r="BU232" s="16"/>
      <c r="BV232" s="16"/>
      <c r="BW232" s="16"/>
      <c r="BX232" s="16"/>
      <c r="BY232" s="16"/>
      <c r="BZ232" s="16"/>
      <c r="CA232" s="16"/>
      <c r="CB232" s="16"/>
      <c r="CC232" s="16"/>
      <c r="CD232" s="16"/>
      <c r="CE232" s="16"/>
      <c r="CF232" s="16"/>
      <c r="CG232" s="16"/>
      <c r="CH232" s="16"/>
      <c r="CI232" s="16"/>
      <c r="CJ232" s="16"/>
      <c r="CK232" s="16"/>
      <c r="CL232" s="16"/>
      <c r="CM232" s="16"/>
      <c r="CN232" s="16"/>
      <c r="CO232" s="16"/>
      <c r="CP232" s="16"/>
      <c r="CQ232" s="16"/>
      <c r="CR232" s="16"/>
      <c r="CS232" s="16"/>
      <c r="CT232" s="16"/>
    </row>
    <row r="233" spans="1:98" x14ac:dyDescent="0.25">
      <c r="A233" s="34" t="s">
        <v>233</v>
      </c>
      <c r="B233" s="22">
        <v>112.58275028043347</v>
      </c>
      <c r="C233" s="22">
        <v>112.19841852193657</v>
      </c>
      <c r="D233" s="22"/>
      <c r="E233" s="22">
        <f t="shared" si="9"/>
        <v>-0.34137712708168788</v>
      </c>
      <c r="F233" s="22"/>
      <c r="G233" s="22">
        <v>5.1356483545604892</v>
      </c>
      <c r="H233" s="22">
        <v>5.1181164257506726</v>
      </c>
      <c r="I233" s="22"/>
      <c r="J233" s="22">
        <f t="shared" si="10"/>
        <v>-1.7531928809816577E-2</v>
      </c>
      <c r="K233" s="47">
        <f t="shared" si="11"/>
        <v>-1.6578317358875681E-4</v>
      </c>
      <c r="M233" s="27"/>
      <c r="N233" s="27"/>
    </row>
    <row r="234" spans="1:98" s="68" customFormat="1" x14ac:dyDescent="0.25">
      <c r="A234" s="53" t="s">
        <v>234</v>
      </c>
      <c r="B234" s="41">
        <v>112.8013602829224</v>
      </c>
      <c r="C234" s="41">
        <v>112.39836612329246</v>
      </c>
      <c r="D234" s="41"/>
      <c r="E234" s="41">
        <f t="shared" si="9"/>
        <v>-0.35726001762671489</v>
      </c>
      <c r="F234" s="41"/>
      <c r="G234" s="41">
        <v>4.907330220236072</v>
      </c>
      <c r="H234" s="41">
        <v>4.8897982914262554</v>
      </c>
      <c r="I234" s="41"/>
      <c r="J234" s="41">
        <f t="shared" si="10"/>
        <v>-1.7531928809816577E-2</v>
      </c>
      <c r="K234" s="48">
        <f t="shared" si="11"/>
        <v>-1.6578317358875681E-4</v>
      </c>
      <c r="L234" s="16"/>
      <c r="M234" s="27"/>
      <c r="N234" s="27"/>
      <c r="O234" s="16"/>
      <c r="P234" s="16"/>
      <c r="Q234" s="16"/>
      <c r="R234" s="16"/>
      <c r="S234" s="16"/>
      <c r="T234" s="16"/>
      <c r="U234" s="16"/>
      <c r="V234" s="16"/>
      <c r="W234" s="16"/>
      <c r="X234" s="16"/>
      <c r="Y234" s="16"/>
      <c r="Z234" s="16"/>
      <c r="AA234" s="16"/>
      <c r="AB234" s="16"/>
      <c r="AC234" s="16"/>
      <c r="AD234" s="16"/>
      <c r="AE234" s="16"/>
      <c r="AF234" s="16"/>
      <c r="AG234" s="16"/>
      <c r="AH234" s="16"/>
      <c r="AI234" s="16"/>
      <c r="AJ234" s="16"/>
      <c r="AK234" s="16"/>
      <c r="AL234" s="16"/>
      <c r="AM234" s="16"/>
      <c r="AN234" s="16"/>
      <c r="AO234" s="16"/>
      <c r="AP234" s="16"/>
      <c r="AQ234" s="16"/>
      <c r="AR234" s="16"/>
      <c r="AS234" s="16"/>
      <c r="AT234" s="16"/>
      <c r="AU234" s="16"/>
      <c r="AV234" s="16"/>
      <c r="AW234" s="16"/>
      <c r="AX234" s="16"/>
      <c r="AY234" s="16"/>
      <c r="AZ234" s="16"/>
      <c r="BA234" s="16"/>
      <c r="BB234" s="16"/>
      <c r="BC234" s="16"/>
      <c r="BD234" s="16"/>
      <c r="BE234" s="16"/>
      <c r="BF234" s="16"/>
      <c r="BG234" s="16"/>
      <c r="BH234" s="16"/>
      <c r="BI234" s="16"/>
      <c r="BJ234" s="16"/>
      <c r="BK234" s="16"/>
      <c r="BL234" s="16"/>
      <c r="BM234" s="16"/>
      <c r="BN234" s="16"/>
      <c r="BO234" s="16"/>
      <c r="BP234" s="16"/>
      <c r="BQ234" s="16"/>
      <c r="BR234" s="16"/>
      <c r="BS234" s="16"/>
      <c r="BT234" s="16"/>
      <c r="BU234" s="16"/>
      <c r="BV234" s="16"/>
      <c r="BW234" s="16"/>
      <c r="BX234" s="16"/>
      <c r="BY234" s="16"/>
      <c r="BZ234" s="16"/>
      <c r="CA234" s="16"/>
      <c r="CB234" s="16"/>
      <c r="CC234" s="16"/>
      <c r="CD234" s="16"/>
      <c r="CE234" s="16"/>
      <c r="CF234" s="16"/>
      <c r="CG234" s="16"/>
      <c r="CH234" s="16"/>
      <c r="CI234" s="16"/>
      <c r="CJ234" s="16"/>
      <c r="CK234" s="16"/>
      <c r="CL234" s="16"/>
      <c r="CM234" s="16"/>
      <c r="CN234" s="16"/>
      <c r="CO234" s="16"/>
      <c r="CP234" s="16"/>
      <c r="CQ234" s="16"/>
      <c r="CR234" s="16"/>
      <c r="CS234" s="16"/>
      <c r="CT234" s="16"/>
    </row>
    <row r="235" spans="1:98" x14ac:dyDescent="0.25">
      <c r="A235" s="52" t="s">
        <v>235</v>
      </c>
      <c r="B235" s="22">
        <v>112.8013602829224</v>
      </c>
      <c r="C235" s="22">
        <v>112.39836612329246</v>
      </c>
      <c r="D235" s="22"/>
      <c r="E235" s="22">
        <f t="shared" si="9"/>
        <v>-0.35726001762671489</v>
      </c>
      <c r="F235" s="22"/>
      <c r="G235" s="22">
        <v>4.907330220236072</v>
      </c>
      <c r="H235" s="22">
        <v>4.8897982914262554</v>
      </c>
      <c r="I235" s="22"/>
      <c r="J235" s="22">
        <f t="shared" si="10"/>
        <v>-1.7531928809816577E-2</v>
      </c>
      <c r="K235" s="47">
        <f t="shared" si="11"/>
        <v>-1.6578317358875681E-4</v>
      </c>
      <c r="M235" s="27"/>
      <c r="N235" s="27"/>
    </row>
    <row r="236" spans="1:98" s="68" customFormat="1" x14ac:dyDescent="0.25">
      <c r="A236" s="38" t="s">
        <v>236</v>
      </c>
      <c r="B236" s="41">
        <v>112.8013602829224</v>
      </c>
      <c r="C236" s="41">
        <v>112.39836612329246</v>
      </c>
      <c r="D236" s="41"/>
      <c r="E236" s="41">
        <f t="shared" si="9"/>
        <v>-0.35726001762671489</v>
      </c>
      <c r="F236" s="41"/>
      <c r="G236" s="41">
        <v>4.907330220236072</v>
      </c>
      <c r="H236" s="41">
        <v>4.8897982914262554</v>
      </c>
      <c r="I236" s="41"/>
      <c r="J236" s="41">
        <f t="shared" si="10"/>
        <v>-1.7531928809816577E-2</v>
      </c>
      <c r="K236" s="48">
        <f t="shared" si="11"/>
        <v>-1.6578317358875681E-4</v>
      </c>
      <c r="L236" s="16"/>
      <c r="M236" s="27"/>
      <c r="N236" s="27"/>
      <c r="O236" s="16"/>
      <c r="P236" s="16"/>
      <c r="Q236" s="16"/>
      <c r="R236" s="16"/>
      <c r="S236" s="16"/>
      <c r="T236" s="16"/>
      <c r="U236" s="16"/>
      <c r="V236" s="16"/>
      <c r="W236" s="16"/>
      <c r="X236" s="16"/>
      <c r="Y236" s="16"/>
      <c r="Z236" s="16"/>
      <c r="AA236" s="16"/>
      <c r="AB236" s="16"/>
      <c r="AC236" s="16"/>
      <c r="AD236" s="16"/>
      <c r="AE236" s="16"/>
      <c r="AF236" s="16"/>
      <c r="AG236" s="16"/>
      <c r="AH236" s="16"/>
      <c r="AI236" s="16"/>
      <c r="AJ236" s="16"/>
      <c r="AK236" s="16"/>
      <c r="AL236" s="16"/>
      <c r="AM236" s="16"/>
      <c r="AN236" s="16"/>
      <c r="AO236" s="16"/>
      <c r="AP236" s="16"/>
      <c r="AQ236" s="16"/>
      <c r="AR236" s="16"/>
      <c r="AS236" s="16"/>
      <c r="AT236" s="16"/>
      <c r="AU236" s="16"/>
      <c r="AV236" s="16"/>
      <c r="AW236" s="16"/>
      <c r="AX236" s="16"/>
      <c r="AY236" s="16"/>
      <c r="AZ236" s="16"/>
      <c r="BA236" s="16"/>
      <c r="BB236" s="16"/>
      <c r="BC236" s="16"/>
      <c r="BD236" s="16"/>
      <c r="BE236" s="16"/>
      <c r="BF236" s="16"/>
      <c r="BG236" s="16"/>
      <c r="BH236" s="16"/>
      <c r="BI236" s="16"/>
      <c r="BJ236" s="16"/>
      <c r="BK236" s="16"/>
      <c r="BL236" s="16"/>
      <c r="BM236" s="16"/>
      <c r="BN236" s="16"/>
      <c r="BO236" s="16"/>
      <c r="BP236" s="16"/>
      <c r="BQ236" s="16"/>
      <c r="BR236" s="16"/>
      <c r="BS236" s="16"/>
      <c r="BT236" s="16"/>
      <c r="BU236" s="16"/>
      <c r="BV236" s="16"/>
      <c r="BW236" s="16"/>
      <c r="BX236" s="16"/>
      <c r="BY236" s="16"/>
      <c r="BZ236" s="16"/>
      <c r="CA236" s="16"/>
      <c r="CB236" s="16"/>
      <c r="CC236" s="16"/>
      <c r="CD236" s="16"/>
      <c r="CE236" s="16"/>
      <c r="CF236" s="16"/>
      <c r="CG236" s="16"/>
      <c r="CH236" s="16"/>
      <c r="CI236" s="16"/>
      <c r="CJ236" s="16"/>
      <c r="CK236" s="16"/>
      <c r="CL236" s="16"/>
      <c r="CM236" s="16"/>
      <c r="CN236" s="16"/>
      <c r="CO236" s="16"/>
      <c r="CP236" s="16"/>
      <c r="CQ236" s="16"/>
      <c r="CR236" s="16"/>
      <c r="CS236" s="16"/>
      <c r="CT236" s="16"/>
    </row>
    <row r="237" spans="1:98" x14ac:dyDescent="0.25">
      <c r="A237" s="53" t="s">
        <v>237</v>
      </c>
      <c r="B237" s="22">
        <v>108.08071615938979</v>
      </c>
      <c r="C237" s="22">
        <v>108.08071615938979</v>
      </c>
      <c r="D237" s="22"/>
      <c r="E237" s="22">
        <f t="shared" si="9"/>
        <v>0</v>
      </c>
      <c r="F237" s="22"/>
      <c r="G237" s="22">
        <v>0.22831813432441611</v>
      </c>
      <c r="H237" s="22">
        <v>0.22831813432441611</v>
      </c>
      <c r="I237" s="22"/>
      <c r="J237" s="22">
        <f t="shared" si="10"/>
        <v>0</v>
      </c>
      <c r="K237" s="47">
        <f t="shared" si="11"/>
        <v>0</v>
      </c>
      <c r="M237" s="27"/>
      <c r="N237" s="27"/>
    </row>
    <row r="238" spans="1:98" s="68" customFormat="1" x14ac:dyDescent="0.25">
      <c r="A238" s="52" t="s">
        <v>238</v>
      </c>
      <c r="B238" s="41">
        <v>108.08071615938979</v>
      </c>
      <c r="C238" s="41">
        <v>108.08071615938979</v>
      </c>
      <c r="D238" s="41"/>
      <c r="E238" s="41">
        <f t="shared" si="9"/>
        <v>0</v>
      </c>
      <c r="F238" s="41"/>
      <c r="G238" s="41">
        <v>0.22831813432441611</v>
      </c>
      <c r="H238" s="41">
        <v>0.22831813432441611</v>
      </c>
      <c r="I238" s="41"/>
      <c r="J238" s="41">
        <f t="shared" si="10"/>
        <v>0</v>
      </c>
      <c r="K238" s="48">
        <f t="shared" si="11"/>
        <v>0</v>
      </c>
      <c r="L238" s="16"/>
      <c r="M238" s="27"/>
      <c r="N238" s="27"/>
      <c r="O238" s="16"/>
      <c r="P238" s="16"/>
      <c r="Q238" s="16"/>
      <c r="R238" s="16"/>
      <c r="S238" s="16"/>
      <c r="T238" s="16"/>
      <c r="U238" s="16"/>
      <c r="V238" s="16"/>
      <c r="W238" s="16"/>
      <c r="X238" s="16"/>
      <c r="Y238" s="16"/>
      <c r="Z238" s="16"/>
      <c r="AA238" s="16"/>
      <c r="AB238" s="16"/>
      <c r="AC238" s="16"/>
      <c r="AD238" s="16"/>
      <c r="AE238" s="16"/>
      <c r="AF238" s="16"/>
      <c r="AG238" s="16"/>
      <c r="AH238" s="16"/>
      <c r="AI238" s="16"/>
      <c r="AJ238" s="16"/>
      <c r="AK238" s="16"/>
      <c r="AL238" s="16"/>
      <c r="AM238" s="16"/>
      <c r="AN238" s="16"/>
      <c r="AO238" s="16"/>
      <c r="AP238" s="16"/>
      <c r="AQ238" s="16"/>
      <c r="AR238" s="16"/>
      <c r="AS238" s="16"/>
      <c r="AT238" s="16"/>
      <c r="AU238" s="16"/>
      <c r="AV238" s="16"/>
      <c r="AW238" s="16"/>
      <c r="AX238" s="16"/>
      <c r="AY238" s="16"/>
      <c r="AZ238" s="16"/>
      <c r="BA238" s="16"/>
      <c r="BB238" s="16"/>
      <c r="BC238" s="16"/>
      <c r="BD238" s="16"/>
      <c r="BE238" s="16"/>
      <c r="BF238" s="16"/>
      <c r="BG238" s="16"/>
      <c r="BH238" s="16"/>
      <c r="BI238" s="16"/>
      <c r="BJ238" s="16"/>
      <c r="BK238" s="16"/>
      <c r="BL238" s="16"/>
      <c r="BM238" s="16"/>
      <c r="BN238" s="16"/>
      <c r="BO238" s="16"/>
      <c r="BP238" s="16"/>
      <c r="BQ238" s="16"/>
      <c r="BR238" s="16"/>
      <c r="BS238" s="16"/>
      <c r="BT238" s="16"/>
      <c r="BU238" s="16"/>
      <c r="BV238" s="16"/>
      <c r="BW238" s="16"/>
      <c r="BX238" s="16"/>
      <c r="BY238" s="16"/>
      <c r="BZ238" s="16"/>
      <c r="CA238" s="16"/>
      <c r="CB238" s="16"/>
      <c r="CC238" s="16"/>
      <c r="CD238" s="16"/>
      <c r="CE238" s="16"/>
      <c r="CF238" s="16"/>
      <c r="CG238" s="16"/>
      <c r="CH238" s="16"/>
      <c r="CI238" s="16"/>
      <c r="CJ238" s="16"/>
      <c r="CK238" s="16"/>
      <c r="CL238" s="16"/>
      <c r="CM238" s="16"/>
      <c r="CN238" s="16"/>
      <c r="CO238" s="16"/>
      <c r="CP238" s="16"/>
      <c r="CQ238" s="16"/>
      <c r="CR238" s="16"/>
      <c r="CS238" s="16"/>
      <c r="CT238" s="16"/>
    </row>
    <row r="239" spans="1:98" x14ac:dyDescent="0.25">
      <c r="A239" s="38" t="s">
        <v>239</v>
      </c>
      <c r="B239" s="22">
        <v>108.08071615938979</v>
      </c>
      <c r="C239" s="22">
        <v>108.08071615938979</v>
      </c>
      <c r="D239" s="22"/>
      <c r="E239" s="22">
        <f t="shared" si="9"/>
        <v>0</v>
      </c>
      <c r="F239" s="22"/>
      <c r="G239" s="22">
        <v>0.22831813432441611</v>
      </c>
      <c r="H239" s="22">
        <v>0.22831813432441611</v>
      </c>
      <c r="I239" s="22"/>
      <c r="J239" s="22">
        <f t="shared" si="10"/>
        <v>0</v>
      </c>
      <c r="K239" s="47">
        <f t="shared" si="11"/>
        <v>0</v>
      </c>
      <c r="M239" s="27"/>
      <c r="N239" s="27"/>
    </row>
    <row r="240" spans="1:98" s="68" customFormat="1" x14ac:dyDescent="0.25">
      <c r="A240" s="34" t="s">
        <v>240</v>
      </c>
      <c r="B240" s="41">
        <v>110.73760582083828</v>
      </c>
      <c r="C240" s="41">
        <v>110.73760582083828</v>
      </c>
      <c r="D240" s="41"/>
      <c r="E240" s="41">
        <f t="shared" si="9"/>
        <v>0</v>
      </c>
      <c r="F240" s="41"/>
      <c r="G240" s="41">
        <v>9.2104142441438441E-2</v>
      </c>
      <c r="H240" s="41">
        <v>9.2104142441438455E-2</v>
      </c>
      <c r="I240" s="41"/>
      <c r="J240" s="41">
        <f t="shared" si="10"/>
        <v>0</v>
      </c>
      <c r="K240" s="48">
        <f t="shared" si="11"/>
        <v>0</v>
      </c>
      <c r="L240" s="16"/>
      <c r="M240" s="27"/>
      <c r="N240" s="27"/>
      <c r="O240" s="16"/>
      <c r="P240" s="16"/>
      <c r="Q240" s="16"/>
      <c r="R240" s="16"/>
      <c r="S240" s="16"/>
      <c r="T240" s="16"/>
      <c r="U240" s="16"/>
      <c r="V240" s="16"/>
      <c r="W240" s="16"/>
      <c r="X240" s="16"/>
      <c r="Y240" s="16"/>
      <c r="Z240" s="16"/>
      <c r="AA240" s="16"/>
      <c r="AB240" s="16"/>
      <c r="AC240" s="16"/>
      <c r="AD240" s="16"/>
      <c r="AE240" s="16"/>
      <c r="AF240" s="16"/>
      <c r="AG240" s="16"/>
      <c r="AH240" s="16"/>
      <c r="AI240" s="16"/>
      <c r="AJ240" s="16"/>
      <c r="AK240" s="16"/>
      <c r="AL240" s="16"/>
      <c r="AM240" s="16"/>
      <c r="AN240" s="16"/>
      <c r="AO240" s="16"/>
      <c r="AP240" s="16"/>
      <c r="AQ240" s="16"/>
      <c r="AR240" s="16"/>
      <c r="AS240" s="16"/>
      <c r="AT240" s="16"/>
      <c r="AU240" s="16"/>
      <c r="AV240" s="16"/>
      <c r="AW240" s="16"/>
      <c r="AX240" s="16"/>
      <c r="AY240" s="16"/>
      <c r="AZ240" s="16"/>
      <c r="BA240" s="16"/>
      <c r="BB240" s="16"/>
      <c r="BC240" s="16"/>
      <c r="BD240" s="16"/>
      <c r="BE240" s="16"/>
      <c r="BF240" s="16"/>
      <c r="BG240" s="16"/>
      <c r="BH240" s="16"/>
      <c r="BI240" s="16"/>
      <c r="BJ240" s="16"/>
      <c r="BK240" s="16"/>
      <c r="BL240" s="16"/>
      <c r="BM240" s="16"/>
      <c r="BN240" s="16"/>
      <c r="BO240" s="16"/>
      <c r="BP240" s="16"/>
      <c r="BQ240" s="16"/>
      <c r="BR240" s="16"/>
      <c r="BS240" s="16"/>
      <c r="BT240" s="16"/>
      <c r="BU240" s="16"/>
      <c r="BV240" s="16"/>
      <c r="BW240" s="16"/>
      <c r="BX240" s="16"/>
      <c r="BY240" s="16"/>
      <c r="BZ240" s="16"/>
      <c r="CA240" s="16"/>
      <c r="CB240" s="16"/>
      <c r="CC240" s="16"/>
      <c r="CD240" s="16"/>
      <c r="CE240" s="16"/>
      <c r="CF240" s="16"/>
      <c r="CG240" s="16"/>
      <c r="CH240" s="16"/>
      <c r="CI240" s="16"/>
      <c r="CJ240" s="16"/>
      <c r="CK240" s="16"/>
      <c r="CL240" s="16"/>
      <c r="CM240" s="16"/>
      <c r="CN240" s="16"/>
      <c r="CO240" s="16"/>
      <c r="CP240" s="16"/>
      <c r="CQ240" s="16"/>
      <c r="CR240" s="16"/>
      <c r="CS240" s="16"/>
      <c r="CT240" s="16"/>
    </row>
    <row r="241" spans="1:98" ht="15" customHeight="1" x14ac:dyDescent="0.25">
      <c r="A241" s="53" t="s">
        <v>241</v>
      </c>
      <c r="B241" s="22">
        <v>110.73760582083828</v>
      </c>
      <c r="C241" s="22">
        <v>110.73760582083828</v>
      </c>
      <c r="D241" s="22"/>
      <c r="E241" s="22">
        <f t="shared" si="9"/>
        <v>0</v>
      </c>
      <c r="F241" s="22"/>
      <c r="G241" s="22">
        <v>9.2104142441438441E-2</v>
      </c>
      <c r="H241" s="22">
        <v>9.2104142441438455E-2</v>
      </c>
      <c r="I241" s="22"/>
      <c r="J241" s="22">
        <f t="shared" si="10"/>
        <v>0</v>
      </c>
      <c r="K241" s="47">
        <f t="shared" si="11"/>
        <v>0</v>
      </c>
      <c r="M241" s="27"/>
      <c r="N241" s="27"/>
    </row>
    <row r="242" spans="1:98" s="68" customFormat="1" x14ac:dyDescent="0.25">
      <c r="A242" s="52" t="s">
        <v>242</v>
      </c>
      <c r="B242" s="41">
        <v>134.01568535150122</v>
      </c>
      <c r="C242" s="41">
        <v>134.01568535150122</v>
      </c>
      <c r="D242" s="41"/>
      <c r="E242" s="41">
        <f t="shared" si="9"/>
        <v>0</v>
      </c>
      <c r="F242" s="41"/>
      <c r="G242" s="41">
        <v>3.5185837818382491E-2</v>
      </c>
      <c r="H242" s="41">
        <v>3.5185837818382491E-2</v>
      </c>
      <c r="I242" s="41"/>
      <c r="J242" s="41">
        <f t="shared" si="10"/>
        <v>0</v>
      </c>
      <c r="K242" s="48">
        <f t="shared" si="11"/>
        <v>0</v>
      </c>
      <c r="L242" s="16"/>
      <c r="M242" s="27"/>
      <c r="N242" s="27"/>
      <c r="O242" s="16"/>
      <c r="P242" s="16"/>
      <c r="Q242" s="16"/>
      <c r="R242" s="16"/>
      <c r="S242" s="16"/>
      <c r="T242" s="16"/>
      <c r="U242" s="16"/>
      <c r="V242" s="16"/>
      <c r="W242" s="16"/>
      <c r="X242" s="16"/>
      <c r="Y242" s="16"/>
      <c r="Z242" s="16"/>
      <c r="AA242" s="16"/>
      <c r="AB242" s="16"/>
      <c r="AC242" s="16"/>
      <c r="AD242" s="16"/>
      <c r="AE242" s="16"/>
      <c r="AF242" s="16"/>
      <c r="AG242" s="16"/>
      <c r="AH242" s="16"/>
      <c r="AI242" s="16"/>
      <c r="AJ242" s="16"/>
      <c r="AK242" s="16"/>
      <c r="AL242" s="16"/>
      <c r="AM242" s="16"/>
      <c r="AN242" s="16"/>
      <c r="AO242" s="16"/>
      <c r="AP242" s="16"/>
      <c r="AQ242" s="16"/>
      <c r="AR242" s="16"/>
      <c r="AS242" s="16"/>
      <c r="AT242" s="16"/>
      <c r="AU242" s="16"/>
      <c r="AV242" s="16"/>
      <c r="AW242" s="16"/>
      <c r="AX242" s="16"/>
      <c r="AY242" s="16"/>
      <c r="AZ242" s="16"/>
      <c r="BA242" s="16"/>
      <c r="BB242" s="16"/>
      <c r="BC242" s="16"/>
      <c r="BD242" s="16"/>
      <c r="BE242" s="16"/>
      <c r="BF242" s="16"/>
      <c r="BG242" s="16"/>
      <c r="BH242" s="16"/>
      <c r="BI242" s="16"/>
      <c r="BJ242" s="16"/>
      <c r="BK242" s="16"/>
      <c r="BL242" s="16"/>
      <c r="BM242" s="16"/>
      <c r="BN242" s="16"/>
      <c r="BO242" s="16"/>
      <c r="BP242" s="16"/>
      <c r="BQ242" s="16"/>
      <c r="BR242" s="16"/>
      <c r="BS242" s="16"/>
      <c r="BT242" s="16"/>
      <c r="BU242" s="16"/>
      <c r="BV242" s="16"/>
      <c r="BW242" s="16"/>
      <c r="BX242" s="16"/>
      <c r="BY242" s="16"/>
      <c r="BZ242" s="16"/>
      <c r="CA242" s="16"/>
      <c r="CB242" s="16"/>
      <c r="CC242" s="16"/>
      <c r="CD242" s="16"/>
      <c r="CE242" s="16"/>
      <c r="CF242" s="16"/>
      <c r="CG242" s="16"/>
      <c r="CH242" s="16"/>
      <c r="CI242" s="16"/>
      <c r="CJ242" s="16"/>
      <c r="CK242" s="16"/>
      <c r="CL242" s="16"/>
      <c r="CM242" s="16"/>
      <c r="CN242" s="16"/>
      <c r="CO242" s="16"/>
      <c r="CP242" s="16"/>
      <c r="CQ242" s="16"/>
      <c r="CR242" s="16"/>
      <c r="CS242" s="16"/>
      <c r="CT242" s="16"/>
    </row>
    <row r="243" spans="1:98" x14ac:dyDescent="0.25">
      <c r="A243" s="38" t="s">
        <v>242</v>
      </c>
      <c r="B243" s="22">
        <v>134.01568535150122</v>
      </c>
      <c r="C243" s="22">
        <v>134.01568535150122</v>
      </c>
      <c r="D243" s="22"/>
      <c r="E243" s="22">
        <f t="shared" si="9"/>
        <v>0</v>
      </c>
      <c r="F243" s="22"/>
      <c r="G243" s="22">
        <v>3.5185837818382491E-2</v>
      </c>
      <c r="H243" s="22">
        <v>3.5185837818382491E-2</v>
      </c>
      <c r="I243" s="22"/>
      <c r="J243" s="22">
        <f t="shared" si="10"/>
        <v>0</v>
      </c>
      <c r="K243" s="47">
        <f t="shared" si="11"/>
        <v>0</v>
      </c>
      <c r="M243" s="27"/>
      <c r="N243" s="27"/>
    </row>
    <row r="244" spans="1:98" s="68" customFormat="1" x14ac:dyDescent="0.25">
      <c r="A244" s="52" t="s">
        <v>266</v>
      </c>
      <c r="B244" s="41">
        <v>100</v>
      </c>
      <c r="C244" s="41">
        <v>100</v>
      </c>
      <c r="D244" s="41"/>
      <c r="E244" s="41">
        <f t="shared" si="9"/>
        <v>0</v>
      </c>
      <c r="F244" s="41"/>
      <c r="G244" s="41">
        <v>3.4374913569460749E-2</v>
      </c>
      <c r="H244" s="41">
        <v>3.4374913569460749E-2</v>
      </c>
      <c r="I244" s="41"/>
      <c r="J244" s="41">
        <f t="shared" si="10"/>
        <v>0</v>
      </c>
      <c r="K244" s="48">
        <f t="shared" si="11"/>
        <v>0</v>
      </c>
      <c r="L244" s="16"/>
      <c r="M244" s="27"/>
      <c r="N244" s="27"/>
      <c r="O244" s="16"/>
      <c r="P244" s="16"/>
      <c r="Q244" s="16"/>
      <c r="R244" s="16"/>
      <c r="S244" s="16"/>
      <c r="T244" s="16"/>
      <c r="U244" s="16"/>
      <c r="V244" s="16"/>
      <c r="W244" s="16"/>
      <c r="X244" s="16"/>
      <c r="Y244" s="16"/>
      <c r="Z244" s="16"/>
      <c r="AA244" s="16"/>
      <c r="AB244" s="16"/>
      <c r="AC244" s="16"/>
      <c r="AD244" s="16"/>
      <c r="AE244" s="16"/>
      <c r="AF244" s="16"/>
      <c r="AG244" s="16"/>
      <c r="AH244" s="16"/>
      <c r="AI244" s="16"/>
      <c r="AJ244" s="16"/>
      <c r="AK244" s="16"/>
      <c r="AL244" s="16"/>
      <c r="AM244" s="16"/>
      <c r="AN244" s="16"/>
      <c r="AO244" s="16"/>
      <c r="AP244" s="16"/>
      <c r="AQ244" s="16"/>
      <c r="AR244" s="16"/>
      <c r="AS244" s="16"/>
      <c r="AT244" s="16"/>
      <c r="AU244" s="16"/>
      <c r="AV244" s="16"/>
      <c r="AW244" s="16"/>
      <c r="AX244" s="16"/>
      <c r="AY244" s="16"/>
      <c r="AZ244" s="16"/>
      <c r="BA244" s="16"/>
      <c r="BB244" s="16"/>
      <c r="BC244" s="16"/>
      <c r="BD244" s="16"/>
      <c r="BE244" s="16"/>
      <c r="BF244" s="16"/>
      <c r="BG244" s="16"/>
      <c r="BH244" s="16"/>
      <c r="BI244" s="16"/>
      <c r="BJ244" s="16"/>
      <c r="BK244" s="16"/>
      <c r="BL244" s="16"/>
      <c r="BM244" s="16"/>
      <c r="BN244" s="16"/>
      <c r="BO244" s="16"/>
      <c r="BP244" s="16"/>
      <c r="BQ244" s="16"/>
      <c r="BR244" s="16"/>
      <c r="BS244" s="16"/>
      <c r="BT244" s="16"/>
      <c r="BU244" s="16"/>
      <c r="BV244" s="16"/>
      <c r="BW244" s="16"/>
      <c r="BX244" s="16"/>
      <c r="BY244" s="16"/>
      <c r="BZ244" s="16"/>
      <c r="CA244" s="16"/>
      <c r="CB244" s="16"/>
      <c r="CC244" s="16"/>
      <c r="CD244" s="16"/>
      <c r="CE244" s="16"/>
      <c r="CF244" s="16"/>
      <c r="CG244" s="16"/>
      <c r="CH244" s="16"/>
      <c r="CI244" s="16"/>
      <c r="CJ244" s="16"/>
      <c r="CK244" s="16"/>
      <c r="CL244" s="16"/>
      <c r="CM244" s="16"/>
      <c r="CN244" s="16"/>
      <c r="CO244" s="16"/>
      <c r="CP244" s="16"/>
      <c r="CQ244" s="16"/>
      <c r="CR244" s="16"/>
      <c r="CS244" s="16"/>
      <c r="CT244" s="16"/>
    </row>
    <row r="245" spans="1:98" x14ac:dyDescent="0.25">
      <c r="A245" s="38" t="s">
        <v>266</v>
      </c>
      <c r="B245" s="22">
        <v>100</v>
      </c>
      <c r="C245" s="22">
        <v>100</v>
      </c>
      <c r="D245" s="22"/>
      <c r="E245" s="22">
        <f t="shared" si="9"/>
        <v>0</v>
      </c>
      <c r="F245" s="22"/>
      <c r="G245" s="22">
        <v>3.4374913569460749E-2</v>
      </c>
      <c r="H245" s="22">
        <v>3.4374913569460749E-2</v>
      </c>
      <c r="I245" s="22"/>
      <c r="J245" s="22">
        <f t="shared" si="10"/>
        <v>0</v>
      </c>
      <c r="K245" s="47">
        <f t="shared" si="11"/>
        <v>0</v>
      </c>
      <c r="M245" s="27"/>
      <c r="N245" s="27"/>
    </row>
    <row r="246" spans="1:98" s="68" customFormat="1" x14ac:dyDescent="0.25">
      <c r="A246" s="52" t="s">
        <v>243</v>
      </c>
      <c r="B246" s="41">
        <v>100</v>
      </c>
      <c r="C246" s="41">
        <v>100</v>
      </c>
      <c r="D246" s="41"/>
      <c r="E246" s="41">
        <f t="shared" si="9"/>
        <v>0</v>
      </c>
      <c r="F246" s="41"/>
      <c r="G246" s="41">
        <v>2.2543391053595215E-2</v>
      </c>
      <c r="H246" s="41">
        <v>2.2543391053595215E-2</v>
      </c>
      <c r="I246" s="41"/>
      <c r="J246" s="41">
        <f t="shared" si="10"/>
        <v>0</v>
      </c>
      <c r="K246" s="48">
        <f t="shared" si="11"/>
        <v>0</v>
      </c>
      <c r="L246" s="16"/>
      <c r="M246" s="27"/>
      <c r="N246" s="27"/>
      <c r="O246" s="16"/>
      <c r="P246" s="16"/>
      <c r="Q246" s="16"/>
      <c r="R246" s="16"/>
      <c r="S246" s="16"/>
      <c r="T246" s="16"/>
      <c r="U246" s="16"/>
      <c r="V246" s="16"/>
      <c r="W246" s="16"/>
      <c r="X246" s="16"/>
      <c r="Y246" s="16"/>
      <c r="Z246" s="16"/>
      <c r="AA246" s="16"/>
      <c r="AB246" s="16"/>
      <c r="AC246" s="16"/>
      <c r="AD246" s="16"/>
      <c r="AE246" s="16"/>
      <c r="AF246" s="16"/>
      <c r="AG246" s="16"/>
      <c r="AH246" s="16"/>
      <c r="AI246" s="16"/>
      <c r="AJ246" s="16"/>
      <c r="AK246" s="16"/>
      <c r="AL246" s="16"/>
      <c r="AM246" s="16"/>
      <c r="AN246" s="16"/>
      <c r="AO246" s="16"/>
      <c r="AP246" s="16"/>
      <c r="AQ246" s="16"/>
      <c r="AR246" s="16"/>
      <c r="AS246" s="16"/>
      <c r="AT246" s="16"/>
      <c r="AU246" s="16"/>
      <c r="AV246" s="16"/>
      <c r="AW246" s="16"/>
      <c r="AX246" s="16"/>
      <c r="AY246" s="16"/>
      <c r="AZ246" s="16"/>
      <c r="BA246" s="16"/>
      <c r="BB246" s="16"/>
      <c r="BC246" s="16"/>
      <c r="BD246" s="16"/>
      <c r="BE246" s="16"/>
      <c r="BF246" s="16"/>
      <c r="BG246" s="16"/>
      <c r="BH246" s="16"/>
      <c r="BI246" s="16"/>
      <c r="BJ246" s="16"/>
      <c r="BK246" s="16"/>
      <c r="BL246" s="16"/>
      <c r="BM246" s="16"/>
      <c r="BN246" s="16"/>
      <c r="BO246" s="16"/>
      <c r="BP246" s="16"/>
      <c r="BQ246" s="16"/>
      <c r="BR246" s="16"/>
      <c r="BS246" s="16"/>
      <c r="BT246" s="16"/>
      <c r="BU246" s="16"/>
      <c r="BV246" s="16"/>
      <c r="BW246" s="16"/>
      <c r="BX246" s="16"/>
      <c r="BY246" s="16"/>
      <c r="BZ246" s="16"/>
      <c r="CA246" s="16"/>
      <c r="CB246" s="16"/>
      <c r="CC246" s="16"/>
      <c r="CD246" s="16"/>
      <c r="CE246" s="16"/>
      <c r="CF246" s="16"/>
      <c r="CG246" s="16"/>
      <c r="CH246" s="16"/>
      <c r="CI246" s="16"/>
      <c r="CJ246" s="16"/>
      <c r="CK246" s="16"/>
      <c r="CL246" s="16"/>
      <c r="CM246" s="16"/>
      <c r="CN246" s="16"/>
      <c r="CO246" s="16"/>
      <c r="CP246" s="16"/>
      <c r="CQ246" s="16"/>
      <c r="CR246" s="16"/>
      <c r="CS246" s="16"/>
      <c r="CT246" s="16"/>
    </row>
    <row r="247" spans="1:98" x14ac:dyDescent="0.25">
      <c r="A247" s="38" t="s">
        <v>244</v>
      </c>
      <c r="B247" s="22">
        <v>100</v>
      </c>
      <c r="C247" s="22">
        <v>100</v>
      </c>
      <c r="D247" s="22"/>
      <c r="E247" s="22">
        <f t="shared" si="9"/>
        <v>0</v>
      </c>
      <c r="F247" s="22"/>
      <c r="G247" s="22">
        <v>2.2543391053595215E-2</v>
      </c>
      <c r="H247" s="22">
        <v>2.2543391053595215E-2</v>
      </c>
      <c r="I247" s="22"/>
      <c r="J247" s="22">
        <f t="shared" si="10"/>
        <v>0</v>
      </c>
      <c r="K247" s="47">
        <f t="shared" si="11"/>
        <v>0</v>
      </c>
      <c r="M247" s="27"/>
      <c r="N247" s="27"/>
    </row>
    <row r="248" spans="1:98" s="68" customFormat="1" x14ac:dyDescent="0.25">
      <c r="A248" s="34" t="s">
        <v>245</v>
      </c>
      <c r="B248" s="41">
        <v>108.48572542536803</v>
      </c>
      <c r="C248" s="41">
        <v>109.03528881700051</v>
      </c>
      <c r="D248" s="41"/>
      <c r="E248" s="41">
        <f t="shared" si="9"/>
        <v>0.50657668506861597</v>
      </c>
      <c r="F248" s="41"/>
      <c r="G248" s="41">
        <v>5.5347691926508045</v>
      </c>
      <c r="H248" s="41">
        <v>5.5628070429531338</v>
      </c>
      <c r="I248" s="41"/>
      <c r="J248" s="41">
        <f t="shared" si="10"/>
        <v>2.8037850302329304E-2</v>
      </c>
      <c r="K248" s="48">
        <f t="shared" si="11"/>
        <v>2.6512791913254789E-4</v>
      </c>
      <c r="L248" s="16"/>
      <c r="M248" s="27"/>
      <c r="N248" s="27"/>
      <c r="O248" s="16"/>
      <c r="P248" s="16"/>
      <c r="Q248" s="16"/>
      <c r="R248" s="16"/>
      <c r="S248" s="16"/>
      <c r="T248" s="16"/>
      <c r="U248" s="16"/>
      <c r="V248" s="16"/>
      <c r="W248" s="16"/>
      <c r="X248" s="16"/>
      <c r="Y248" s="16"/>
      <c r="Z248" s="16"/>
      <c r="AA248" s="16"/>
      <c r="AB248" s="16"/>
      <c r="AC248" s="16"/>
      <c r="AD248" s="16"/>
      <c r="AE248" s="16"/>
      <c r="AF248" s="16"/>
      <c r="AG248" s="16"/>
      <c r="AH248" s="16"/>
      <c r="AI248" s="16"/>
      <c r="AJ248" s="16"/>
      <c r="AK248" s="16"/>
      <c r="AL248" s="16"/>
      <c r="AM248" s="16"/>
      <c r="AN248" s="16"/>
      <c r="AO248" s="16"/>
      <c r="AP248" s="16"/>
      <c r="AQ248" s="16"/>
      <c r="AR248" s="16"/>
      <c r="AS248" s="16"/>
      <c r="AT248" s="16"/>
      <c r="AU248" s="16"/>
      <c r="AV248" s="16"/>
      <c r="AW248" s="16"/>
      <c r="AX248" s="16"/>
      <c r="AY248" s="16"/>
      <c r="AZ248" s="16"/>
      <c r="BA248" s="16"/>
      <c r="BB248" s="16"/>
      <c r="BC248" s="16"/>
      <c r="BD248" s="16"/>
      <c r="BE248" s="16"/>
      <c r="BF248" s="16"/>
      <c r="BG248" s="16"/>
      <c r="BH248" s="16"/>
      <c r="BI248" s="16"/>
      <c r="BJ248" s="16"/>
      <c r="BK248" s="16"/>
      <c r="BL248" s="16"/>
      <c r="BM248" s="16"/>
      <c r="BN248" s="16"/>
      <c r="BO248" s="16"/>
      <c r="BP248" s="16"/>
      <c r="BQ248" s="16"/>
      <c r="BR248" s="16"/>
      <c r="BS248" s="16"/>
      <c r="BT248" s="16"/>
      <c r="BU248" s="16"/>
      <c r="BV248" s="16"/>
      <c r="BW248" s="16"/>
      <c r="BX248" s="16"/>
      <c r="BY248" s="16"/>
      <c r="BZ248" s="16"/>
      <c r="CA248" s="16"/>
      <c r="CB248" s="16"/>
      <c r="CC248" s="16"/>
      <c r="CD248" s="16"/>
      <c r="CE248" s="16"/>
      <c r="CF248" s="16"/>
      <c r="CG248" s="16"/>
      <c r="CH248" s="16"/>
      <c r="CI248" s="16"/>
      <c r="CJ248" s="16"/>
      <c r="CK248" s="16"/>
      <c r="CL248" s="16"/>
      <c r="CM248" s="16"/>
      <c r="CN248" s="16"/>
      <c r="CO248" s="16"/>
      <c r="CP248" s="16"/>
      <c r="CQ248" s="16"/>
      <c r="CR248" s="16"/>
      <c r="CS248" s="16"/>
      <c r="CT248" s="16"/>
    </row>
    <row r="249" spans="1:98" x14ac:dyDescent="0.25">
      <c r="A249" s="53" t="s">
        <v>45</v>
      </c>
      <c r="B249" s="22">
        <v>110.09263341213521</v>
      </c>
      <c r="C249" s="22">
        <v>110.69973107676967</v>
      </c>
      <c r="D249" s="22"/>
      <c r="E249" s="22">
        <f t="shared" si="9"/>
        <v>0.55144258595556384</v>
      </c>
      <c r="F249" s="22"/>
      <c r="G249" s="22">
        <v>5.0421430737486004</v>
      </c>
      <c r="H249" s="22">
        <v>5.0699475979020603</v>
      </c>
      <c r="I249" s="22"/>
      <c r="J249" s="22">
        <f t="shared" si="10"/>
        <v>2.7804524153459909E-2</v>
      </c>
      <c r="K249" s="47">
        <f t="shared" si="11"/>
        <v>2.6292157036964669E-4</v>
      </c>
      <c r="M249" s="27"/>
      <c r="N249" s="27"/>
    </row>
    <row r="250" spans="1:98" s="68" customFormat="1" x14ac:dyDescent="0.25">
      <c r="A250" s="52" t="s">
        <v>47</v>
      </c>
      <c r="B250" s="41">
        <v>109.49432417557055</v>
      </c>
      <c r="C250" s="41">
        <v>110.12997789808823</v>
      </c>
      <c r="D250" s="41"/>
      <c r="E250" s="41">
        <f t="shared" si="9"/>
        <v>0.5805357741634376</v>
      </c>
      <c r="F250" s="41"/>
      <c r="G250" s="41">
        <v>4.7894592186890597</v>
      </c>
      <c r="H250" s="41">
        <v>4.8172637428425187</v>
      </c>
      <c r="I250" s="41"/>
      <c r="J250" s="41">
        <f t="shared" si="10"/>
        <v>2.780452415345902E-2</v>
      </c>
      <c r="K250" s="48">
        <f t="shared" si="11"/>
        <v>2.6292157036963829E-4</v>
      </c>
      <c r="L250" s="16"/>
      <c r="M250" s="27"/>
      <c r="N250" s="27"/>
      <c r="O250" s="16"/>
      <c r="P250" s="16"/>
      <c r="Q250" s="16"/>
      <c r="R250" s="16"/>
      <c r="S250" s="16"/>
      <c r="T250" s="16"/>
      <c r="U250" s="16"/>
      <c r="V250" s="16"/>
      <c r="W250" s="16"/>
      <c r="X250" s="16"/>
      <c r="Y250" s="16"/>
      <c r="Z250" s="16"/>
      <c r="AA250" s="16"/>
      <c r="AB250" s="16"/>
      <c r="AC250" s="16"/>
      <c r="AD250" s="16"/>
      <c r="AE250" s="16"/>
      <c r="AF250" s="16"/>
      <c r="AG250" s="16"/>
      <c r="AH250" s="16"/>
      <c r="AI250" s="16"/>
      <c r="AJ250" s="16"/>
      <c r="AK250" s="16"/>
      <c r="AL250" s="16"/>
      <c r="AM250" s="16"/>
      <c r="AN250" s="16"/>
      <c r="AO250" s="16"/>
      <c r="AP250" s="16"/>
      <c r="AQ250" s="16"/>
      <c r="AR250" s="16"/>
      <c r="AS250" s="16"/>
      <c r="AT250" s="16"/>
      <c r="AU250" s="16"/>
      <c r="AV250" s="16"/>
      <c r="AW250" s="16"/>
      <c r="AX250" s="16"/>
      <c r="AY250" s="16"/>
      <c r="AZ250" s="16"/>
      <c r="BA250" s="16"/>
      <c r="BB250" s="16"/>
      <c r="BC250" s="16"/>
      <c r="BD250" s="16"/>
      <c r="BE250" s="16"/>
      <c r="BF250" s="16"/>
      <c r="BG250" s="16"/>
      <c r="BH250" s="16"/>
      <c r="BI250" s="16"/>
      <c r="BJ250" s="16"/>
      <c r="BK250" s="16"/>
      <c r="BL250" s="16"/>
      <c r="BM250" s="16"/>
      <c r="BN250" s="16"/>
      <c r="BO250" s="16"/>
      <c r="BP250" s="16"/>
      <c r="BQ250" s="16"/>
      <c r="BR250" s="16"/>
      <c r="BS250" s="16"/>
      <c r="BT250" s="16"/>
      <c r="BU250" s="16"/>
      <c r="BV250" s="16"/>
      <c r="BW250" s="16"/>
      <c r="BX250" s="16"/>
      <c r="BY250" s="16"/>
      <c r="BZ250" s="16"/>
      <c r="CA250" s="16"/>
      <c r="CB250" s="16"/>
      <c r="CC250" s="16"/>
      <c r="CD250" s="16"/>
      <c r="CE250" s="16"/>
      <c r="CF250" s="16"/>
      <c r="CG250" s="16"/>
      <c r="CH250" s="16"/>
      <c r="CI250" s="16"/>
      <c r="CJ250" s="16"/>
      <c r="CK250" s="16"/>
      <c r="CL250" s="16"/>
      <c r="CM250" s="16"/>
      <c r="CN250" s="16"/>
      <c r="CO250" s="16"/>
      <c r="CP250" s="16"/>
      <c r="CQ250" s="16"/>
      <c r="CR250" s="16"/>
      <c r="CS250" s="16"/>
      <c r="CT250" s="16"/>
    </row>
    <row r="251" spans="1:98" x14ac:dyDescent="0.25">
      <c r="A251" s="38" t="s">
        <v>47</v>
      </c>
      <c r="B251" s="22">
        <v>109.49432417557055</v>
      </c>
      <c r="C251" s="22">
        <v>110.12997789808823</v>
      </c>
      <c r="D251" s="22"/>
      <c r="E251" s="22">
        <f t="shared" si="9"/>
        <v>0.5805357741634376</v>
      </c>
      <c r="F251" s="22"/>
      <c r="G251" s="22">
        <v>4.7894592186890597</v>
      </c>
      <c r="H251" s="22">
        <v>4.8172637428425187</v>
      </c>
      <c r="I251" s="22"/>
      <c r="J251" s="22">
        <f t="shared" si="10"/>
        <v>2.780452415345902E-2</v>
      </c>
      <c r="K251" s="47">
        <f t="shared" si="11"/>
        <v>2.6292157036963829E-4</v>
      </c>
      <c r="M251" s="27"/>
      <c r="N251" s="27"/>
    </row>
    <row r="252" spans="1:98" s="68" customFormat="1" x14ac:dyDescent="0.25">
      <c r="A252" s="52" t="s">
        <v>46</v>
      </c>
      <c r="B252" s="41">
        <v>122.81260133393896</v>
      </c>
      <c r="C252" s="41">
        <v>122.81260133393896</v>
      </c>
      <c r="D252" s="41"/>
      <c r="E252" s="41">
        <f t="shared" si="9"/>
        <v>0</v>
      </c>
      <c r="F252" s="41"/>
      <c r="G252" s="41">
        <v>0.25268385505954105</v>
      </c>
      <c r="H252" s="41">
        <v>0.25268385505954105</v>
      </c>
      <c r="I252" s="41"/>
      <c r="J252" s="41">
        <f t="shared" si="10"/>
        <v>0</v>
      </c>
      <c r="K252" s="48">
        <f t="shared" si="11"/>
        <v>0</v>
      </c>
      <c r="L252" s="16"/>
      <c r="M252" s="27"/>
      <c r="N252" s="27"/>
      <c r="O252" s="16"/>
      <c r="P252" s="16"/>
      <c r="Q252" s="16"/>
      <c r="R252" s="16"/>
      <c r="S252" s="16"/>
      <c r="T252" s="16"/>
      <c r="U252" s="16"/>
      <c r="V252" s="16"/>
      <c r="W252" s="16"/>
      <c r="X252" s="16"/>
      <c r="Y252" s="16"/>
      <c r="Z252" s="16"/>
      <c r="AA252" s="16"/>
      <c r="AB252" s="16"/>
      <c r="AC252" s="16"/>
      <c r="AD252" s="16"/>
      <c r="AE252" s="16"/>
      <c r="AF252" s="16"/>
      <c r="AG252" s="16"/>
      <c r="AH252" s="16"/>
      <c r="AI252" s="16"/>
      <c r="AJ252" s="16"/>
      <c r="AK252" s="16"/>
      <c r="AL252" s="16"/>
      <c r="AM252" s="16"/>
      <c r="AN252" s="16"/>
      <c r="AO252" s="16"/>
      <c r="AP252" s="16"/>
      <c r="AQ252" s="16"/>
      <c r="AR252" s="16"/>
      <c r="AS252" s="16"/>
      <c r="AT252" s="16"/>
      <c r="AU252" s="16"/>
      <c r="AV252" s="16"/>
      <c r="AW252" s="16"/>
      <c r="AX252" s="16"/>
      <c r="AY252" s="16"/>
      <c r="AZ252" s="16"/>
      <c r="BA252" s="16"/>
      <c r="BB252" s="16"/>
      <c r="BC252" s="16"/>
      <c r="BD252" s="16"/>
      <c r="BE252" s="16"/>
      <c r="BF252" s="16"/>
      <c r="BG252" s="16"/>
      <c r="BH252" s="16"/>
      <c r="BI252" s="16"/>
      <c r="BJ252" s="16"/>
      <c r="BK252" s="16"/>
      <c r="BL252" s="16"/>
      <c r="BM252" s="16"/>
      <c r="BN252" s="16"/>
      <c r="BO252" s="16"/>
      <c r="BP252" s="16"/>
      <c r="BQ252" s="16"/>
      <c r="BR252" s="16"/>
      <c r="BS252" s="16"/>
      <c r="BT252" s="16"/>
      <c r="BU252" s="16"/>
      <c r="BV252" s="16"/>
      <c r="BW252" s="16"/>
      <c r="BX252" s="16"/>
      <c r="BY252" s="16"/>
      <c r="BZ252" s="16"/>
      <c r="CA252" s="16"/>
      <c r="CB252" s="16"/>
      <c r="CC252" s="16"/>
      <c r="CD252" s="16"/>
      <c r="CE252" s="16"/>
      <c r="CF252" s="16"/>
      <c r="CG252" s="16"/>
      <c r="CH252" s="16"/>
      <c r="CI252" s="16"/>
      <c r="CJ252" s="16"/>
      <c r="CK252" s="16"/>
      <c r="CL252" s="16"/>
      <c r="CM252" s="16"/>
      <c r="CN252" s="16"/>
      <c r="CO252" s="16"/>
      <c r="CP252" s="16"/>
      <c r="CQ252" s="16"/>
      <c r="CR252" s="16"/>
      <c r="CS252" s="16"/>
      <c r="CT252" s="16"/>
    </row>
    <row r="253" spans="1:98" x14ac:dyDescent="0.25">
      <c r="A253" s="38" t="s">
        <v>246</v>
      </c>
      <c r="B253" s="22">
        <v>118.48857723510039</v>
      </c>
      <c r="C253" s="22">
        <v>118.48857723510039</v>
      </c>
      <c r="D253" s="22"/>
      <c r="E253" s="22">
        <f t="shared" si="9"/>
        <v>0</v>
      </c>
      <c r="F253" s="22"/>
      <c r="G253" s="22">
        <v>0.12144635418040237</v>
      </c>
      <c r="H253" s="22">
        <v>0.12144635418040237</v>
      </c>
      <c r="I253" s="22"/>
      <c r="J253" s="22">
        <f t="shared" si="10"/>
        <v>0</v>
      </c>
      <c r="K253" s="47">
        <f t="shared" si="11"/>
        <v>0</v>
      </c>
      <c r="M253" s="27"/>
      <c r="N253" s="27"/>
    </row>
    <row r="254" spans="1:98" s="68" customFormat="1" x14ac:dyDescent="0.25">
      <c r="A254" s="38" t="s">
        <v>247</v>
      </c>
      <c r="B254" s="41">
        <v>127.10500751803899</v>
      </c>
      <c r="C254" s="41">
        <v>127.10500751803899</v>
      </c>
      <c r="D254" s="41"/>
      <c r="E254" s="41">
        <f t="shared" si="9"/>
        <v>0</v>
      </c>
      <c r="F254" s="41"/>
      <c r="G254" s="41">
        <v>0.13123750087913871</v>
      </c>
      <c r="H254" s="41">
        <v>0.13123750087913871</v>
      </c>
      <c r="I254" s="41"/>
      <c r="J254" s="41">
        <f t="shared" si="10"/>
        <v>0</v>
      </c>
      <c r="K254" s="48">
        <f t="shared" si="11"/>
        <v>0</v>
      </c>
      <c r="L254" s="16"/>
      <c r="M254" s="27"/>
      <c r="N254" s="27"/>
      <c r="O254" s="16"/>
      <c r="P254" s="16"/>
      <c r="Q254" s="16"/>
      <c r="R254" s="16"/>
      <c r="S254" s="16"/>
      <c r="T254" s="16"/>
      <c r="U254" s="16"/>
      <c r="V254" s="16"/>
      <c r="W254" s="16"/>
      <c r="X254" s="16"/>
      <c r="Y254" s="16"/>
      <c r="Z254" s="16"/>
      <c r="AA254" s="16"/>
      <c r="AB254" s="16"/>
      <c r="AC254" s="16"/>
      <c r="AD254" s="16"/>
      <c r="AE254" s="16"/>
      <c r="AF254" s="16"/>
      <c r="AG254" s="16"/>
      <c r="AH254" s="16"/>
      <c r="AI254" s="16"/>
      <c r="AJ254" s="16"/>
      <c r="AK254" s="16"/>
      <c r="AL254" s="16"/>
      <c r="AM254" s="16"/>
      <c r="AN254" s="16"/>
      <c r="AO254" s="16"/>
      <c r="AP254" s="16"/>
      <c r="AQ254" s="16"/>
      <c r="AR254" s="16"/>
      <c r="AS254" s="16"/>
      <c r="AT254" s="16"/>
      <c r="AU254" s="16"/>
      <c r="AV254" s="16"/>
      <c r="AW254" s="16"/>
      <c r="AX254" s="16"/>
      <c r="AY254" s="16"/>
      <c r="AZ254" s="16"/>
      <c r="BA254" s="16"/>
      <c r="BB254" s="16"/>
      <c r="BC254" s="16"/>
      <c r="BD254" s="16"/>
      <c r="BE254" s="16"/>
      <c r="BF254" s="16"/>
      <c r="BG254" s="16"/>
      <c r="BH254" s="16"/>
      <c r="BI254" s="16"/>
      <c r="BJ254" s="16"/>
      <c r="BK254" s="16"/>
      <c r="BL254" s="16"/>
      <c r="BM254" s="16"/>
      <c r="BN254" s="16"/>
      <c r="BO254" s="16"/>
      <c r="BP254" s="16"/>
      <c r="BQ254" s="16"/>
      <c r="BR254" s="16"/>
      <c r="BS254" s="16"/>
      <c r="BT254" s="16"/>
      <c r="BU254" s="16"/>
      <c r="BV254" s="16"/>
      <c r="BW254" s="16"/>
      <c r="BX254" s="16"/>
      <c r="BY254" s="16"/>
      <c r="BZ254" s="16"/>
      <c r="CA254" s="16"/>
      <c r="CB254" s="16"/>
      <c r="CC254" s="16"/>
      <c r="CD254" s="16"/>
      <c r="CE254" s="16"/>
      <c r="CF254" s="16"/>
      <c r="CG254" s="16"/>
      <c r="CH254" s="16"/>
      <c r="CI254" s="16"/>
      <c r="CJ254" s="16"/>
      <c r="CK254" s="16"/>
      <c r="CL254" s="16"/>
      <c r="CM254" s="16"/>
      <c r="CN254" s="16"/>
      <c r="CO254" s="16"/>
      <c r="CP254" s="16"/>
      <c r="CQ254" s="16"/>
      <c r="CR254" s="16"/>
      <c r="CS254" s="16"/>
      <c r="CT254" s="16"/>
    </row>
    <row r="255" spans="1:98" x14ac:dyDescent="0.25">
      <c r="A255" s="53" t="s">
        <v>248</v>
      </c>
      <c r="B255" s="22">
        <v>90.817521786819341</v>
      </c>
      <c r="C255" s="22">
        <v>90.870229361360458</v>
      </c>
      <c r="D255" s="22"/>
      <c r="E255" s="22">
        <f t="shared" si="9"/>
        <v>5.8036790152504736E-2</v>
      </c>
      <c r="F255" s="22"/>
      <c r="G255" s="22">
        <v>0.40203144980349642</v>
      </c>
      <c r="H255" s="22">
        <v>0.40226477595236593</v>
      </c>
      <c r="I255" s="22"/>
      <c r="J255" s="22">
        <f t="shared" si="10"/>
        <v>2.3332614886950598E-4</v>
      </c>
      <c r="K255" s="47">
        <f t="shared" si="11"/>
        <v>2.2063487629022671E-6</v>
      </c>
      <c r="M255" s="27"/>
      <c r="N255" s="27"/>
    </row>
    <row r="256" spans="1:98" s="68" customFormat="1" x14ac:dyDescent="0.25">
      <c r="A256" s="37" t="s">
        <v>249</v>
      </c>
      <c r="B256" s="41">
        <v>78.799493853156093</v>
      </c>
      <c r="C256" s="41">
        <v>78.799493853156093</v>
      </c>
      <c r="D256" s="41"/>
      <c r="E256" s="41">
        <f t="shared" si="9"/>
        <v>0</v>
      </c>
      <c r="F256" s="41"/>
      <c r="G256" s="41">
        <v>0.11566355711667201</v>
      </c>
      <c r="H256" s="41">
        <v>0.11566355711667201</v>
      </c>
      <c r="I256" s="41"/>
      <c r="J256" s="41">
        <f t="shared" si="10"/>
        <v>0</v>
      </c>
      <c r="K256" s="48">
        <f t="shared" si="11"/>
        <v>0</v>
      </c>
      <c r="L256" s="16"/>
      <c r="M256" s="27"/>
      <c r="N256" s="27"/>
      <c r="O256" s="16"/>
      <c r="P256" s="16"/>
      <c r="Q256" s="16"/>
      <c r="R256" s="16"/>
      <c r="S256" s="16"/>
      <c r="T256" s="16"/>
      <c r="U256" s="16"/>
      <c r="V256" s="16"/>
      <c r="W256" s="16"/>
      <c r="X256" s="16"/>
      <c r="Y256" s="16"/>
      <c r="Z256" s="16"/>
      <c r="AA256" s="16"/>
      <c r="AB256" s="16"/>
      <c r="AC256" s="16"/>
      <c r="AD256" s="16"/>
      <c r="AE256" s="16"/>
      <c r="AF256" s="16"/>
      <c r="AG256" s="16"/>
      <c r="AH256" s="16"/>
      <c r="AI256" s="16"/>
      <c r="AJ256" s="16"/>
      <c r="AK256" s="16"/>
      <c r="AL256" s="16"/>
      <c r="AM256" s="16"/>
      <c r="AN256" s="16"/>
      <c r="AO256" s="16"/>
      <c r="AP256" s="16"/>
      <c r="AQ256" s="16"/>
      <c r="AR256" s="16"/>
      <c r="AS256" s="16"/>
      <c r="AT256" s="16"/>
      <c r="AU256" s="16"/>
      <c r="AV256" s="16"/>
      <c r="AW256" s="16"/>
      <c r="AX256" s="16"/>
      <c r="AY256" s="16"/>
      <c r="AZ256" s="16"/>
      <c r="BA256" s="16"/>
      <c r="BB256" s="16"/>
      <c r="BC256" s="16"/>
      <c r="BD256" s="16"/>
      <c r="BE256" s="16"/>
      <c r="BF256" s="16"/>
      <c r="BG256" s="16"/>
      <c r="BH256" s="16"/>
      <c r="BI256" s="16"/>
      <c r="BJ256" s="16"/>
      <c r="BK256" s="16"/>
      <c r="BL256" s="16"/>
      <c r="BM256" s="16"/>
      <c r="BN256" s="16"/>
      <c r="BO256" s="16"/>
      <c r="BP256" s="16"/>
      <c r="BQ256" s="16"/>
      <c r="BR256" s="16"/>
      <c r="BS256" s="16"/>
      <c r="BT256" s="16"/>
      <c r="BU256" s="16"/>
      <c r="BV256" s="16"/>
      <c r="BW256" s="16"/>
      <c r="BX256" s="16"/>
      <c r="BY256" s="16"/>
      <c r="BZ256" s="16"/>
      <c r="CA256" s="16"/>
      <c r="CB256" s="16"/>
      <c r="CC256" s="16"/>
      <c r="CD256" s="16"/>
      <c r="CE256" s="16"/>
      <c r="CF256" s="16"/>
      <c r="CG256" s="16"/>
      <c r="CH256" s="16"/>
      <c r="CI256" s="16"/>
      <c r="CJ256" s="16"/>
      <c r="CK256" s="16"/>
      <c r="CL256" s="16"/>
      <c r="CM256" s="16"/>
      <c r="CN256" s="16"/>
      <c r="CO256" s="16"/>
      <c r="CP256" s="16"/>
      <c r="CQ256" s="16"/>
      <c r="CR256" s="16"/>
      <c r="CS256" s="16"/>
      <c r="CT256" s="16"/>
    </row>
    <row r="257" spans="1:98" x14ac:dyDescent="0.25">
      <c r="A257" s="39" t="s">
        <v>249</v>
      </c>
      <c r="B257" s="22">
        <v>78.799493853156093</v>
      </c>
      <c r="C257" s="22">
        <v>78.799493853156093</v>
      </c>
      <c r="D257" s="22"/>
      <c r="E257" s="22">
        <f t="shared" si="9"/>
        <v>0</v>
      </c>
      <c r="F257" s="22"/>
      <c r="G257" s="22">
        <v>0.11566355711667201</v>
      </c>
      <c r="H257" s="22">
        <v>0.11566355711667201</v>
      </c>
      <c r="I257" s="22"/>
      <c r="J257" s="22">
        <f t="shared" si="10"/>
        <v>0</v>
      </c>
      <c r="K257" s="47">
        <f t="shared" si="11"/>
        <v>0</v>
      </c>
      <c r="M257" s="27"/>
      <c r="N257" s="27"/>
    </row>
    <row r="258" spans="1:98" s="68" customFormat="1" x14ac:dyDescent="0.25">
      <c r="A258" s="37" t="s">
        <v>250</v>
      </c>
      <c r="B258" s="41">
        <v>96.779134156517785</v>
      </c>
      <c r="C258" s="41">
        <v>96.857987628713261</v>
      </c>
      <c r="D258" s="41"/>
      <c r="E258" s="41">
        <f t="shared" si="9"/>
        <v>8.1477761588510944E-2</v>
      </c>
      <c r="F258" s="41"/>
      <c r="G258" s="41">
        <v>0.2863678926868245</v>
      </c>
      <c r="H258" s="41">
        <v>0.28660121883569395</v>
      </c>
      <c r="I258" s="41"/>
      <c r="J258" s="41">
        <f t="shared" si="10"/>
        <v>2.3332614886945047E-4</v>
      </c>
      <c r="K258" s="48">
        <f t="shared" si="11"/>
        <v>2.2063487629017424E-6</v>
      </c>
      <c r="L258" s="16"/>
      <c r="M258" s="27"/>
      <c r="N258" s="27"/>
      <c r="O258" s="16"/>
      <c r="P258" s="16"/>
      <c r="Q258" s="16"/>
      <c r="R258" s="16"/>
      <c r="S258" s="16"/>
      <c r="T258" s="16"/>
      <c r="U258" s="16"/>
      <c r="V258" s="16"/>
      <c r="W258" s="16"/>
      <c r="X258" s="16"/>
      <c r="Y258" s="16"/>
      <c r="Z258" s="16"/>
      <c r="AA258" s="16"/>
      <c r="AB258" s="16"/>
      <c r="AC258" s="16"/>
      <c r="AD258" s="16"/>
      <c r="AE258" s="16"/>
      <c r="AF258" s="16"/>
      <c r="AG258" s="16"/>
      <c r="AH258" s="16"/>
      <c r="AI258" s="16"/>
      <c r="AJ258" s="16"/>
      <c r="AK258" s="16"/>
      <c r="AL258" s="16"/>
      <c r="AM258" s="16"/>
      <c r="AN258" s="16"/>
      <c r="AO258" s="16"/>
      <c r="AP258" s="16"/>
      <c r="AQ258" s="16"/>
      <c r="AR258" s="16"/>
      <c r="AS258" s="16"/>
      <c r="AT258" s="16"/>
      <c r="AU258" s="16"/>
      <c r="AV258" s="16"/>
      <c r="AW258" s="16"/>
      <c r="AX258" s="16"/>
      <c r="AY258" s="16"/>
      <c r="AZ258" s="16"/>
      <c r="BA258" s="16"/>
      <c r="BB258" s="16"/>
      <c r="BC258" s="16"/>
      <c r="BD258" s="16"/>
      <c r="BE258" s="16"/>
      <c r="BF258" s="16"/>
      <c r="BG258" s="16"/>
      <c r="BH258" s="16"/>
      <c r="BI258" s="16"/>
      <c r="BJ258" s="16"/>
      <c r="BK258" s="16"/>
      <c r="BL258" s="16"/>
      <c r="BM258" s="16"/>
      <c r="BN258" s="16"/>
      <c r="BO258" s="16"/>
      <c r="BP258" s="16"/>
      <c r="BQ258" s="16"/>
      <c r="BR258" s="16"/>
      <c r="BS258" s="16"/>
      <c r="BT258" s="16"/>
      <c r="BU258" s="16"/>
      <c r="BV258" s="16"/>
      <c r="BW258" s="16"/>
      <c r="BX258" s="16"/>
      <c r="BY258" s="16"/>
      <c r="BZ258" s="16"/>
      <c r="CA258" s="16"/>
      <c r="CB258" s="16"/>
      <c r="CC258" s="16"/>
      <c r="CD258" s="16"/>
      <c r="CE258" s="16"/>
      <c r="CF258" s="16"/>
      <c r="CG258" s="16"/>
      <c r="CH258" s="16"/>
      <c r="CI258" s="16"/>
      <c r="CJ258" s="16"/>
      <c r="CK258" s="16"/>
      <c r="CL258" s="16"/>
      <c r="CM258" s="16"/>
      <c r="CN258" s="16"/>
      <c r="CO258" s="16"/>
      <c r="CP258" s="16"/>
      <c r="CQ258" s="16"/>
      <c r="CR258" s="16"/>
      <c r="CS258" s="16"/>
      <c r="CT258" s="16"/>
    </row>
    <row r="259" spans="1:98" x14ac:dyDescent="0.25">
      <c r="A259" s="39" t="s">
        <v>251</v>
      </c>
      <c r="B259" s="22">
        <v>96.779134156517785</v>
      </c>
      <c r="C259" s="22">
        <v>96.857987628713261</v>
      </c>
      <c r="D259" s="22"/>
      <c r="E259" s="22">
        <f t="shared" si="9"/>
        <v>8.1477761588510944E-2</v>
      </c>
      <c r="F259" s="22"/>
      <c r="G259" s="22">
        <v>0.2863678926868245</v>
      </c>
      <c r="H259" s="22">
        <v>0.28660121883569395</v>
      </c>
      <c r="I259" s="22"/>
      <c r="J259" s="22">
        <f t="shared" si="10"/>
        <v>2.3332614886945047E-4</v>
      </c>
      <c r="K259" s="47">
        <f t="shared" si="11"/>
        <v>2.2063487629017424E-6</v>
      </c>
      <c r="M259" s="27"/>
      <c r="N259" s="27"/>
    </row>
    <row r="260" spans="1:98" s="68" customFormat="1" x14ac:dyDescent="0.25">
      <c r="A260" s="53" t="s">
        <v>252</v>
      </c>
      <c r="B260" s="41">
        <v>114.31374436460989</v>
      </c>
      <c r="C260" s="41">
        <v>114.31374436460989</v>
      </c>
      <c r="D260" s="41"/>
      <c r="E260" s="41">
        <f t="shared" si="9"/>
        <v>0</v>
      </c>
      <c r="F260" s="41"/>
      <c r="G260" s="41">
        <v>9.0594669098707517E-2</v>
      </c>
      <c r="H260" s="41">
        <v>9.0594669098707517E-2</v>
      </c>
      <c r="I260" s="41"/>
      <c r="J260" s="41">
        <f t="shared" si="10"/>
        <v>0</v>
      </c>
      <c r="K260" s="48">
        <f t="shared" si="11"/>
        <v>0</v>
      </c>
      <c r="L260" s="16"/>
      <c r="M260" s="27"/>
      <c r="N260" s="27"/>
      <c r="O260" s="16"/>
      <c r="P260" s="16"/>
      <c r="Q260" s="16"/>
      <c r="R260" s="16"/>
      <c r="S260" s="16"/>
      <c r="T260" s="16"/>
      <c r="U260" s="16"/>
      <c r="V260" s="16"/>
      <c r="W260" s="16"/>
      <c r="X260" s="16"/>
      <c r="Y260" s="16"/>
      <c r="Z260" s="16"/>
      <c r="AA260" s="16"/>
      <c r="AB260" s="16"/>
      <c r="AC260" s="16"/>
      <c r="AD260" s="16"/>
      <c r="AE260" s="16"/>
      <c r="AF260" s="16"/>
      <c r="AG260" s="16"/>
      <c r="AH260" s="16"/>
      <c r="AI260" s="16"/>
      <c r="AJ260" s="16"/>
      <c r="AK260" s="16"/>
      <c r="AL260" s="16"/>
      <c r="AM260" s="16"/>
      <c r="AN260" s="16"/>
      <c r="AO260" s="16"/>
      <c r="AP260" s="16"/>
      <c r="AQ260" s="16"/>
      <c r="AR260" s="16"/>
      <c r="AS260" s="16"/>
      <c r="AT260" s="16"/>
      <c r="AU260" s="16"/>
      <c r="AV260" s="16"/>
      <c r="AW260" s="16"/>
      <c r="AX260" s="16"/>
      <c r="AY260" s="16"/>
      <c r="AZ260" s="16"/>
      <c r="BA260" s="16"/>
      <c r="BB260" s="16"/>
      <c r="BC260" s="16"/>
      <c r="BD260" s="16"/>
      <c r="BE260" s="16"/>
      <c r="BF260" s="16"/>
      <c r="BG260" s="16"/>
      <c r="BH260" s="16"/>
      <c r="BI260" s="16"/>
      <c r="BJ260" s="16"/>
      <c r="BK260" s="16"/>
      <c r="BL260" s="16"/>
      <c r="BM260" s="16"/>
      <c r="BN260" s="16"/>
      <c r="BO260" s="16"/>
      <c r="BP260" s="16"/>
      <c r="BQ260" s="16"/>
      <c r="BR260" s="16"/>
      <c r="BS260" s="16"/>
      <c r="BT260" s="16"/>
      <c r="BU260" s="16"/>
      <c r="BV260" s="16"/>
      <c r="BW260" s="16"/>
      <c r="BX260" s="16"/>
      <c r="BY260" s="16"/>
      <c r="BZ260" s="16"/>
      <c r="CA260" s="16"/>
      <c r="CB260" s="16"/>
      <c r="CC260" s="16"/>
      <c r="CD260" s="16"/>
      <c r="CE260" s="16"/>
      <c r="CF260" s="16"/>
      <c r="CG260" s="16"/>
      <c r="CH260" s="16"/>
      <c r="CI260" s="16"/>
      <c r="CJ260" s="16"/>
      <c r="CK260" s="16"/>
      <c r="CL260" s="16"/>
      <c r="CM260" s="16"/>
      <c r="CN260" s="16"/>
      <c r="CO260" s="16"/>
      <c r="CP260" s="16"/>
      <c r="CQ260" s="16"/>
      <c r="CR260" s="16"/>
      <c r="CS260" s="16"/>
      <c r="CT260" s="16"/>
    </row>
    <row r="261" spans="1:98" x14ac:dyDescent="0.25">
      <c r="A261" s="37" t="s">
        <v>253</v>
      </c>
      <c r="B261" s="22">
        <v>114.31374436460989</v>
      </c>
      <c r="C261" s="22">
        <v>114.31374436460989</v>
      </c>
      <c r="D261" s="22"/>
      <c r="E261" s="22">
        <f t="shared" si="9"/>
        <v>0</v>
      </c>
      <c r="F261" s="22"/>
      <c r="G261" s="22">
        <v>9.0594669098707517E-2</v>
      </c>
      <c r="H261" s="22">
        <v>9.0594669098707517E-2</v>
      </c>
      <c r="I261" s="22"/>
      <c r="J261" s="22">
        <f t="shared" si="10"/>
        <v>0</v>
      </c>
      <c r="K261" s="47">
        <f t="shared" si="11"/>
        <v>0</v>
      </c>
      <c r="M261" s="27"/>
      <c r="N261" s="27"/>
    </row>
    <row r="262" spans="1:98" s="68" customFormat="1" ht="15" customHeight="1" x14ac:dyDescent="0.25">
      <c r="A262" s="39" t="s">
        <v>254</v>
      </c>
      <c r="B262" s="41">
        <v>114.31374436460989</v>
      </c>
      <c r="C262" s="41">
        <v>114.31374436460989</v>
      </c>
      <c r="D262" s="41"/>
      <c r="E262" s="41">
        <f t="shared" ref="E262" si="12">((C262/B262-1)*100)</f>
        <v>0</v>
      </c>
      <c r="F262" s="41"/>
      <c r="G262" s="41">
        <v>9.0594669098707517E-2</v>
      </c>
      <c r="H262" s="41">
        <v>9.0594669098707517E-2</v>
      </c>
      <c r="I262" s="41"/>
      <c r="J262" s="41">
        <f t="shared" si="10"/>
        <v>0</v>
      </c>
      <c r="K262" s="48">
        <f t="shared" si="11"/>
        <v>0</v>
      </c>
      <c r="L262" s="16"/>
      <c r="M262" s="27"/>
      <c r="N262" s="27"/>
      <c r="O262" s="16"/>
      <c r="P262" s="16"/>
      <c r="Q262" s="16"/>
      <c r="R262" s="16"/>
      <c r="S262" s="16"/>
      <c r="T262" s="16"/>
      <c r="U262" s="16"/>
      <c r="V262" s="16"/>
      <c r="W262" s="16"/>
      <c r="X262" s="16"/>
      <c r="Y262" s="16"/>
      <c r="Z262" s="16"/>
      <c r="AA262" s="16"/>
      <c r="AB262" s="16"/>
      <c r="AC262" s="16"/>
      <c r="AD262" s="16"/>
      <c r="AE262" s="16"/>
      <c r="AF262" s="16"/>
      <c r="AG262" s="16"/>
      <c r="AH262" s="16"/>
      <c r="AI262" s="16"/>
      <c r="AJ262" s="16"/>
      <c r="AK262" s="16"/>
      <c r="AL262" s="16"/>
      <c r="AM262" s="16"/>
      <c r="AN262" s="16"/>
      <c r="AO262" s="16"/>
      <c r="AP262" s="16"/>
      <c r="AQ262" s="16"/>
      <c r="AR262" s="16"/>
      <c r="AS262" s="16"/>
      <c r="AT262" s="16"/>
      <c r="AU262" s="16"/>
      <c r="AV262" s="16"/>
      <c r="AW262" s="16"/>
      <c r="AX262" s="16"/>
      <c r="AY262" s="16"/>
      <c r="AZ262" s="16"/>
      <c r="BA262" s="16"/>
      <c r="BB262" s="16"/>
      <c r="BC262" s="16"/>
      <c r="BD262" s="16"/>
      <c r="BE262" s="16"/>
      <c r="BF262" s="16"/>
      <c r="BG262" s="16"/>
      <c r="BH262" s="16"/>
      <c r="BI262" s="16"/>
      <c r="BJ262" s="16"/>
      <c r="BK262" s="16"/>
      <c r="BL262" s="16"/>
      <c r="BM262" s="16"/>
      <c r="BN262" s="16"/>
      <c r="BO262" s="16"/>
      <c r="BP262" s="16"/>
      <c r="BQ262" s="16"/>
      <c r="BR262" s="16"/>
      <c r="BS262" s="16"/>
      <c r="BT262" s="16"/>
      <c r="BU262" s="16"/>
      <c r="BV262" s="16"/>
      <c r="BW262" s="16"/>
      <c r="BX262" s="16"/>
      <c r="BY262" s="16"/>
      <c r="BZ262" s="16"/>
      <c r="CA262" s="16"/>
      <c r="CB262" s="16"/>
      <c r="CC262" s="16"/>
      <c r="CD262" s="16"/>
      <c r="CE262" s="16"/>
      <c r="CF262" s="16"/>
      <c r="CG262" s="16"/>
      <c r="CH262" s="16"/>
      <c r="CI262" s="16"/>
      <c r="CJ262" s="16"/>
      <c r="CK262" s="16"/>
      <c r="CL262" s="16"/>
      <c r="CM262" s="16"/>
      <c r="CN262" s="16"/>
      <c r="CO262" s="16"/>
      <c r="CP262" s="16"/>
      <c r="CQ262" s="16"/>
      <c r="CR262" s="16"/>
      <c r="CS262" s="16"/>
      <c r="CT262" s="16"/>
    </row>
    <row r="263" spans="1:98" ht="2.25" customHeight="1" x14ac:dyDescent="0.25">
      <c r="A263" s="55"/>
      <c r="B263" s="18"/>
      <c r="C263" s="18"/>
      <c r="D263" s="18"/>
      <c r="E263" s="18"/>
      <c r="F263" s="18"/>
      <c r="G263" s="18"/>
      <c r="H263" s="18">
        <v>4.7912395750525292</v>
      </c>
      <c r="I263" s="15"/>
      <c r="J263" s="18"/>
      <c r="K263" s="18"/>
    </row>
    <row r="264" spans="1:98" x14ac:dyDescent="0.25">
      <c r="A264" s="33" t="s">
        <v>268</v>
      </c>
    </row>
    <row r="265" spans="1:98" x14ac:dyDescent="0.25">
      <c r="A265" s="56" t="s">
        <v>259</v>
      </c>
    </row>
  </sheetData>
  <sortState xmlns:xlrd2="http://schemas.microsoft.com/office/spreadsheetml/2017/richdata2" ref="B230:C243">
    <sortCondition ref="B230"/>
  </sortState>
  <mergeCells count="3">
    <mergeCell ref="A2:A3"/>
    <mergeCell ref="B2:C2"/>
    <mergeCell ref="G2:H2"/>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000"/>
  </sheetPr>
  <dimension ref="A1:Q265"/>
  <sheetViews>
    <sheetView zoomScale="115" zoomScaleNormal="115" zoomScaleSheetLayoutView="130" workbookViewId="0">
      <selection activeCell="L8" sqref="L8"/>
    </sheetView>
  </sheetViews>
  <sheetFormatPr defaultRowHeight="15" x14ac:dyDescent="0.25"/>
  <cols>
    <col min="1" max="1" width="66.7109375" style="82" customWidth="1"/>
    <col min="2" max="3" width="10.7109375" style="17" customWidth="1"/>
    <col min="4" max="4" width="1.85546875" style="16" customWidth="1"/>
    <col min="5" max="5" width="10.7109375" style="16" customWidth="1"/>
    <col min="6" max="6" width="1.85546875" style="16" customWidth="1"/>
    <col min="7" max="8" width="10.7109375" style="16" customWidth="1"/>
    <col min="9" max="9" width="1.85546875" style="16" customWidth="1"/>
    <col min="10" max="11" width="11.7109375" style="16" customWidth="1"/>
    <col min="12" max="15" width="9.140625" style="16"/>
    <col min="16" max="16" width="11.42578125" style="16" bestFit="1" customWidth="1"/>
    <col min="17" max="16384" width="9.140625" style="16"/>
  </cols>
  <sheetData>
    <row r="1" spans="1:17" ht="15.75" x14ac:dyDescent="0.25">
      <c r="A1" s="79" t="s">
        <v>86</v>
      </c>
    </row>
    <row r="2" spans="1:17" ht="60" x14ac:dyDescent="0.25">
      <c r="A2" s="139" t="s">
        <v>74</v>
      </c>
      <c r="B2" s="141" t="s">
        <v>76</v>
      </c>
      <c r="C2" s="141"/>
      <c r="D2" s="66"/>
      <c r="E2" s="67" t="s">
        <v>77</v>
      </c>
      <c r="F2" s="15"/>
      <c r="G2" s="142" t="s">
        <v>78</v>
      </c>
      <c r="H2" s="142"/>
      <c r="I2" s="67"/>
      <c r="J2" s="25" t="s">
        <v>79</v>
      </c>
      <c r="K2" s="25" t="s">
        <v>260</v>
      </c>
    </row>
    <row r="3" spans="1:17" ht="30" customHeight="1" x14ac:dyDescent="0.25">
      <c r="A3" s="140"/>
      <c r="B3" s="78">
        <v>46082</v>
      </c>
      <c r="C3" s="78">
        <v>46113</v>
      </c>
      <c r="D3" s="30"/>
      <c r="E3" s="31" t="s">
        <v>283</v>
      </c>
      <c r="F3" s="30"/>
      <c r="G3" s="78">
        <v>46082</v>
      </c>
      <c r="H3" s="78">
        <v>46113</v>
      </c>
      <c r="I3" s="30"/>
      <c r="J3" s="31" t="s">
        <v>285</v>
      </c>
      <c r="K3" s="31" t="s">
        <v>282</v>
      </c>
    </row>
    <row r="4" spans="1:17" x14ac:dyDescent="0.25">
      <c r="A4" s="51" t="s">
        <v>75</v>
      </c>
      <c r="B4" s="26">
        <v>104.95166896946149</v>
      </c>
      <c r="C4" s="26">
        <v>108.35058631736365</v>
      </c>
      <c r="D4" s="26"/>
      <c r="E4" s="26">
        <f>((C4/B4-1)*100)</f>
        <v>3.2385548331691272</v>
      </c>
      <c r="F4" s="26"/>
      <c r="G4" s="26">
        <v>104.95166896946149</v>
      </c>
      <c r="H4" s="26">
        <v>108.35058631736365</v>
      </c>
      <c r="I4" s="26"/>
      <c r="J4" s="26">
        <f>H4-G4</f>
        <v>3.3989173479021559</v>
      </c>
      <c r="K4" s="45">
        <f>SUM(K6+K71+K78+K96+K115+K148+K165+K186+K201+K218+K233+K240+K248)</f>
        <v>3.2385548331691438E-2</v>
      </c>
      <c r="M4" s="27"/>
      <c r="N4" s="27"/>
    </row>
    <row r="5" spans="1:17" x14ac:dyDescent="0.25">
      <c r="A5" s="49"/>
      <c r="B5" s="50"/>
      <c r="C5" s="50"/>
      <c r="D5" s="50"/>
      <c r="E5" s="50"/>
      <c r="F5" s="50"/>
      <c r="G5" s="50"/>
      <c r="H5" s="50"/>
      <c r="I5" s="50"/>
      <c r="J5" s="50"/>
      <c r="K5" s="20"/>
    </row>
    <row r="6" spans="1:17" x14ac:dyDescent="0.25">
      <c r="A6" s="34" t="s">
        <v>279</v>
      </c>
      <c r="B6" s="21">
        <v>117.0657965020004</v>
      </c>
      <c r="C6" s="21">
        <v>118.30170046563849</v>
      </c>
      <c r="D6" s="21"/>
      <c r="E6" s="21">
        <f>((C6/B6-1)*100)</f>
        <v>1.055734467767433</v>
      </c>
      <c r="F6" s="21"/>
      <c r="G6" s="21">
        <v>21.425008938361461</v>
      </c>
      <c r="H6" s="21">
        <v>21.651200142445994</v>
      </c>
      <c r="I6" s="21"/>
      <c r="J6" s="21">
        <f>H6-G6</f>
        <v>0.22619120408453242</v>
      </c>
      <c r="K6" s="46">
        <f>J6/$G$4</f>
        <v>2.1551939698105115E-3</v>
      </c>
      <c r="M6" s="27"/>
      <c r="N6" s="27"/>
      <c r="P6" s="27"/>
      <c r="Q6" s="27"/>
    </row>
    <row r="7" spans="1:17" x14ac:dyDescent="0.25">
      <c r="A7" s="35" t="s">
        <v>0</v>
      </c>
      <c r="B7" s="22">
        <v>118.59210121203</v>
      </c>
      <c r="C7" s="22">
        <v>119.69303913991418</v>
      </c>
      <c r="D7" s="22"/>
      <c r="E7" s="22">
        <f t="shared" ref="E7:E70" si="0">((C7/B7-1)*100)</f>
        <v>0.92834001306361102</v>
      </c>
      <c r="F7" s="22"/>
      <c r="G7" s="22">
        <v>18.30213126442619</v>
      </c>
      <c r="H7" s="22">
        <v>18.472037272197287</v>
      </c>
      <c r="I7" s="22"/>
      <c r="J7" s="22">
        <f t="shared" ref="J7:J70" si="1">H7-G7</f>
        <v>0.16990600777109677</v>
      </c>
      <c r="K7" s="47">
        <f>J7/$G$4</f>
        <v>1.6188976263020217E-3</v>
      </c>
      <c r="M7" s="27"/>
      <c r="N7" s="27"/>
      <c r="P7" s="80"/>
      <c r="Q7" s="27"/>
    </row>
    <row r="8" spans="1:17" x14ac:dyDescent="0.25">
      <c r="A8" s="37" t="s">
        <v>261</v>
      </c>
      <c r="B8" s="41">
        <v>111.75550766860664</v>
      </c>
      <c r="C8" s="41">
        <v>112.14232284549638</v>
      </c>
      <c r="D8" s="41"/>
      <c r="E8" s="41">
        <f t="shared" si="0"/>
        <v>0.34612627597450096</v>
      </c>
      <c r="F8" s="41"/>
      <c r="G8" s="41">
        <v>2.4386434285032355</v>
      </c>
      <c r="H8" s="41">
        <v>2.4470842141866105</v>
      </c>
      <c r="I8" s="41"/>
      <c r="J8" s="41">
        <f t="shared" si="1"/>
        <v>8.4407856833750294E-3</v>
      </c>
      <c r="K8" s="48">
        <f>J8/$G$4</f>
        <v>8.0425454556907553E-5</v>
      </c>
      <c r="M8" s="27"/>
      <c r="N8" s="27"/>
      <c r="P8" s="27"/>
      <c r="Q8" s="27"/>
    </row>
    <row r="9" spans="1:17" x14ac:dyDescent="0.25">
      <c r="A9" s="38" t="s">
        <v>87</v>
      </c>
      <c r="B9" s="22">
        <v>110.41928946605934</v>
      </c>
      <c r="C9" s="22">
        <v>109.66693094668666</v>
      </c>
      <c r="D9" s="22"/>
      <c r="E9" s="22">
        <f t="shared" si="0"/>
        <v>-0.68136511565213276</v>
      </c>
      <c r="F9" s="22"/>
      <c r="G9" s="22">
        <v>0.49537979428762813</v>
      </c>
      <c r="H9" s="22">
        <v>0.49200444917936292</v>
      </c>
      <c r="I9" s="22"/>
      <c r="J9" s="22">
        <f t="shared" si="1"/>
        <v>-3.3753451082652042E-3</v>
      </c>
      <c r="K9" s="47">
        <f>J9/$G$4</f>
        <v>-3.2160947428547816E-5</v>
      </c>
      <c r="M9" s="27"/>
      <c r="N9" s="27"/>
      <c r="P9" s="27"/>
      <c r="Q9" s="27"/>
    </row>
    <row r="10" spans="1:17" x14ac:dyDescent="0.25">
      <c r="A10" s="38" t="s">
        <v>88</v>
      </c>
      <c r="B10" s="41">
        <v>103.74580923863331</v>
      </c>
      <c r="C10" s="41">
        <v>102.83348879804261</v>
      </c>
      <c r="D10" s="41"/>
      <c r="E10" s="41">
        <f t="shared" si="0"/>
        <v>-0.87938052369153086</v>
      </c>
      <c r="F10" s="41"/>
      <c r="G10" s="41">
        <v>0.14039599464529615</v>
      </c>
      <c r="H10" s="41">
        <v>0.1391613796123424</v>
      </c>
      <c r="I10" s="41"/>
      <c r="J10" s="41">
        <f t="shared" si="1"/>
        <v>-1.2346150329537453E-3</v>
      </c>
      <c r="K10" s="48">
        <f>J10/$G$4</f>
        <v>-1.1763653166039597E-5</v>
      </c>
      <c r="M10" s="27"/>
      <c r="N10" s="27"/>
      <c r="P10" s="27"/>
      <c r="Q10" s="27"/>
    </row>
    <row r="11" spans="1:17" x14ac:dyDescent="0.25">
      <c r="A11" s="38" t="s">
        <v>89</v>
      </c>
      <c r="B11" s="22">
        <v>109.29505631037183</v>
      </c>
      <c r="C11" s="22">
        <v>110.84909903930409</v>
      </c>
      <c r="D11" s="22"/>
      <c r="E11" s="22">
        <f t="shared" si="0"/>
        <v>1.4218783368564747</v>
      </c>
      <c r="F11" s="22"/>
      <c r="G11" s="22">
        <v>1.2018977632996268</v>
      </c>
      <c r="H11" s="22">
        <v>1.218987287227147</v>
      </c>
      <c r="I11" s="22"/>
      <c r="J11" s="22">
        <f t="shared" si="1"/>
        <v>1.7089523927520167E-2</v>
      </c>
      <c r="K11" s="47">
        <f t="shared" ref="K11:K74" si="2">J11/$G$4</f>
        <v>1.628323217279453E-4</v>
      </c>
      <c r="M11" s="27"/>
      <c r="N11" s="27"/>
      <c r="P11" s="27"/>
      <c r="Q11" s="27"/>
    </row>
    <row r="12" spans="1:17" x14ac:dyDescent="0.25">
      <c r="A12" s="38" t="s">
        <v>90</v>
      </c>
      <c r="B12" s="41">
        <v>131.56991241275068</v>
      </c>
      <c r="C12" s="41">
        <v>128.8041508386645</v>
      </c>
      <c r="D12" s="41"/>
      <c r="E12" s="41">
        <f t="shared" si="0"/>
        <v>-2.1021231399848128</v>
      </c>
      <c r="F12" s="41"/>
      <c r="G12" s="41">
        <v>0.33078843579362927</v>
      </c>
      <c r="H12" s="41">
        <v>0.32383485554041752</v>
      </c>
      <c r="I12" s="41"/>
      <c r="J12" s="41">
        <f t="shared" si="1"/>
        <v>-6.9535802532117441E-3</v>
      </c>
      <c r="K12" s="48">
        <f t="shared" si="2"/>
        <v>-6.6255070752948918E-5</v>
      </c>
      <c r="M12" s="27"/>
      <c r="N12" s="27"/>
      <c r="P12" s="27"/>
      <c r="Q12" s="27"/>
    </row>
    <row r="13" spans="1:17" x14ac:dyDescent="0.25">
      <c r="A13" s="38" t="s">
        <v>91</v>
      </c>
      <c r="B13" s="22">
        <v>108.71683819759095</v>
      </c>
      <c r="C13" s="22">
        <v>110.01096936391419</v>
      </c>
      <c r="D13" s="22"/>
      <c r="E13" s="22">
        <f t="shared" si="0"/>
        <v>1.1903686565747806</v>
      </c>
      <c r="F13" s="22"/>
      <c r="G13" s="22">
        <v>0.23521215699258877</v>
      </c>
      <c r="H13" s="22">
        <v>0.23801204878588206</v>
      </c>
      <c r="I13" s="22"/>
      <c r="J13" s="22">
        <f t="shared" si="1"/>
        <v>2.799891793293291E-3</v>
      </c>
      <c r="K13" s="47">
        <f t="shared" si="2"/>
        <v>2.6677915851990829E-5</v>
      </c>
      <c r="M13" s="27"/>
      <c r="N13" s="27"/>
      <c r="P13" s="27"/>
      <c r="Q13" s="27"/>
    </row>
    <row r="14" spans="1:17" x14ac:dyDescent="0.25">
      <c r="A14" s="38" t="s">
        <v>92</v>
      </c>
      <c r="B14" s="41">
        <v>113.86792419736183</v>
      </c>
      <c r="C14" s="41">
        <v>114.24209840157162</v>
      </c>
      <c r="D14" s="41"/>
      <c r="E14" s="41">
        <f t="shared" si="0"/>
        <v>0.32860369313596482</v>
      </c>
      <c r="F14" s="41"/>
      <c r="G14" s="41">
        <v>3.4969283484466027E-2</v>
      </c>
      <c r="H14" s="41">
        <v>3.5084193841459166E-2</v>
      </c>
      <c r="I14" s="41"/>
      <c r="J14" s="41">
        <f t="shared" si="1"/>
        <v>1.1491035699313923E-4</v>
      </c>
      <c r="K14" s="48">
        <f t="shared" si="2"/>
        <v>1.0948883245160731E-6</v>
      </c>
      <c r="M14" s="27"/>
      <c r="N14" s="27"/>
      <c r="P14" s="27"/>
      <c r="Q14" s="27"/>
    </row>
    <row r="15" spans="1:17" x14ac:dyDescent="0.25">
      <c r="A15" s="37" t="s">
        <v>2</v>
      </c>
      <c r="B15" s="22">
        <v>112.12937467203034</v>
      </c>
      <c r="C15" s="22">
        <v>128.47811343935888</v>
      </c>
      <c r="D15" s="22"/>
      <c r="E15" s="22">
        <f t="shared" si="0"/>
        <v>14.580246090863636</v>
      </c>
      <c r="F15" s="22"/>
      <c r="G15" s="22">
        <v>0.99726598828338631</v>
      </c>
      <c r="H15" s="22">
        <v>1.1426698235555874</v>
      </c>
      <c r="I15" s="22"/>
      <c r="J15" s="22">
        <f t="shared" si="1"/>
        <v>0.14540383527220113</v>
      </c>
      <c r="K15" s="47">
        <f t="shared" si="2"/>
        <v>1.3854361412252555E-3</v>
      </c>
      <c r="M15" s="27"/>
      <c r="N15" s="27"/>
      <c r="P15" s="27"/>
      <c r="Q15" s="27"/>
    </row>
    <row r="16" spans="1:17" x14ac:dyDescent="0.25">
      <c r="A16" s="38" t="s">
        <v>93</v>
      </c>
      <c r="B16" s="41">
        <v>112.5319941107212</v>
      </c>
      <c r="C16" s="41">
        <v>132.30829513080539</v>
      </c>
      <c r="D16" s="41"/>
      <c r="E16" s="41">
        <f t="shared" si="0"/>
        <v>17.573936351493181</v>
      </c>
      <c r="F16" s="41"/>
      <c r="G16" s="41">
        <v>0.8190788001870869</v>
      </c>
      <c r="H16" s="41">
        <v>0.96302318720053959</v>
      </c>
      <c r="I16" s="41"/>
      <c r="J16" s="41">
        <f t="shared" si="1"/>
        <v>0.14394438701345269</v>
      </c>
      <c r="K16" s="48">
        <f t="shared" si="2"/>
        <v>1.3715302331717772E-3</v>
      </c>
      <c r="M16" s="27"/>
      <c r="N16" s="27"/>
      <c r="P16" s="27"/>
      <c r="Q16" s="27"/>
    </row>
    <row r="17" spans="1:17" x14ac:dyDescent="0.25">
      <c r="A17" s="38" t="s">
        <v>94</v>
      </c>
      <c r="B17" s="22">
        <v>110.31510057316076</v>
      </c>
      <c r="C17" s="22">
        <v>111.21864017758027</v>
      </c>
      <c r="D17" s="22"/>
      <c r="E17" s="22">
        <f t="shared" si="0"/>
        <v>0.81905342036132645</v>
      </c>
      <c r="F17" s="22"/>
      <c r="G17" s="22">
        <v>0.17818718809629949</v>
      </c>
      <c r="H17" s="22">
        <v>0.17964663635504791</v>
      </c>
      <c r="I17" s="22"/>
      <c r="J17" s="22">
        <f t="shared" si="1"/>
        <v>1.4594482587484137E-3</v>
      </c>
      <c r="K17" s="47">
        <f t="shared" si="2"/>
        <v>1.390590805347821E-5</v>
      </c>
      <c r="M17" s="27"/>
      <c r="N17" s="27"/>
      <c r="P17" s="27"/>
      <c r="Q17" s="27"/>
    </row>
    <row r="18" spans="1:17" x14ac:dyDescent="0.25">
      <c r="A18" s="37" t="s">
        <v>3</v>
      </c>
      <c r="B18" s="41">
        <v>125.21449609410809</v>
      </c>
      <c r="C18" s="41">
        <v>128.17142382371136</v>
      </c>
      <c r="D18" s="41"/>
      <c r="E18" s="41">
        <f t="shared" si="0"/>
        <v>2.3614899407341294</v>
      </c>
      <c r="F18" s="41"/>
      <c r="G18" s="41">
        <v>3.8990241958190297</v>
      </c>
      <c r="H18" s="41">
        <v>3.9910992599900852</v>
      </c>
      <c r="I18" s="41"/>
      <c r="J18" s="41">
        <f t="shared" si="1"/>
        <v>9.2075064171055487E-2</v>
      </c>
      <c r="K18" s="48">
        <f t="shared" si="2"/>
        <v>8.7730919455742242E-4</v>
      </c>
      <c r="M18" s="27"/>
      <c r="N18" s="27"/>
      <c r="P18" s="27"/>
      <c r="Q18" s="27"/>
    </row>
    <row r="19" spans="1:17" x14ac:dyDescent="0.25">
      <c r="A19" s="38" t="s">
        <v>95</v>
      </c>
      <c r="B19" s="22">
        <v>136.34800588794837</v>
      </c>
      <c r="C19" s="22">
        <v>141.77941977330192</v>
      </c>
      <c r="D19" s="22"/>
      <c r="E19" s="22">
        <f t="shared" si="0"/>
        <v>3.983493451174569</v>
      </c>
      <c r="F19" s="22"/>
      <c r="G19" s="22">
        <v>1.7268969349765744</v>
      </c>
      <c r="H19" s="22">
        <v>1.7956877612899005</v>
      </c>
      <c r="I19" s="22"/>
      <c r="J19" s="22">
        <f t="shared" si="1"/>
        <v>6.8790826313326114E-2</v>
      </c>
      <c r="K19" s="47">
        <f t="shared" si="2"/>
        <v>6.5545242861590562E-4</v>
      </c>
      <c r="M19" s="27"/>
      <c r="N19" s="27"/>
      <c r="P19" s="27"/>
      <c r="Q19" s="27"/>
    </row>
    <row r="20" spans="1:17" x14ac:dyDescent="0.25">
      <c r="A20" s="38" t="s">
        <v>96</v>
      </c>
      <c r="B20" s="41">
        <v>117.06901305254677</v>
      </c>
      <c r="C20" s="41">
        <v>122.96469400973699</v>
      </c>
      <c r="D20" s="41"/>
      <c r="E20" s="41">
        <f t="shared" si="0"/>
        <v>5.0360729995596154</v>
      </c>
      <c r="F20" s="41"/>
      <c r="G20" s="41">
        <v>0.44821762562998718</v>
      </c>
      <c r="H20" s="41">
        <v>0.47079019245360615</v>
      </c>
      <c r="I20" s="41"/>
      <c r="J20" s="41">
        <f t="shared" si="1"/>
        <v>2.2572566823618967E-2</v>
      </c>
      <c r="K20" s="48">
        <f t="shared" si="2"/>
        <v>2.1507582533239239E-4</v>
      </c>
      <c r="M20" s="27"/>
      <c r="N20" s="27"/>
      <c r="P20" s="27"/>
      <c r="Q20" s="27"/>
    </row>
    <row r="21" spans="1:17" x14ac:dyDescent="0.25">
      <c r="A21" s="38" t="s">
        <v>97</v>
      </c>
      <c r="B21" s="22">
        <v>117.71530738558272</v>
      </c>
      <c r="C21" s="22">
        <v>117.76390307344627</v>
      </c>
      <c r="D21" s="22"/>
      <c r="E21" s="22">
        <f t="shared" si="0"/>
        <v>4.1282386244279046E-2</v>
      </c>
      <c r="F21" s="22"/>
      <c r="G21" s="22">
        <v>1.7239096352124679</v>
      </c>
      <c r="H21" s="22">
        <v>1.7246213062465787</v>
      </c>
      <c r="I21" s="22"/>
      <c r="J21" s="22">
        <f t="shared" si="1"/>
        <v>7.1167103411085009E-4</v>
      </c>
      <c r="K21" s="47">
        <f t="shared" si="2"/>
        <v>6.7809406091286634E-6</v>
      </c>
      <c r="M21" s="27"/>
      <c r="N21" s="27"/>
      <c r="P21" s="27"/>
      <c r="Q21" s="27"/>
    </row>
    <row r="22" spans="1:17" x14ac:dyDescent="0.25">
      <c r="A22" s="52" t="s">
        <v>98</v>
      </c>
      <c r="B22" s="41">
        <v>117.07540447288626</v>
      </c>
      <c r="C22" s="41">
        <v>118.30066708945181</v>
      </c>
      <c r="D22" s="41"/>
      <c r="E22" s="41">
        <f t="shared" si="0"/>
        <v>1.0465585167799274</v>
      </c>
      <c r="F22" s="41"/>
      <c r="G22" s="41">
        <v>2.7876793481516327</v>
      </c>
      <c r="H22" s="41">
        <v>2.8168540437902285</v>
      </c>
      <c r="I22" s="41"/>
      <c r="J22" s="41">
        <f t="shared" si="1"/>
        <v>2.9174695638595871E-2</v>
      </c>
      <c r="K22" s="48">
        <f t="shared" si="2"/>
        <v>2.779821981400318E-4</v>
      </c>
      <c r="M22" s="27"/>
      <c r="N22" s="27"/>
      <c r="P22" s="27"/>
      <c r="Q22" s="27"/>
    </row>
    <row r="23" spans="1:17" x14ac:dyDescent="0.25">
      <c r="A23" s="38" t="s">
        <v>99</v>
      </c>
      <c r="B23" s="22">
        <v>120.39941796526789</v>
      </c>
      <c r="C23" s="22">
        <v>121.87044134224017</v>
      </c>
      <c r="D23" s="22"/>
      <c r="E23" s="22">
        <f t="shared" si="0"/>
        <v>1.2217861197606705</v>
      </c>
      <c r="F23" s="22"/>
      <c r="G23" s="22">
        <v>0.92727440065652589</v>
      </c>
      <c r="H23" s="22">
        <v>0.93860371057584113</v>
      </c>
      <c r="I23" s="22"/>
      <c r="J23" s="22">
        <f t="shared" si="1"/>
        <v>1.1329309919315245E-2</v>
      </c>
      <c r="K23" s="47">
        <f t="shared" si="2"/>
        <v>1.0794787763319716E-4</v>
      </c>
      <c r="M23" s="27"/>
      <c r="N23" s="27"/>
      <c r="P23" s="27"/>
      <c r="Q23" s="27"/>
    </row>
    <row r="24" spans="1:17" x14ac:dyDescent="0.25">
      <c r="A24" s="38" t="s">
        <v>100</v>
      </c>
      <c r="B24" s="41">
        <v>111.6275886090968</v>
      </c>
      <c r="C24" s="41">
        <v>115.31994846853279</v>
      </c>
      <c r="D24" s="41"/>
      <c r="E24" s="41">
        <f t="shared" si="0"/>
        <v>3.307748474587302</v>
      </c>
      <c r="F24" s="41"/>
      <c r="G24" s="41">
        <v>0.13304442412419717</v>
      </c>
      <c r="H24" s="41">
        <v>0.13744519903368879</v>
      </c>
      <c r="I24" s="41"/>
      <c r="J24" s="41">
        <f t="shared" si="1"/>
        <v>4.4007749094916171E-3</v>
      </c>
      <c r="K24" s="48">
        <f t="shared" si="2"/>
        <v>4.193144285082442E-5</v>
      </c>
      <c r="M24" s="27"/>
      <c r="N24" s="27"/>
      <c r="P24" s="27"/>
      <c r="Q24" s="27"/>
    </row>
    <row r="25" spans="1:17" x14ac:dyDescent="0.25">
      <c r="A25" s="38" t="s">
        <v>101</v>
      </c>
      <c r="B25" s="22">
        <v>128.25422827448585</v>
      </c>
      <c r="C25" s="22">
        <v>129.77515246278469</v>
      </c>
      <c r="D25" s="22"/>
      <c r="E25" s="22">
        <f t="shared" si="0"/>
        <v>1.1858667030016257</v>
      </c>
      <c r="F25" s="22"/>
      <c r="G25" s="22">
        <v>0.42390947495115433</v>
      </c>
      <c r="H25" s="22">
        <v>0.42893647626546899</v>
      </c>
      <c r="I25" s="22"/>
      <c r="J25" s="22">
        <f t="shared" si="1"/>
        <v>5.0270013143146608E-3</v>
      </c>
      <c r="K25" s="47">
        <f t="shared" si="2"/>
        <v>4.7898250343950242E-5</v>
      </c>
      <c r="M25" s="27"/>
      <c r="N25" s="27"/>
      <c r="P25" s="27"/>
      <c r="Q25" s="27"/>
    </row>
    <row r="26" spans="1:17" x14ac:dyDescent="0.25">
      <c r="A26" s="38" t="s">
        <v>102</v>
      </c>
      <c r="B26" s="41">
        <v>113.03277816025643</v>
      </c>
      <c r="C26" s="41">
        <v>118.4229203624748</v>
      </c>
      <c r="D26" s="41"/>
      <c r="E26" s="41">
        <f t="shared" si="0"/>
        <v>4.7686540930421906</v>
      </c>
      <c r="F26" s="41"/>
      <c r="G26" s="41">
        <v>0.90125868684688637</v>
      </c>
      <c r="H26" s="41">
        <v>0.94423659610610855</v>
      </c>
      <c r="I26" s="41"/>
      <c r="J26" s="41">
        <f t="shared" si="1"/>
        <v>4.297790925922218E-2</v>
      </c>
      <c r="K26" s="48">
        <f t="shared" si="2"/>
        <v>4.0950191341623885E-4</v>
      </c>
      <c r="M26" s="27"/>
      <c r="N26" s="27"/>
      <c r="P26" s="27"/>
      <c r="Q26" s="27"/>
    </row>
    <row r="27" spans="1:17" x14ac:dyDescent="0.25">
      <c r="A27" s="38" t="s">
        <v>103</v>
      </c>
      <c r="B27" s="22">
        <v>110.52865940561492</v>
      </c>
      <c r="C27" s="22">
        <v>101.03095639950953</v>
      </c>
      <c r="D27" s="22"/>
      <c r="E27" s="22">
        <f t="shared" si="0"/>
        <v>-8.5929776559136464</v>
      </c>
      <c r="F27" s="22"/>
      <c r="G27" s="22">
        <v>0.40219236157286914</v>
      </c>
      <c r="H27" s="22">
        <v>0.36763206180912117</v>
      </c>
      <c r="I27" s="22"/>
      <c r="J27" s="22">
        <f t="shared" si="1"/>
        <v>-3.456029976374797E-2</v>
      </c>
      <c r="K27" s="47">
        <f t="shared" si="2"/>
        <v>-3.2929728610418016E-4</v>
      </c>
      <c r="M27" s="27"/>
      <c r="N27" s="27"/>
      <c r="P27" s="27"/>
      <c r="Q27" s="27"/>
    </row>
    <row r="28" spans="1:17" x14ac:dyDescent="0.25">
      <c r="A28" s="37" t="s">
        <v>4</v>
      </c>
      <c r="B28" s="41">
        <v>114.45697412474934</v>
      </c>
      <c r="C28" s="41">
        <v>120.06969125323394</v>
      </c>
      <c r="D28" s="41"/>
      <c r="E28" s="41">
        <f t="shared" si="0"/>
        <v>4.9037790588166041</v>
      </c>
      <c r="F28" s="41"/>
      <c r="G28" s="41">
        <v>0.3556704756309591</v>
      </c>
      <c r="H28" s="41">
        <v>0.37311176993334344</v>
      </c>
      <c r="I28" s="41"/>
      <c r="J28" s="41">
        <f t="shared" si="1"/>
        <v>1.7441294302384336E-2</v>
      </c>
      <c r="K28" s="48">
        <f t="shared" si="2"/>
        <v>1.6618405856375041E-4</v>
      </c>
      <c r="M28" s="27"/>
      <c r="N28" s="27"/>
      <c r="P28" s="27"/>
      <c r="Q28" s="27"/>
    </row>
    <row r="29" spans="1:17" x14ac:dyDescent="0.25">
      <c r="A29" s="38" t="s">
        <v>104</v>
      </c>
      <c r="B29" s="22">
        <v>112.6241385850512</v>
      </c>
      <c r="C29" s="22">
        <v>117.21444451677432</v>
      </c>
      <c r="D29" s="22"/>
      <c r="E29" s="22">
        <f t="shared" si="0"/>
        <v>4.0757745092599551</v>
      </c>
      <c r="F29" s="22"/>
      <c r="G29" s="22">
        <v>0.25146060690221994</v>
      </c>
      <c r="H29" s="22">
        <v>0.26170957421917102</v>
      </c>
      <c r="I29" s="22"/>
      <c r="J29" s="22">
        <f t="shared" si="1"/>
        <v>1.0248967316951074E-2</v>
      </c>
      <c r="K29" s="47">
        <f t="shared" si="2"/>
        <v>9.7654162316687757E-5</v>
      </c>
      <c r="M29" s="27"/>
      <c r="N29" s="27"/>
      <c r="P29" s="27"/>
      <c r="Q29" s="27"/>
    </row>
    <row r="30" spans="1:17" x14ac:dyDescent="0.25">
      <c r="A30" s="38" t="s">
        <v>105</v>
      </c>
      <c r="B30" s="41">
        <v>119.13533496808184</v>
      </c>
      <c r="C30" s="41">
        <v>127.357783523698</v>
      </c>
      <c r="D30" s="41"/>
      <c r="E30" s="41">
        <f t="shared" si="0"/>
        <v>6.9017714667265473</v>
      </c>
      <c r="F30" s="41"/>
      <c r="G30" s="41">
        <v>0.10420986872873908</v>
      </c>
      <c r="H30" s="41">
        <v>0.11140219571417238</v>
      </c>
      <c r="I30" s="41"/>
      <c r="J30" s="41">
        <f t="shared" si="1"/>
        <v>7.1923269854333033E-3</v>
      </c>
      <c r="K30" s="48">
        <f t="shared" si="2"/>
        <v>6.8529896247063049E-5</v>
      </c>
      <c r="M30" s="27"/>
      <c r="N30" s="27"/>
      <c r="P30" s="27"/>
      <c r="Q30" s="27"/>
    </row>
    <row r="31" spans="1:17" x14ac:dyDescent="0.25">
      <c r="A31" s="37" t="s">
        <v>5</v>
      </c>
      <c r="B31" s="22">
        <v>134.27915652659351</v>
      </c>
      <c r="C31" s="22">
        <v>130.13763772625799</v>
      </c>
      <c r="D31" s="22"/>
      <c r="E31" s="22">
        <f t="shared" si="0"/>
        <v>-3.0842603628622789</v>
      </c>
      <c r="F31" s="22"/>
      <c r="G31" s="22">
        <v>2.9087473408493194</v>
      </c>
      <c r="H31" s="22">
        <v>2.8190339995596938</v>
      </c>
      <c r="I31" s="22"/>
      <c r="J31" s="22">
        <f t="shared" si="1"/>
        <v>-8.9713341289625603E-2</v>
      </c>
      <c r="K31" s="47">
        <f t="shared" si="2"/>
        <v>-8.5480623767622132E-4</v>
      </c>
      <c r="M31" s="27"/>
      <c r="N31" s="27"/>
      <c r="P31" s="27"/>
      <c r="Q31" s="27"/>
    </row>
    <row r="32" spans="1:17" x14ac:dyDescent="0.25">
      <c r="A32" s="38" t="s">
        <v>106</v>
      </c>
      <c r="B32" s="41">
        <v>149.04613091608306</v>
      </c>
      <c r="C32" s="41">
        <v>136.65228222321056</v>
      </c>
      <c r="D32" s="41"/>
      <c r="E32" s="41">
        <f t="shared" si="0"/>
        <v>-8.3154447664599669</v>
      </c>
      <c r="F32" s="41"/>
      <c r="G32" s="41">
        <v>1.7208549287457622</v>
      </c>
      <c r="H32" s="41">
        <v>1.5777581876350046</v>
      </c>
      <c r="I32" s="41"/>
      <c r="J32" s="41">
        <f t="shared" si="1"/>
        <v>-0.14309674111075754</v>
      </c>
      <c r="K32" s="48">
        <f t="shared" si="2"/>
        <v>-1.3634536974575925E-3</v>
      </c>
      <c r="M32" s="27"/>
      <c r="N32" s="27"/>
      <c r="P32" s="27"/>
      <c r="Q32" s="27"/>
    </row>
    <row r="33" spans="1:17" x14ac:dyDescent="0.25">
      <c r="A33" s="38" t="s">
        <v>107</v>
      </c>
      <c r="B33" s="22">
        <v>143.3417219166227</v>
      </c>
      <c r="C33" s="22">
        <v>155.26589931933589</v>
      </c>
      <c r="D33" s="22"/>
      <c r="E33" s="22">
        <f t="shared" si="0"/>
        <v>8.3187066844704773</v>
      </c>
      <c r="F33" s="22"/>
      <c r="G33" s="22">
        <v>0.49539813778230157</v>
      </c>
      <c r="H33" s="22">
        <v>0.53660885578474027</v>
      </c>
      <c r="I33" s="22"/>
      <c r="J33" s="22">
        <f t="shared" si="1"/>
        <v>4.1210718002438695E-2</v>
      </c>
      <c r="K33" s="47">
        <f t="shared" si="2"/>
        <v>3.9266376997234854E-4</v>
      </c>
      <c r="M33" s="27"/>
      <c r="N33" s="27"/>
      <c r="P33" s="27"/>
      <c r="Q33" s="27"/>
    </row>
    <row r="34" spans="1:17" x14ac:dyDescent="0.25">
      <c r="A34" s="38" t="s">
        <v>108</v>
      </c>
      <c r="B34" s="41">
        <v>113.61483161484546</v>
      </c>
      <c r="C34" s="41">
        <v>127.56614640252886</v>
      </c>
      <c r="D34" s="41"/>
      <c r="E34" s="41">
        <f t="shared" si="0"/>
        <v>12.27948375171508</v>
      </c>
      <c r="F34" s="41"/>
      <c r="G34" s="41">
        <v>0.27310694241850103</v>
      </c>
      <c r="H34" s="41">
        <v>0.30664306503758676</v>
      </c>
      <c r="I34" s="41"/>
      <c r="J34" s="41">
        <f t="shared" si="1"/>
        <v>3.3536122619085729E-2</v>
      </c>
      <c r="K34" s="48">
        <f>J34/$G$4</f>
        <v>3.1953872623830275E-4</v>
      </c>
      <c r="M34" s="27"/>
      <c r="N34" s="27"/>
      <c r="P34" s="27"/>
      <c r="Q34" s="27"/>
    </row>
    <row r="35" spans="1:17" x14ac:dyDescent="0.25">
      <c r="A35" s="38" t="s">
        <v>109</v>
      </c>
      <c r="B35" s="22">
        <v>104.68354553574898</v>
      </c>
      <c r="C35" s="22">
        <v>99.607390795509417</v>
      </c>
      <c r="D35" s="22"/>
      <c r="E35" s="22">
        <f t="shared" si="0"/>
        <v>-4.8490473973353048</v>
      </c>
      <c r="F35" s="22"/>
      <c r="G35" s="22">
        <v>0.31567704103615368</v>
      </c>
      <c r="H35" s="22">
        <v>0.30036971169380494</v>
      </c>
      <c r="I35" s="22"/>
      <c r="J35" s="22">
        <f t="shared" si="1"/>
        <v>-1.5307329342348741E-2</v>
      </c>
      <c r="K35" s="47">
        <f t="shared" si="2"/>
        <v>-1.4585122364088197E-4</v>
      </c>
      <c r="M35" s="27"/>
      <c r="N35" s="27"/>
      <c r="P35" s="27"/>
      <c r="Q35" s="27"/>
    </row>
    <row r="36" spans="1:17" x14ac:dyDescent="0.25">
      <c r="A36" s="38" t="s">
        <v>110</v>
      </c>
      <c r="B36" s="41">
        <v>83.586221895779573</v>
      </c>
      <c r="C36" s="41">
        <v>78.705245553627591</v>
      </c>
      <c r="D36" s="41"/>
      <c r="E36" s="41">
        <f t="shared" si="0"/>
        <v>-5.8394508466214523</v>
      </c>
      <c r="F36" s="41"/>
      <c r="G36" s="41">
        <v>0.10371029086660073</v>
      </c>
      <c r="H36" s="41">
        <v>9.7654179408557445E-2</v>
      </c>
      <c r="I36" s="41"/>
      <c r="J36" s="41">
        <f t="shared" si="1"/>
        <v>-6.0561114580432868E-3</v>
      </c>
      <c r="K36" s="48">
        <f t="shared" si="2"/>
        <v>-5.7703812788393819E-5</v>
      </c>
      <c r="M36" s="27"/>
      <c r="N36" s="27"/>
      <c r="P36" s="27"/>
      <c r="Q36" s="27"/>
    </row>
    <row r="37" spans="1:17" x14ac:dyDescent="0.25">
      <c r="A37" s="37" t="s">
        <v>6</v>
      </c>
      <c r="B37" s="22">
        <v>107.41038107737745</v>
      </c>
      <c r="C37" s="22">
        <v>103.44014140120561</v>
      </c>
      <c r="D37" s="22"/>
      <c r="E37" s="22">
        <f t="shared" si="0"/>
        <v>-3.6963277071996647</v>
      </c>
      <c r="F37" s="22"/>
      <c r="G37" s="22">
        <v>2.146556792281102</v>
      </c>
      <c r="H37" s="22">
        <v>2.0672130188172395</v>
      </c>
      <c r="I37" s="22"/>
      <c r="J37" s="22">
        <f t="shared" si="1"/>
        <v>-7.9343773463862455E-2</v>
      </c>
      <c r="K37" s="47">
        <f t="shared" si="2"/>
        <v>-7.5600297015714589E-4</v>
      </c>
      <c r="M37" s="27"/>
      <c r="N37" s="27"/>
      <c r="P37" s="27"/>
      <c r="Q37" s="27"/>
    </row>
    <row r="38" spans="1:17" x14ac:dyDescent="0.25">
      <c r="A38" s="38" t="s">
        <v>111</v>
      </c>
      <c r="B38" s="41">
        <v>91.682202044918398</v>
      </c>
      <c r="C38" s="41">
        <v>94.14485966544423</v>
      </c>
      <c r="D38" s="41"/>
      <c r="E38" s="41">
        <f t="shared" si="0"/>
        <v>2.6860803575805114</v>
      </c>
      <c r="F38" s="41"/>
      <c r="G38" s="41">
        <v>8.6525332384253903E-2</v>
      </c>
      <c r="H38" s="41">
        <v>8.8849472341758606E-2</v>
      </c>
      <c r="I38" s="41"/>
      <c r="J38" s="41">
        <f t="shared" si="1"/>
        <v>2.3241399575047034E-3</v>
      </c>
      <c r="K38" s="48">
        <f t="shared" si="2"/>
        <v>2.2144859441739554E-5</v>
      </c>
      <c r="M38" s="27"/>
      <c r="N38" s="27"/>
      <c r="P38" s="27"/>
      <c r="Q38" s="27"/>
    </row>
    <row r="39" spans="1:17" x14ac:dyDescent="0.25">
      <c r="A39" s="38" t="s">
        <v>112</v>
      </c>
      <c r="B39" s="22">
        <v>110.51537006400903</v>
      </c>
      <c r="C39" s="22">
        <v>111.26531174906901</v>
      </c>
      <c r="D39" s="22"/>
      <c r="E39" s="22">
        <f t="shared" si="0"/>
        <v>0.67858586966285106</v>
      </c>
      <c r="F39" s="22"/>
      <c r="G39" s="22">
        <v>0.91714504620835113</v>
      </c>
      <c r="H39" s="22">
        <v>0.92336866289623387</v>
      </c>
      <c r="I39" s="22"/>
      <c r="J39" s="22">
        <f t="shared" si="1"/>
        <v>6.2236166878827381E-3</v>
      </c>
      <c r="K39" s="47">
        <f t="shared" si="2"/>
        <v>5.9299835333668362E-5</v>
      </c>
      <c r="M39" s="27"/>
      <c r="N39" s="27"/>
      <c r="P39" s="27"/>
      <c r="Q39" s="27"/>
    </row>
    <row r="40" spans="1:17" x14ac:dyDescent="0.25">
      <c r="A40" s="38" t="s">
        <v>113</v>
      </c>
      <c r="B40" s="41">
        <v>120.14501449397218</v>
      </c>
      <c r="C40" s="41">
        <v>117.9429294091078</v>
      </c>
      <c r="D40" s="41"/>
      <c r="E40" s="41">
        <f t="shared" si="0"/>
        <v>-1.8328559816977341</v>
      </c>
      <c r="F40" s="41"/>
      <c r="G40" s="41">
        <v>0.13328020681616434</v>
      </c>
      <c r="H40" s="41">
        <v>0.13083737257311517</v>
      </c>
      <c r="I40" s="41"/>
      <c r="J40" s="41">
        <f t="shared" si="1"/>
        <v>-2.442834243049169E-3</v>
      </c>
      <c r="K40" s="48">
        <f t="shared" si="2"/>
        <v>-2.3275801776529893E-5</v>
      </c>
      <c r="M40" s="27"/>
      <c r="N40" s="27"/>
      <c r="P40" s="27"/>
      <c r="Q40" s="27"/>
    </row>
    <row r="41" spans="1:17" x14ac:dyDescent="0.25">
      <c r="A41" s="38" t="s">
        <v>114</v>
      </c>
      <c r="B41" s="22">
        <v>101.89272657874574</v>
      </c>
      <c r="C41" s="22">
        <v>87.894933136758937</v>
      </c>
      <c r="D41" s="22"/>
      <c r="E41" s="22">
        <f t="shared" si="0"/>
        <v>-13.737774924659508</v>
      </c>
      <c r="F41" s="22"/>
      <c r="G41" s="22">
        <v>0.56523592836459113</v>
      </c>
      <c r="H41" s="22">
        <v>0.48758508873255385</v>
      </c>
      <c r="I41" s="22"/>
      <c r="J41" s="22">
        <f t="shared" si="1"/>
        <v>-7.7650839632037283E-2</v>
      </c>
      <c r="K41" s="47">
        <f t="shared" si="2"/>
        <v>-7.3987236596143968E-4</v>
      </c>
      <c r="M41" s="27"/>
      <c r="N41" s="27"/>
      <c r="P41" s="27"/>
      <c r="Q41" s="27"/>
    </row>
    <row r="42" spans="1:17" x14ac:dyDescent="0.25">
      <c r="A42" s="38" t="s">
        <v>115</v>
      </c>
      <c r="B42" s="41">
        <v>107.18388822290494</v>
      </c>
      <c r="C42" s="41">
        <v>102.6131988257344</v>
      </c>
      <c r="D42" s="41"/>
      <c r="E42" s="41">
        <f t="shared" si="0"/>
        <v>-4.2643437114961769</v>
      </c>
      <c r="F42" s="41"/>
      <c r="G42" s="41">
        <v>0.15116639300063117</v>
      </c>
      <c r="H42" s="41">
        <v>0.14472013842681317</v>
      </c>
      <c r="I42" s="41"/>
      <c r="J42" s="41">
        <f t="shared" si="1"/>
        <v>-6.4462545738180055E-3</v>
      </c>
      <c r="K42" s="48">
        <f t="shared" si="2"/>
        <v>-6.1421172594155853E-5</v>
      </c>
      <c r="M42" s="27"/>
      <c r="N42" s="27"/>
      <c r="P42" s="27"/>
      <c r="Q42" s="27"/>
    </row>
    <row r="43" spans="1:17" x14ac:dyDescent="0.25">
      <c r="A43" s="38" t="s">
        <v>116</v>
      </c>
      <c r="B43" s="22">
        <v>112.65033810297072</v>
      </c>
      <c r="C43" s="22">
        <v>113.33962217606364</v>
      </c>
      <c r="D43" s="22"/>
      <c r="E43" s="22">
        <f t="shared" si="0"/>
        <v>0.61187927590848901</v>
      </c>
      <c r="F43" s="22"/>
      <c r="G43" s="22">
        <v>6.6491518399356866E-2</v>
      </c>
      <c r="H43" s="22">
        <v>6.689836622067942E-2</v>
      </c>
      <c r="I43" s="22"/>
      <c r="J43" s="22">
        <f t="shared" si="1"/>
        <v>4.0684782132255348E-4</v>
      </c>
      <c r="K43" s="47">
        <f t="shared" si="2"/>
        <v>3.8765255028096479E-6</v>
      </c>
      <c r="M43" s="27"/>
      <c r="N43" s="27"/>
      <c r="P43" s="27"/>
      <c r="Q43" s="27"/>
    </row>
    <row r="44" spans="1:17" x14ac:dyDescent="0.25">
      <c r="A44" s="38" t="s">
        <v>117</v>
      </c>
      <c r="B44" s="41">
        <v>108.74573689061741</v>
      </c>
      <c r="C44" s="41">
        <v>107.90227216432842</v>
      </c>
      <c r="D44" s="41"/>
      <c r="E44" s="41">
        <f t="shared" si="0"/>
        <v>-0.77563015379388256</v>
      </c>
      <c r="F44" s="41"/>
      <c r="G44" s="41">
        <v>0.22671236710775333</v>
      </c>
      <c r="H44" s="41">
        <v>0.22495391762608569</v>
      </c>
      <c r="I44" s="41"/>
      <c r="J44" s="41">
        <f t="shared" si="1"/>
        <v>-1.7584494816676455E-3</v>
      </c>
      <c r="K44" s="48">
        <f t="shared" si="2"/>
        <v>-1.6754850103234791E-5</v>
      </c>
      <c r="M44" s="27"/>
      <c r="N44" s="27"/>
      <c r="P44" s="27"/>
      <c r="Q44" s="27"/>
    </row>
    <row r="45" spans="1:17" x14ac:dyDescent="0.25">
      <c r="A45" s="37" t="s">
        <v>7</v>
      </c>
      <c r="B45" s="22">
        <v>117.06343568124073</v>
      </c>
      <c r="C45" s="22">
        <v>120.26467077327949</v>
      </c>
      <c r="D45" s="22"/>
      <c r="E45" s="22">
        <f t="shared" si="0"/>
        <v>2.7346157008031113</v>
      </c>
      <c r="F45" s="22"/>
      <c r="G45" s="22">
        <v>1.2926809379976925</v>
      </c>
      <c r="H45" s="22">
        <v>1.3280307938894664</v>
      </c>
      <c r="I45" s="22"/>
      <c r="J45" s="22">
        <f t="shared" si="1"/>
        <v>3.5349855891773974E-2</v>
      </c>
      <c r="K45" s="47">
        <f t="shared" si="2"/>
        <v>3.368203310998319E-4</v>
      </c>
      <c r="M45" s="27"/>
      <c r="N45" s="27"/>
      <c r="P45" s="27"/>
      <c r="Q45" s="27"/>
    </row>
    <row r="46" spans="1:17" x14ac:dyDescent="0.25">
      <c r="A46" s="39" t="s">
        <v>118</v>
      </c>
      <c r="B46" s="41">
        <v>99.923047702980881</v>
      </c>
      <c r="C46" s="41">
        <v>99.923047702980881</v>
      </c>
      <c r="D46" s="41"/>
      <c r="E46" s="41">
        <f t="shared" si="0"/>
        <v>0</v>
      </c>
      <c r="F46" s="41"/>
      <c r="G46" s="41">
        <v>3.4849304234214958E-2</v>
      </c>
      <c r="H46" s="41">
        <v>3.4849304234214964E-2</v>
      </c>
      <c r="I46" s="41"/>
      <c r="J46" s="41">
        <f t="shared" si="1"/>
        <v>0</v>
      </c>
      <c r="K46" s="48">
        <f t="shared" si="2"/>
        <v>0</v>
      </c>
      <c r="M46" s="27"/>
      <c r="N46" s="27"/>
      <c r="P46" s="27"/>
      <c r="Q46" s="27"/>
    </row>
    <row r="47" spans="1:17" x14ac:dyDescent="0.25">
      <c r="A47" s="39" t="s">
        <v>262</v>
      </c>
      <c r="B47" s="22">
        <v>110.95134614999341</v>
      </c>
      <c r="C47" s="22">
        <v>111.27994161090069</v>
      </c>
      <c r="D47" s="22"/>
      <c r="E47" s="22">
        <f t="shared" si="0"/>
        <v>0.29616176126701088</v>
      </c>
      <c r="F47" s="22"/>
      <c r="G47" s="22">
        <v>5.4613847663346961E-2</v>
      </c>
      <c r="H47" s="22">
        <v>5.4775592996482415E-2</v>
      </c>
      <c r="I47" s="22"/>
      <c r="J47" s="22">
        <f t="shared" si="1"/>
        <v>1.6174533313545458E-4</v>
      </c>
      <c r="K47" s="47">
        <f t="shared" si="2"/>
        <v>1.5411411245162641E-6</v>
      </c>
      <c r="M47" s="27"/>
      <c r="N47" s="27"/>
      <c r="P47" s="27"/>
      <c r="Q47" s="27"/>
    </row>
    <row r="48" spans="1:17" x14ac:dyDescent="0.25">
      <c r="A48" s="39" t="s">
        <v>119</v>
      </c>
      <c r="B48" s="41">
        <v>115.42567433293479</v>
      </c>
      <c r="C48" s="41">
        <v>116.75675810674156</v>
      </c>
      <c r="D48" s="41"/>
      <c r="E48" s="41">
        <f t="shared" si="0"/>
        <v>1.1531955793191884</v>
      </c>
      <c r="F48" s="41"/>
      <c r="G48" s="41">
        <v>0.13866980393290509</v>
      </c>
      <c r="H48" s="41">
        <v>0.14026893798170995</v>
      </c>
      <c r="I48" s="41"/>
      <c r="J48" s="41">
        <f t="shared" si="1"/>
        <v>1.5991340488048511E-3</v>
      </c>
      <c r="K48" s="48">
        <f t="shared" si="2"/>
        <v>1.5236861543099064E-5</v>
      </c>
      <c r="M48" s="27"/>
      <c r="N48" s="27"/>
      <c r="P48" s="27"/>
      <c r="Q48" s="27"/>
    </row>
    <row r="49" spans="1:17" x14ac:dyDescent="0.25">
      <c r="A49" s="39" t="s">
        <v>120</v>
      </c>
      <c r="B49" s="22">
        <v>97.57350265169697</v>
      </c>
      <c r="C49" s="22">
        <v>97.081195624671309</v>
      </c>
      <c r="D49" s="22"/>
      <c r="E49" s="22">
        <f t="shared" si="0"/>
        <v>-0.50454991739203869</v>
      </c>
      <c r="F49" s="22"/>
      <c r="G49" s="22">
        <v>0.18153484987800053</v>
      </c>
      <c r="H49" s="22">
        <v>0.18061891594290333</v>
      </c>
      <c r="I49" s="22"/>
      <c r="J49" s="22">
        <f t="shared" si="1"/>
        <v>-9.1593393509720178E-4</v>
      </c>
      <c r="K49" s="47">
        <f t="shared" si="2"/>
        <v>-8.7271974242135904E-6</v>
      </c>
      <c r="M49" s="27"/>
      <c r="N49" s="27"/>
      <c r="P49" s="27"/>
      <c r="Q49" s="27"/>
    </row>
    <row r="50" spans="1:17" x14ac:dyDescent="0.25">
      <c r="A50" s="39" t="s">
        <v>121</v>
      </c>
      <c r="B50" s="41">
        <v>131.24010183688648</v>
      </c>
      <c r="C50" s="41">
        <v>140.0093574187355</v>
      </c>
      <c r="D50" s="41"/>
      <c r="E50" s="41">
        <f t="shared" si="0"/>
        <v>6.6818414944145754</v>
      </c>
      <c r="F50" s="41"/>
      <c r="G50" s="41">
        <v>0.60806827322276846</v>
      </c>
      <c r="H50" s="41">
        <v>0.64869843141733763</v>
      </c>
      <c r="I50" s="41"/>
      <c r="J50" s="41">
        <f t="shared" si="1"/>
        <v>4.0630158194569166E-2</v>
      </c>
      <c r="K50" s="48">
        <f t="shared" si="2"/>
        <v>3.8713208273411643E-4</v>
      </c>
      <c r="M50" s="27"/>
      <c r="N50" s="27"/>
      <c r="P50" s="27"/>
      <c r="Q50" s="27"/>
    </row>
    <row r="51" spans="1:17" x14ac:dyDescent="0.25">
      <c r="A51" s="39" t="s">
        <v>122</v>
      </c>
      <c r="B51" s="22">
        <v>109.69481013803338</v>
      </c>
      <c r="C51" s="22">
        <v>107.25101871299502</v>
      </c>
      <c r="D51" s="22"/>
      <c r="E51" s="22">
        <f t="shared" si="0"/>
        <v>-2.2278095216749394</v>
      </c>
      <c r="F51" s="22"/>
      <c r="G51" s="22">
        <v>0.27494485906645627</v>
      </c>
      <c r="H51" s="22">
        <v>0.26881961131681803</v>
      </c>
      <c r="I51" s="22"/>
      <c r="J51" s="22">
        <f t="shared" si="1"/>
        <v>-6.1252477496382407E-3</v>
      </c>
      <c r="K51" s="47">
        <f t="shared" si="2"/>
        <v>-5.836255687768573E-5</v>
      </c>
      <c r="M51" s="27"/>
      <c r="N51" s="27"/>
      <c r="P51" s="27"/>
      <c r="Q51" s="27"/>
    </row>
    <row r="52" spans="1:17" x14ac:dyDescent="0.25">
      <c r="A52" s="37" t="s">
        <v>8</v>
      </c>
      <c r="B52" s="41">
        <v>114.70175993169073</v>
      </c>
      <c r="C52" s="41">
        <v>115.56269313322527</v>
      </c>
      <c r="D52" s="41"/>
      <c r="E52" s="41">
        <f t="shared" si="0"/>
        <v>0.75058412534145802</v>
      </c>
      <c r="F52" s="41"/>
      <c r="G52" s="41">
        <v>1.475862756909837</v>
      </c>
      <c r="H52" s="41">
        <v>1.486940348475029</v>
      </c>
      <c r="I52" s="41"/>
      <c r="J52" s="41">
        <f t="shared" si="1"/>
        <v>1.1077591565191947E-2</v>
      </c>
      <c r="K52" s="48">
        <f t="shared" si="2"/>
        <v>1.0554945599212214E-4</v>
      </c>
      <c r="M52" s="27"/>
      <c r="N52" s="27"/>
      <c r="P52" s="27"/>
      <c r="Q52" s="27"/>
    </row>
    <row r="53" spans="1:17" x14ac:dyDescent="0.25">
      <c r="A53" s="39" t="s">
        <v>123</v>
      </c>
      <c r="B53" s="22">
        <v>108.64592264613266</v>
      </c>
      <c r="C53" s="22">
        <v>109.8975172704228</v>
      </c>
      <c r="D53" s="22"/>
      <c r="E53" s="22">
        <f t="shared" si="0"/>
        <v>1.1519941050771587</v>
      </c>
      <c r="F53" s="22"/>
      <c r="G53" s="22">
        <v>0.1385200247672608</v>
      </c>
      <c r="H53" s="22">
        <v>0.14011576728693106</v>
      </c>
      <c r="I53" s="22"/>
      <c r="J53" s="22">
        <f t="shared" si="1"/>
        <v>1.5957425196702624E-3</v>
      </c>
      <c r="K53" s="47">
        <f t="shared" si="2"/>
        <v>1.520454639110681E-5</v>
      </c>
      <c r="M53" s="27"/>
      <c r="N53" s="27"/>
      <c r="P53" s="27"/>
      <c r="Q53" s="27"/>
    </row>
    <row r="54" spans="1:17" x14ac:dyDescent="0.25">
      <c r="A54" s="39" t="s">
        <v>124</v>
      </c>
      <c r="B54" s="41">
        <v>114.82904852162304</v>
      </c>
      <c r="C54" s="41">
        <v>114.94278223021189</v>
      </c>
      <c r="D54" s="41"/>
      <c r="E54" s="41">
        <f t="shared" si="0"/>
        <v>9.904611250648454E-2</v>
      </c>
      <c r="F54" s="41"/>
      <c r="G54" s="41">
        <v>0.19907477494798276</v>
      </c>
      <c r="H54" s="41">
        <v>0.19927195077354978</v>
      </c>
      <c r="I54" s="41"/>
      <c r="J54" s="41">
        <f t="shared" si="1"/>
        <v>1.9717582556702529E-4</v>
      </c>
      <c r="K54" s="48">
        <f t="shared" si="2"/>
        <v>1.8787297763163623E-6</v>
      </c>
      <c r="M54" s="27"/>
      <c r="N54" s="27"/>
      <c r="P54" s="27"/>
      <c r="Q54" s="27"/>
    </row>
    <row r="55" spans="1:17" x14ac:dyDescent="0.25">
      <c r="A55" s="39" t="s">
        <v>125</v>
      </c>
      <c r="B55" s="22">
        <v>120.82393677066186</v>
      </c>
      <c r="C55" s="22">
        <v>123.40094953578428</v>
      </c>
      <c r="D55" s="22"/>
      <c r="E55" s="22">
        <f t="shared" si="0"/>
        <v>2.1328660810099986</v>
      </c>
      <c r="F55" s="22"/>
      <c r="G55" s="22">
        <v>0.19760532769986444</v>
      </c>
      <c r="H55" s="22">
        <v>0.20181998470864351</v>
      </c>
      <c r="I55" s="22"/>
      <c r="J55" s="22">
        <f t="shared" si="1"/>
        <v>4.2146570087790713E-3</v>
      </c>
      <c r="K55" s="47">
        <f t="shared" si="2"/>
        <v>4.0158075142239413E-5</v>
      </c>
      <c r="M55" s="27"/>
      <c r="N55" s="27"/>
      <c r="P55" s="27"/>
      <c r="Q55" s="27"/>
    </row>
    <row r="56" spans="1:17" x14ac:dyDescent="0.25">
      <c r="A56" s="39" t="s">
        <v>126</v>
      </c>
      <c r="B56" s="41">
        <v>119.24419377362213</v>
      </c>
      <c r="C56" s="41">
        <v>119.564262946413</v>
      </c>
      <c r="D56" s="41"/>
      <c r="E56" s="41">
        <f t="shared" si="0"/>
        <v>0.26841489104156846</v>
      </c>
      <c r="F56" s="41"/>
      <c r="G56" s="41">
        <v>0.66271363358993007</v>
      </c>
      <c r="H56" s="41">
        <v>0.66449245566744808</v>
      </c>
      <c r="I56" s="41"/>
      <c r="J56" s="41">
        <f t="shared" si="1"/>
        <v>1.7788220775180053E-3</v>
      </c>
      <c r="K56" s="48">
        <f t="shared" si="2"/>
        <v>1.6948964175458719E-5</v>
      </c>
      <c r="M56" s="27"/>
      <c r="N56" s="27"/>
      <c r="P56" s="27"/>
      <c r="Q56" s="27"/>
    </row>
    <row r="57" spans="1:17" x14ac:dyDescent="0.25">
      <c r="A57" s="39" t="s">
        <v>127</v>
      </c>
      <c r="B57" s="22">
        <v>104.28708478892351</v>
      </c>
      <c r="C57" s="22">
        <v>105.52194818735484</v>
      </c>
      <c r="D57" s="22"/>
      <c r="E57" s="22">
        <f t="shared" si="0"/>
        <v>1.1841000263174362</v>
      </c>
      <c r="F57" s="22"/>
      <c r="G57" s="22">
        <v>0.27794899590479888</v>
      </c>
      <c r="H57" s="22">
        <v>0.28124019003845663</v>
      </c>
      <c r="I57" s="22"/>
      <c r="J57" s="22">
        <f t="shared" si="1"/>
        <v>3.2911941336577488E-3</v>
      </c>
      <c r="K57" s="47">
        <f t="shared" si="2"/>
        <v>3.1359140507002418E-5</v>
      </c>
      <c r="M57" s="27"/>
      <c r="N57" s="27"/>
      <c r="P57" s="27"/>
      <c r="Q57" s="27"/>
    </row>
    <row r="58" spans="1:17" x14ac:dyDescent="0.25">
      <c r="A58" s="35" t="s">
        <v>271</v>
      </c>
      <c r="B58" s="41">
        <v>108.85508320650364</v>
      </c>
      <c r="C58" s="41">
        <v>110.81703316667382</v>
      </c>
      <c r="D58" s="41"/>
      <c r="E58" s="41">
        <f t="shared" si="0"/>
        <v>1.8023503380620864</v>
      </c>
      <c r="F58" s="41"/>
      <c r="G58" s="41">
        <v>3.1228776739352702</v>
      </c>
      <c r="H58" s="41">
        <v>3.1791628702487076</v>
      </c>
      <c r="I58" s="41"/>
      <c r="J58" s="41">
        <f t="shared" si="1"/>
        <v>5.6285196313437424E-2</v>
      </c>
      <c r="K58" s="48">
        <f t="shared" si="2"/>
        <v>5.3629634350850692E-4</v>
      </c>
      <c r="M58" s="27"/>
      <c r="N58" s="27"/>
      <c r="P58" s="27"/>
      <c r="Q58" s="27"/>
    </row>
    <row r="59" spans="1:17" x14ac:dyDescent="0.25">
      <c r="A59" s="37" t="s">
        <v>128</v>
      </c>
      <c r="B59" s="22">
        <v>111.63248377818043</v>
      </c>
      <c r="C59" s="22">
        <v>115.20823699458398</v>
      </c>
      <c r="D59" s="22"/>
      <c r="E59" s="22">
        <f t="shared" si="0"/>
        <v>3.2031475923341102</v>
      </c>
      <c r="F59" s="22"/>
      <c r="G59" s="22">
        <v>0.39960311543901816</v>
      </c>
      <c r="H59" s="22">
        <v>0.41240299301009525</v>
      </c>
      <c r="I59" s="22"/>
      <c r="J59" s="22">
        <f t="shared" si="1"/>
        <v>1.279987757107709E-2</v>
      </c>
      <c r="K59" s="47">
        <f t="shared" si="2"/>
        <v>1.2195973343503054E-4</v>
      </c>
      <c r="M59" s="27"/>
      <c r="N59" s="27"/>
      <c r="P59" s="27"/>
      <c r="Q59" s="27"/>
    </row>
    <row r="60" spans="1:17" x14ac:dyDescent="0.25">
      <c r="A60" s="39" t="s">
        <v>128</v>
      </c>
      <c r="B60" s="41">
        <v>111.63248377818043</v>
      </c>
      <c r="C60" s="41">
        <v>115.20823699458398</v>
      </c>
      <c r="D60" s="41"/>
      <c r="E60" s="41">
        <f t="shared" si="0"/>
        <v>3.2031475923341102</v>
      </c>
      <c r="F60" s="41"/>
      <c r="G60" s="41">
        <v>0.39960311543901816</v>
      </c>
      <c r="H60" s="41">
        <v>0.41240299301009525</v>
      </c>
      <c r="I60" s="41"/>
      <c r="J60" s="41">
        <f t="shared" si="1"/>
        <v>1.279987757107709E-2</v>
      </c>
      <c r="K60" s="48">
        <f t="shared" si="2"/>
        <v>1.2195973343503054E-4</v>
      </c>
      <c r="M60" s="27"/>
      <c r="N60" s="27"/>
      <c r="P60" s="27"/>
      <c r="Q60" s="27"/>
    </row>
    <row r="61" spans="1:17" x14ac:dyDescent="0.25">
      <c r="A61" s="37" t="s">
        <v>129</v>
      </c>
      <c r="B61" s="22">
        <v>134.50136791551566</v>
      </c>
      <c r="C61" s="22">
        <v>141.30609803702473</v>
      </c>
      <c r="D61" s="22"/>
      <c r="E61" s="22">
        <f t="shared" si="0"/>
        <v>5.0592274465069531</v>
      </c>
      <c r="F61" s="22"/>
      <c r="G61" s="22">
        <v>0.51582692845328126</v>
      </c>
      <c r="H61" s="22">
        <v>0.54192378599406332</v>
      </c>
      <c r="I61" s="22"/>
      <c r="J61" s="22">
        <f t="shared" si="1"/>
        <v>2.6096857540782059E-2</v>
      </c>
      <c r="K61" s="47">
        <f t="shared" si="2"/>
        <v>2.4865595561301306E-4</v>
      </c>
      <c r="M61" s="27"/>
      <c r="N61" s="27"/>
      <c r="P61" s="27"/>
      <c r="Q61" s="27"/>
    </row>
    <row r="62" spans="1:17" x14ac:dyDescent="0.25">
      <c r="A62" s="39" t="s">
        <v>129</v>
      </c>
      <c r="B62" s="41">
        <v>134.50136791551566</v>
      </c>
      <c r="C62" s="41">
        <v>141.30609803702473</v>
      </c>
      <c r="D62" s="41"/>
      <c r="E62" s="41">
        <f t="shared" si="0"/>
        <v>5.0592274465069531</v>
      </c>
      <c r="F62" s="41"/>
      <c r="G62" s="41">
        <v>0.51582692845328126</v>
      </c>
      <c r="H62" s="41">
        <v>0.54192378599406332</v>
      </c>
      <c r="I62" s="41"/>
      <c r="J62" s="41">
        <f t="shared" si="1"/>
        <v>2.6096857540782059E-2</v>
      </c>
      <c r="K62" s="48">
        <f t="shared" si="2"/>
        <v>2.4865595561301306E-4</v>
      </c>
      <c r="M62" s="27"/>
      <c r="N62" s="27"/>
      <c r="P62" s="27"/>
      <c r="Q62" s="27"/>
    </row>
    <row r="63" spans="1:17" x14ac:dyDescent="0.25">
      <c r="A63" s="37" t="s">
        <v>130</v>
      </c>
      <c r="B63" s="22">
        <v>106.32520814400378</v>
      </c>
      <c r="C63" s="22">
        <v>107.97848759059264</v>
      </c>
      <c r="D63" s="22"/>
      <c r="E63" s="22">
        <f t="shared" si="0"/>
        <v>1.5549270727499565</v>
      </c>
      <c r="F63" s="22"/>
      <c r="G63" s="22">
        <v>1.0048104073869732</v>
      </c>
      <c r="H63" s="22">
        <v>1.0204344764412425</v>
      </c>
      <c r="I63" s="22"/>
      <c r="J63" s="22">
        <f t="shared" si="1"/>
        <v>1.5624069054269274E-2</v>
      </c>
      <c r="K63" s="47">
        <f t="shared" si="2"/>
        <v>1.4886918147833853E-4</v>
      </c>
      <c r="M63" s="27"/>
      <c r="N63" s="27"/>
      <c r="P63" s="27"/>
      <c r="Q63" s="27"/>
    </row>
    <row r="64" spans="1:17" x14ac:dyDescent="0.25">
      <c r="A64" s="39" t="s">
        <v>130</v>
      </c>
      <c r="B64" s="41">
        <v>106.32520814400378</v>
      </c>
      <c r="C64" s="41">
        <v>107.97848759059264</v>
      </c>
      <c r="D64" s="41"/>
      <c r="E64" s="41">
        <f t="shared" si="0"/>
        <v>1.5549270727499565</v>
      </c>
      <c r="F64" s="41"/>
      <c r="G64" s="41">
        <v>1.0048104073869732</v>
      </c>
      <c r="H64" s="41">
        <v>1.0204344764412425</v>
      </c>
      <c r="I64" s="41"/>
      <c r="J64" s="41">
        <f t="shared" si="1"/>
        <v>1.5624069054269274E-2</v>
      </c>
      <c r="K64" s="48">
        <f t="shared" si="2"/>
        <v>1.4886918147833853E-4</v>
      </c>
      <c r="M64" s="27"/>
      <c r="N64" s="27"/>
      <c r="P64" s="27"/>
      <c r="Q64" s="27"/>
    </row>
    <row r="65" spans="1:17" x14ac:dyDescent="0.25">
      <c r="A65" s="37" t="s">
        <v>131</v>
      </c>
      <c r="B65" s="22">
        <v>101.1797125744461</v>
      </c>
      <c r="C65" s="22">
        <v>101.1797125744461</v>
      </c>
      <c r="D65" s="22"/>
      <c r="E65" s="22">
        <f t="shared" si="0"/>
        <v>0</v>
      </c>
      <c r="F65" s="22"/>
      <c r="G65" s="22">
        <v>1.026939869780751</v>
      </c>
      <c r="H65" s="22">
        <v>1.026939869780751</v>
      </c>
      <c r="I65" s="22"/>
      <c r="J65" s="22">
        <f t="shared" si="1"/>
        <v>0</v>
      </c>
      <c r="K65" s="47">
        <f t="shared" si="2"/>
        <v>0</v>
      </c>
      <c r="M65" s="27"/>
      <c r="N65" s="27"/>
      <c r="P65" s="27"/>
      <c r="Q65" s="27"/>
    </row>
    <row r="66" spans="1:17" x14ac:dyDescent="0.25">
      <c r="A66" s="39" t="s">
        <v>131</v>
      </c>
      <c r="B66" s="41">
        <v>101.1797125744461</v>
      </c>
      <c r="C66" s="41">
        <v>101.1797125744461</v>
      </c>
      <c r="D66" s="41"/>
      <c r="E66" s="41">
        <f t="shared" si="0"/>
        <v>0</v>
      </c>
      <c r="F66" s="41"/>
      <c r="G66" s="41">
        <v>1.026939869780751</v>
      </c>
      <c r="H66" s="41">
        <v>1.026939869780751</v>
      </c>
      <c r="I66" s="41"/>
      <c r="J66" s="41">
        <f t="shared" si="1"/>
        <v>0</v>
      </c>
      <c r="K66" s="48">
        <f t="shared" si="2"/>
        <v>0</v>
      </c>
      <c r="M66" s="27"/>
      <c r="N66" s="27"/>
      <c r="P66" s="27"/>
      <c r="Q66" s="27"/>
    </row>
    <row r="67" spans="1:17" x14ac:dyDescent="0.25">
      <c r="A67" s="37" t="s">
        <v>132</v>
      </c>
      <c r="B67" s="22">
        <v>105.99861303893873</v>
      </c>
      <c r="C67" s="22">
        <v>105.4174810366205</v>
      </c>
      <c r="D67" s="22"/>
      <c r="E67" s="22">
        <f t="shared" si="0"/>
        <v>-0.54824491156761912</v>
      </c>
      <c r="F67" s="22"/>
      <c r="G67" s="22">
        <v>0.14050617316582514</v>
      </c>
      <c r="H67" s="22">
        <v>0.13973585522100515</v>
      </c>
      <c r="I67" s="22"/>
      <c r="J67" s="22">
        <f t="shared" si="1"/>
        <v>-7.7031794481999261E-4</v>
      </c>
      <c r="K67" s="47">
        <f t="shared" si="2"/>
        <v>-7.3397398286647289E-6</v>
      </c>
      <c r="M67" s="27"/>
      <c r="N67" s="27"/>
      <c r="P67" s="27"/>
      <c r="Q67" s="27"/>
    </row>
    <row r="68" spans="1:17" x14ac:dyDescent="0.25">
      <c r="A68" s="39" t="s">
        <v>132</v>
      </c>
      <c r="B68" s="41">
        <v>105.99861303893873</v>
      </c>
      <c r="C68" s="41">
        <v>105.4174810366205</v>
      </c>
      <c r="D68" s="41"/>
      <c r="E68" s="41">
        <f t="shared" si="0"/>
        <v>-0.54824491156761912</v>
      </c>
      <c r="F68" s="41"/>
      <c r="G68" s="41">
        <v>0.14050617316582514</v>
      </c>
      <c r="H68" s="41">
        <v>0.13973585522100515</v>
      </c>
      <c r="I68" s="41"/>
      <c r="J68" s="41">
        <f t="shared" si="1"/>
        <v>-7.7031794481999261E-4</v>
      </c>
      <c r="K68" s="48">
        <f t="shared" si="2"/>
        <v>-7.3397398286647289E-6</v>
      </c>
      <c r="M68" s="27"/>
      <c r="N68" s="27"/>
      <c r="P68" s="27"/>
      <c r="Q68" s="27"/>
    </row>
    <row r="69" spans="1:17" x14ac:dyDescent="0.25">
      <c r="A69" s="37" t="s">
        <v>133</v>
      </c>
      <c r="B69" s="22">
        <v>101.09504563565189</v>
      </c>
      <c r="C69" s="22">
        <v>108.37660409867458</v>
      </c>
      <c r="D69" s="22"/>
      <c r="E69" s="22">
        <f t="shared" si="0"/>
        <v>7.2026857668827216</v>
      </c>
      <c r="F69" s="22"/>
      <c r="G69" s="22">
        <v>3.5191179709421712E-2</v>
      </c>
      <c r="H69" s="22">
        <v>3.7725889801550352E-2</v>
      </c>
      <c r="I69" s="22"/>
      <c r="J69" s="22">
        <f t="shared" si="1"/>
        <v>2.5347100921286406E-3</v>
      </c>
      <c r="K69" s="47">
        <f t="shared" si="2"/>
        <v>2.41512128107861E-5</v>
      </c>
      <c r="M69" s="27"/>
      <c r="N69" s="27"/>
      <c r="P69" s="27"/>
      <c r="Q69" s="27"/>
    </row>
    <row r="70" spans="1:17" x14ac:dyDescent="0.25">
      <c r="A70" s="39" t="s">
        <v>133</v>
      </c>
      <c r="B70" s="41">
        <v>101.09504563565189</v>
      </c>
      <c r="C70" s="41">
        <v>108.37660409867458</v>
      </c>
      <c r="D70" s="41"/>
      <c r="E70" s="41">
        <f t="shared" si="0"/>
        <v>7.2026857668827216</v>
      </c>
      <c r="F70" s="41"/>
      <c r="G70" s="41">
        <v>3.5191179709421712E-2</v>
      </c>
      <c r="H70" s="41">
        <v>3.7725889801550352E-2</v>
      </c>
      <c r="I70" s="41"/>
      <c r="J70" s="41">
        <f t="shared" si="1"/>
        <v>2.5347100921286406E-3</v>
      </c>
      <c r="K70" s="48">
        <f t="shared" si="2"/>
        <v>2.41512128107861E-5</v>
      </c>
      <c r="M70" s="27"/>
      <c r="N70" s="27"/>
      <c r="P70" s="27"/>
      <c r="Q70" s="27"/>
    </row>
    <row r="71" spans="1:17" x14ac:dyDescent="0.25">
      <c r="A71" s="34" t="s">
        <v>274</v>
      </c>
      <c r="B71" s="22">
        <v>230.62127028112405</v>
      </c>
      <c r="C71" s="22">
        <v>230.81926806557172</v>
      </c>
      <c r="D71" s="22"/>
      <c r="E71" s="22">
        <f t="shared" ref="E71:E134" si="3">((C71/B71-1)*100)</f>
        <v>8.5854086314895994E-2</v>
      </c>
      <c r="F71" s="22"/>
      <c r="G71" s="22">
        <v>6.1232804615816372</v>
      </c>
      <c r="H71" s="22">
        <v>6.1285375480744264</v>
      </c>
      <c r="I71" s="22"/>
      <c r="J71" s="22">
        <f t="shared" ref="J71:J134" si="4">H71-G71</f>
        <v>5.2570864927892202E-3</v>
      </c>
      <c r="K71" s="47">
        <f t="shared" si="2"/>
        <v>5.0090546862279158E-5</v>
      </c>
      <c r="M71" s="27"/>
      <c r="N71" s="27"/>
      <c r="P71" s="27"/>
      <c r="Q71" s="27"/>
    </row>
    <row r="72" spans="1:17" x14ac:dyDescent="0.25">
      <c r="A72" s="53" t="s">
        <v>9</v>
      </c>
      <c r="B72" s="41">
        <v>253.86792376123648</v>
      </c>
      <c r="C72" s="41">
        <v>254.06871464848922</v>
      </c>
      <c r="D72" s="41"/>
      <c r="E72" s="41">
        <f t="shared" si="3"/>
        <v>7.9092657425117174E-2</v>
      </c>
      <c r="F72" s="41"/>
      <c r="G72" s="41">
        <v>5.6405055598151499</v>
      </c>
      <c r="H72" s="41">
        <v>5.6449667855546179</v>
      </c>
      <c r="I72" s="41"/>
      <c r="J72" s="41">
        <f t="shared" si="4"/>
        <v>4.4612257394680555E-3</v>
      </c>
      <c r="K72" s="48">
        <f t="shared" si="2"/>
        <v>4.2507430165461863E-5</v>
      </c>
      <c r="M72" s="27"/>
      <c r="N72" s="27"/>
      <c r="P72" s="27"/>
      <c r="Q72" s="27"/>
    </row>
    <row r="73" spans="1:17" x14ac:dyDescent="0.25">
      <c r="A73" s="52" t="s">
        <v>10</v>
      </c>
      <c r="B73" s="22">
        <v>253.86792376123648</v>
      </c>
      <c r="C73" s="22">
        <v>254.06871464848922</v>
      </c>
      <c r="D73" s="22"/>
      <c r="E73" s="22">
        <f t="shared" si="3"/>
        <v>7.9092657425117174E-2</v>
      </c>
      <c r="F73" s="22"/>
      <c r="G73" s="22">
        <v>5.6405055598151499</v>
      </c>
      <c r="H73" s="22">
        <v>5.6449667855546179</v>
      </c>
      <c r="I73" s="22"/>
      <c r="J73" s="22">
        <f t="shared" si="4"/>
        <v>4.4612257394680555E-3</v>
      </c>
      <c r="K73" s="47">
        <f t="shared" si="2"/>
        <v>4.2507430165461863E-5</v>
      </c>
      <c r="M73" s="27"/>
      <c r="N73" s="27"/>
      <c r="P73" s="27"/>
      <c r="Q73" s="27"/>
    </row>
    <row r="74" spans="1:17" x14ac:dyDescent="0.25">
      <c r="A74" s="38" t="s">
        <v>134</v>
      </c>
      <c r="B74" s="41">
        <v>253.86792376123648</v>
      </c>
      <c r="C74" s="41">
        <v>254.06871464848922</v>
      </c>
      <c r="D74" s="41"/>
      <c r="E74" s="41">
        <f t="shared" si="3"/>
        <v>7.9092657425117174E-2</v>
      </c>
      <c r="F74" s="41"/>
      <c r="G74" s="41">
        <v>5.6405055598151499</v>
      </c>
      <c r="H74" s="41">
        <v>5.6449667855546179</v>
      </c>
      <c r="I74" s="41"/>
      <c r="J74" s="41">
        <f t="shared" si="4"/>
        <v>4.4612257394680555E-3</v>
      </c>
      <c r="K74" s="48">
        <f t="shared" si="2"/>
        <v>4.2507430165461863E-5</v>
      </c>
      <c r="M74" s="27"/>
      <c r="N74" s="27"/>
      <c r="P74" s="27"/>
      <c r="Q74" s="27"/>
    </row>
    <row r="75" spans="1:17" x14ac:dyDescent="0.25">
      <c r="A75" s="53" t="s">
        <v>276</v>
      </c>
      <c r="B75" s="22">
        <v>111.41890881097306</v>
      </c>
      <c r="C75" s="22">
        <v>111.60258434252208</v>
      </c>
      <c r="D75" s="22"/>
      <c r="E75" s="22">
        <f t="shared" si="3"/>
        <v>0.16485131070582693</v>
      </c>
      <c r="F75" s="22"/>
      <c r="G75" s="22">
        <v>0.48277490176648752</v>
      </c>
      <c r="H75" s="22">
        <v>0.48357076251980824</v>
      </c>
      <c r="I75" s="22"/>
      <c r="J75" s="22">
        <f t="shared" si="4"/>
        <v>7.958607533207207E-4</v>
      </c>
      <c r="K75" s="47">
        <f t="shared" ref="K75:K138" si="5">J75/$G$4</f>
        <v>7.5831166968130609E-6</v>
      </c>
      <c r="M75" s="27"/>
      <c r="N75" s="27"/>
      <c r="P75" s="27"/>
      <c r="Q75" s="27"/>
    </row>
    <row r="76" spans="1:17" x14ac:dyDescent="0.25">
      <c r="A76" s="52" t="s">
        <v>275</v>
      </c>
      <c r="B76" s="41">
        <v>111.41890881097306</v>
      </c>
      <c r="C76" s="41">
        <v>111.60258434252208</v>
      </c>
      <c r="D76" s="41"/>
      <c r="E76" s="41">
        <f t="shared" si="3"/>
        <v>0.16485131070582693</v>
      </c>
      <c r="F76" s="41"/>
      <c r="G76" s="41">
        <v>0.48277490176648752</v>
      </c>
      <c r="H76" s="41">
        <v>0.48357076251980824</v>
      </c>
      <c r="I76" s="41"/>
      <c r="J76" s="41">
        <f t="shared" si="4"/>
        <v>7.958607533207207E-4</v>
      </c>
      <c r="K76" s="48">
        <f t="shared" si="5"/>
        <v>7.5831166968130609E-6</v>
      </c>
      <c r="M76" s="27"/>
      <c r="N76" s="27"/>
      <c r="P76" s="27"/>
      <c r="Q76" s="27"/>
    </row>
    <row r="77" spans="1:17" x14ac:dyDescent="0.25">
      <c r="A77" s="38" t="s">
        <v>275</v>
      </c>
      <c r="B77" s="22">
        <v>111.41890881097306</v>
      </c>
      <c r="C77" s="22">
        <v>111.60258434252208</v>
      </c>
      <c r="D77" s="22"/>
      <c r="E77" s="22">
        <f t="shared" si="3"/>
        <v>0.16485131070582693</v>
      </c>
      <c r="F77" s="22"/>
      <c r="G77" s="22">
        <v>0.48277490176648752</v>
      </c>
      <c r="H77" s="22">
        <v>0.48357076251980824</v>
      </c>
      <c r="I77" s="22"/>
      <c r="J77" s="22">
        <f t="shared" si="4"/>
        <v>7.958607533207207E-4</v>
      </c>
      <c r="K77" s="47">
        <f t="shared" si="5"/>
        <v>7.5831166968130609E-6</v>
      </c>
      <c r="M77" s="27"/>
      <c r="N77" s="27"/>
      <c r="P77" s="27"/>
      <c r="Q77" s="27"/>
    </row>
    <row r="78" spans="1:17" x14ac:dyDescent="0.25">
      <c r="A78" s="34" t="s">
        <v>11</v>
      </c>
      <c r="B78" s="41">
        <v>103.01762487503528</v>
      </c>
      <c r="C78" s="41">
        <v>103.83751091388571</v>
      </c>
      <c r="D78" s="41"/>
      <c r="E78" s="41">
        <f t="shared" si="3"/>
        <v>0.79586967748963566</v>
      </c>
      <c r="F78" s="41"/>
      <c r="G78" s="41">
        <v>3.4485608736781792</v>
      </c>
      <c r="H78" s="41">
        <v>3.4760069239815552</v>
      </c>
      <c r="I78" s="41"/>
      <c r="J78" s="41">
        <f t="shared" si="4"/>
        <v>2.7446050303375991E-2</v>
      </c>
      <c r="K78" s="48">
        <f t="shared" si="5"/>
        <v>2.6151132776518454E-4</v>
      </c>
      <c r="M78" s="27"/>
      <c r="N78" s="27"/>
      <c r="P78" s="27"/>
      <c r="Q78" s="27"/>
    </row>
    <row r="79" spans="1:17" x14ac:dyDescent="0.25">
      <c r="A79" s="53" t="s">
        <v>12</v>
      </c>
      <c r="B79" s="22">
        <v>102.93805444340387</v>
      </c>
      <c r="C79" s="22">
        <v>104.01455685634107</v>
      </c>
      <c r="D79" s="22"/>
      <c r="E79" s="22">
        <f t="shared" si="3"/>
        <v>1.0457769177375287</v>
      </c>
      <c r="F79" s="22"/>
      <c r="G79" s="22">
        <v>2.5730171916558846</v>
      </c>
      <c r="H79" s="22">
        <v>2.5999252115356404</v>
      </c>
      <c r="I79" s="22"/>
      <c r="J79" s="22">
        <f t="shared" si="4"/>
        <v>2.6908019879755773E-2</v>
      </c>
      <c r="K79" s="47">
        <f t="shared" si="5"/>
        <v>2.5638486880647307E-4</v>
      </c>
      <c r="M79" s="27"/>
      <c r="N79" s="27"/>
      <c r="P79" s="27"/>
      <c r="Q79" s="27"/>
    </row>
    <row r="80" spans="1:17" x14ac:dyDescent="0.25">
      <c r="A80" s="52" t="s">
        <v>13</v>
      </c>
      <c r="B80" s="41">
        <v>99.917647542358495</v>
      </c>
      <c r="C80" s="41">
        <v>102.57094145519848</v>
      </c>
      <c r="D80" s="41"/>
      <c r="E80" s="41">
        <f t="shared" si="3"/>
        <v>2.6554807665134073</v>
      </c>
      <c r="F80" s="41"/>
      <c r="G80" s="41">
        <v>0.40504163939136817</v>
      </c>
      <c r="H80" s="41">
        <v>0.4157974422217765</v>
      </c>
      <c r="I80" s="41"/>
      <c r="J80" s="41">
        <f t="shared" si="4"/>
        <v>1.0755802830408334E-2</v>
      </c>
      <c r="K80" s="48">
        <f t="shared" si="5"/>
        <v>1.0248339007870397E-4</v>
      </c>
      <c r="M80" s="27"/>
      <c r="N80" s="27"/>
      <c r="P80" s="27"/>
      <c r="Q80" s="27"/>
    </row>
    <row r="81" spans="1:17" x14ac:dyDescent="0.25">
      <c r="A81" s="38" t="s">
        <v>13</v>
      </c>
      <c r="B81" s="22">
        <v>99.917647542358495</v>
      </c>
      <c r="C81" s="22">
        <v>102.57094145519848</v>
      </c>
      <c r="D81" s="22"/>
      <c r="E81" s="22">
        <f t="shared" si="3"/>
        <v>2.6554807665134073</v>
      </c>
      <c r="F81" s="22"/>
      <c r="G81" s="22">
        <v>0.40504163939136817</v>
      </c>
      <c r="H81" s="22">
        <v>0.4157974422217765</v>
      </c>
      <c r="I81" s="22"/>
      <c r="J81" s="22">
        <f t="shared" si="4"/>
        <v>1.0755802830408334E-2</v>
      </c>
      <c r="K81" s="47">
        <f t="shared" si="5"/>
        <v>1.0248339007870397E-4</v>
      </c>
      <c r="M81" s="27"/>
      <c r="N81" s="27"/>
      <c r="P81" s="27"/>
      <c r="Q81" s="27"/>
    </row>
    <row r="82" spans="1:17" x14ac:dyDescent="0.25">
      <c r="A82" s="52" t="s">
        <v>14</v>
      </c>
      <c r="B82" s="41">
        <v>102.52226349449587</v>
      </c>
      <c r="C82" s="41">
        <v>103.40116995116884</v>
      </c>
      <c r="D82" s="41"/>
      <c r="E82" s="41">
        <f t="shared" si="3"/>
        <v>0.85728350771356876</v>
      </c>
      <c r="F82" s="41"/>
      <c r="G82" s="41">
        <v>1.8841161534095103</v>
      </c>
      <c r="H82" s="41">
        <v>1.9002683704588577</v>
      </c>
      <c r="I82" s="41"/>
      <c r="J82" s="41">
        <f t="shared" si="4"/>
        <v>1.6152217049347328E-2</v>
      </c>
      <c r="K82" s="48">
        <f t="shared" si="5"/>
        <v>1.53901478727768E-4</v>
      </c>
      <c r="M82" s="27"/>
      <c r="N82" s="27"/>
      <c r="P82" s="27"/>
      <c r="Q82" s="27"/>
    </row>
    <row r="83" spans="1:17" x14ac:dyDescent="0.25">
      <c r="A83" s="38" t="s">
        <v>135</v>
      </c>
      <c r="B83" s="22">
        <v>104.90356436124473</v>
      </c>
      <c r="C83" s="22">
        <v>110.2136709605727</v>
      </c>
      <c r="D83" s="22"/>
      <c r="E83" s="22">
        <f t="shared" si="3"/>
        <v>5.0618933986286141</v>
      </c>
      <c r="F83" s="22"/>
      <c r="G83" s="22">
        <v>0.89780567400793432</v>
      </c>
      <c r="H83" s="22">
        <v>0.94325164015305496</v>
      </c>
      <c r="I83" s="22"/>
      <c r="J83" s="22">
        <f t="shared" si="4"/>
        <v>4.5445966145120642E-2</v>
      </c>
      <c r="K83" s="47">
        <f t="shared" si="5"/>
        <v>4.3301804146005877E-4</v>
      </c>
      <c r="M83" s="27"/>
      <c r="N83" s="27"/>
      <c r="P83" s="27"/>
      <c r="Q83" s="27"/>
    </row>
    <row r="84" spans="1:17" x14ac:dyDescent="0.25">
      <c r="A84" s="38" t="s">
        <v>136</v>
      </c>
      <c r="B84" s="41">
        <v>99.371043149905304</v>
      </c>
      <c r="C84" s="41">
        <v>94.393385146865342</v>
      </c>
      <c r="D84" s="41"/>
      <c r="E84" s="41">
        <f t="shared" si="3"/>
        <v>-5.009163479879108</v>
      </c>
      <c r="F84" s="41"/>
      <c r="G84" s="41">
        <v>0.67671127481657234</v>
      </c>
      <c r="H84" s="41">
        <v>0.64281370077423627</v>
      </c>
      <c r="I84" s="41"/>
      <c r="J84" s="41">
        <f t="shared" si="4"/>
        <v>-3.3897574042336065E-2</v>
      </c>
      <c r="K84" s="48">
        <f t="shared" si="5"/>
        <v>-3.2298270599393208E-4</v>
      </c>
      <c r="M84" s="27"/>
      <c r="N84" s="27"/>
      <c r="P84" s="27"/>
      <c r="Q84" s="27"/>
    </row>
    <row r="85" spans="1:17" x14ac:dyDescent="0.25">
      <c r="A85" s="38" t="s">
        <v>137</v>
      </c>
      <c r="B85" s="22">
        <v>102.9887098890525</v>
      </c>
      <c r="C85" s="22">
        <v>105.57104247803836</v>
      </c>
      <c r="D85" s="22"/>
      <c r="E85" s="22">
        <f t="shared" si="3"/>
        <v>2.5073938607132362</v>
      </c>
      <c r="F85" s="22"/>
      <c r="G85" s="22">
        <v>0.18360996326491508</v>
      </c>
      <c r="H85" s="22">
        <v>0.18821378821147736</v>
      </c>
      <c r="I85" s="22"/>
      <c r="J85" s="22">
        <f t="shared" si="4"/>
        <v>4.6038249465622794E-3</v>
      </c>
      <c r="K85" s="47">
        <f t="shared" si="5"/>
        <v>4.3866143261636803E-5</v>
      </c>
      <c r="M85" s="27"/>
      <c r="N85" s="27"/>
      <c r="P85" s="27"/>
      <c r="Q85" s="27"/>
    </row>
    <row r="86" spans="1:17" x14ac:dyDescent="0.25">
      <c r="A86" s="38" t="s">
        <v>138</v>
      </c>
      <c r="B86" s="41">
        <v>102.72442292100099</v>
      </c>
      <c r="C86" s="41">
        <v>102.72442292100099</v>
      </c>
      <c r="D86" s="41"/>
      <c r="E86" s="41">
        <f t="shared" si="3"/>
        <v>0</v>
      </c>
      <c r="F86" s="41"/>
      <c r="G86" s="41">
        <v>0.12598924132008871</v>
      </c>
      <c r="H86" s="41">
        <v>0.12598924132008874</v>
      </c>
      <c r="I86" s="41"/>
      <c r="J86" s="41">
        <f t="shared" si="4"/>
        <v>0</v>
      </c>
      <c r="K86" s="48">
        <f t="shared" si="5"/>
        <v>0</v>
      </c>
      <c r="M86" s="27"/>
      <c r="N86" s="27"/>
      <c r="P86" s="27"/>
      <c r="Q86" s="27"/>
    </row>
    <row r="87" spans="1:17" x14ac:dyDescent="0.25">
      <c r="A87" s="52" t="s">
        <v>15</v>
      </c>
      <c r="B87" s="22">
        <v>124.56252354080813</v>
      </c>
      <c r="C87" s="22">
        <v>124.56252354080813</v>
      </c>
      <c r="D87" s="22"/>
      <c r="E87" s="22">
        <f t="shared" si="3"/>
        <v>0</v>
      </c>
      <c r="F87" s="22"/>
      <c r="G87" s="22">
        <v>0.14052739821429544</v>
      </c>
      <c r="H87" s="22">
        <v>0.14052739821429544</v>
      </c>
      <c r="I87" s="22"/>
      <c r="J87" s="22">
        <f t="shared" si="4"/>
        <v>0</v>
      </c>
      <c r="K87" s="47">
        <f t="shared" si="5"/>
        <v>0</v>
      </c>
      <c r="M87" s="27"/>
      <c r="N87" s="27"/>
      <c r="P87" s="27"/>
      <c r="Q87" s="27"/>
    </row>
    <row r="88" spans="1:17" x14ac:dyDescent="0.25">
      <c r="A88" s="38" t="s">
        <v>139</v>
      </c>
      <c r="B88" s="41">
        <v>124.56252354080813</v>
      </c>
      <c r="C88" s="41">
        <v>124.56252354080813</v>
      </c>
      <c r="D88" s="41"/>
      <c r="E88" s="41">
        <f t="shared" si="3"/>
        <v>0</v>
      </c>
      <c r="F88" s="41"/>
      <c r="G88" s="41">
        <v>0.14052739821429544</v>
      </c>
      <c r="H88" s="41">
        <v>0.14052739821429544</v>
      </c>
      <c r="I88" s="41"/>
      <c r="J88" s="41">
        <f t="shared" si="4"/>
        <v>0</v>
      </c>
      <c r="K88" s="48">
        <f t="shared" si="5"/>
        <v>0</v>
      </c>
      <c r="M88" s="27"/>
      <c r="N88" s="27"/>
      <c r="P88" s="27"/>
      <c r="Q88" s="27"/>
    </row>
    <row r="89" spans="1:17" x14ac:dyDescent="0.25">
      <c r="A89" s="52" t="s">
        <v>140</v>
      </c>
      <c r="B89" s="22">
        <v>99.797344496563994</v>
      </c>
      <c r="C89" s="22">
        <v>99.797344496563994</v>
      </c>
      <c r="D89" s="22"/>
      <c r="E89" s="22">
        <f t="shared" si="3"/>
        <v>0</v>
      </c>
      <c r="F89" s="22"/>
      <c r="G89" s="22">
        <v>0.1433320006407105</v>
      </c>
      <c r="H89" s="22">
        <v>0.1433320006407105</v>
      </c>
      <c r="I89" s="22"/>
      <c r="J89" s="22">
        <f t="shared" si="4"/>
        <v>0</v>
      </c>
      <c r="K89" s="47">
        <f t="shared" si="5"/>
        <v>0</v>
      </c>
      <c r="M89" s="27"/>
      <c r="N89" s="27"/>
      <c r="P89" s="27"/>
      <c r="Q89" s="27"/>
    </row>
    <row r="90" spans="1:17" x14ac:dyDescent="0.25">
      <c r="A90" s="38" t="s">
        <v>141</v>
      </c>
      <c r="B90" s="41">
        <v>99.797344496563994</v>
      </c>
      <c r="C90" s="41">
        <v>99.797344496563994</v>
      </c>
      <c r="D90" s="41"/>
      <c r="E90" s="41">
        <f t="shared" si="3"/>
        <v>0</v>
      </c>
      <c r="F90" s="41"/>
      <c r="G90" s="41">
        <v>0.1433320006407105</v>
      </c>
      <c r="H90" s="41">
        <v>0.1433320006407105</v>
      </c>
      <c r="I90" s="41"/>
      <c r="J90" s="41">
        <f t="shared" si="4"/>
        <v>0</v>
      </c>
      <c r="K90" s="48">
        <f t="shared" si="5"/>
        <v>0</v>
      </c>
      <c r="M90" s="27"/>
      <c r="N90" s="27"/>
      <c r="P90" s="27"/>
      <c r="Q90" s="27"/>
    </row>
    <row r="91" spans="1:17" x14ac:dyDescent="0.25">
      <c r="A91" s="35" t="s">
        <v>16</v>
      </c>
      <c r="B91" s="22">
        <v>103.25217725605738</v>
      </c>
      <c r="C91" s="22">
        <v>103.31562676041621</v>
      </c>
      <c r="D91" s="22"/>
      <c r="E91" s="22">
        <f t="shared" si="3"/>
        <v>6.1451008632462667E-2</v>
      </c>
      <c r="F91" s="22"/>
      <c r="G91" s="22">
        <v>0.87554368202229438</v>
      </c>
      <c r="H91" s="22">
        <v>0.87608171244591471</v>
      </c>
      <c r="I91" s="22"/>
      <c r="J91" s="22">
        <f t="shared" si="4"/>
        <v>5.3803042362032816E-4</v>
      </c>
      <c r="K91" s="47">
        <f t="shared" si="5"/>
        <v>5.1264589587125338E-6</v>
      </c>
      <c r="M91" s="27"/>
      <c r="N91" s="27"/>
      <c r="P91" s="27"/>
      <c r="Q91" s="27"/>
    </row>
    <row r="92" spans="1:17" x14ac:dyDescent="0.25">
      <c r="A92" s="37" t="s">
        <v>17</v>
      </c>
      <c r="B92" s="41">
        <v>103.25217725605738</v>
      </c>
      <c r="C92" s="41">
        <v>103.31562676041621</v>
      </c>
      <c r="D92" s="41"/>
      <c r="E92" s="41">
        <f t="shared" si="3"/>
        <v>6.1451008632462667E-2</v>
      </c>
      <c r="F92" s="41"/>
      <c r="G92" s="41">
        <v>0.87554368202229438</v>
      </c>
      <c r="H92" s="41">
        <v>0.87608171244591471</v>
      </c>
      <c r="I92" s="41"/>
      <c r="J92" s="41">
        <f t="shared" si="4"/>
        <v>5.3803042362032816E-4</v>
      </c>
      <c r="K92" s="48">
        <f t="shared" si="5"/>
        <v>5.1264589587125338E-6</v>
      </c>
      <c r="M92" s="27"/>
      <c r="N92" s="27"/>
      <c r="P92" s="27"/>
      <c r="Q92" s="27"/>
    </row>
    <row r="93" spans="1:17" x14ac:dyDescent="0.25">
      <c r="A93" s="38" t="s">
        <v>142</v>
      </c>
      <c r="B93" s="22">
        <v>103.59233419287457</v>
      </c>
      <c r="C93" s="22">
        <v>104.52591160000806</v>
      </c>
      <c r="D93" s="22"/>
      <c r="E93" s="22">
        <f t="shared" si="3"/>
        <v>0.90120317724986521</v>
      </c>
      <c r="F93" s="22"/>
      <c r="G93" s="22">
        <v>0.3522726210355458</v>
      </c>
      <c r="H93" s="22">
        <v>0.35544731308889954</v>
      </c>
      <c r="I93" s="22"/>
      <c r="J93" s="22">
        <f t="shared" si="4"/>
        <v>3.1746920533537448E-3</v>
      </c>
      <c r="K93" s="47">
        <f t="shared" si="5"/>
        <v>3.0249085931901729E-5</v>
      </c>
      <c r="M93" s="27"/>
      <c r="N93" s="27"/>
      <c r="P93" s="27"/>
      <c r="Q93" s="27"/>
    </row>
    <row r="94" spans="1:17" x14ac:dyDescent="0.25">
      <c r="A94" s="38" t="s">
        <v>143</v>
      </c>
      <c r="B94" s="41">
        <v>102.15408398970887</v>
      </c>
      <c r="C94" s="41">
        <v>102.18205495617792</v>
      </c>
      <c r="D94" s="41"/>
      <c r="E94" s="41">
        <f t="shared" si="3"/>
        <v>2.7381153426886407E-2</v>
      </c>
      <c r="F94" s="41"/>
      <c r="G94" s="41">
        <v>0.32984976546212935</v>
      </c>
      <c r="H94" s="41">
        <v>0.32994008213248871</v>
      </c>
      <c r="I94" s="41"/>
      <c r="J94" s="41">
        <f t="shared" si="4"/>
        <v>9.0316670359358309E-5</v>
      </c>
      <c r="K94" s="48">
        <f t="shared" si="5"/>
        <v>8.6055487488853911E-7</v>
      </c>
      <c r="M94" s="27"/>
      <c r="N94" s="27"/>
      <c r="P94" s="27"/>
      <c r="Q94" s="27"/>
    </row>
    <row r="95" spans="1:17" x14ac:dyDescent="0.25">
      <c r="A95" s="38" t="s">
        <v>144</v>
      </c>
      <c r="B95" s="22">
        <v>104.54339730180892</v>
      </c>
      <c r="C95" s="22">
        <v>103.06947699181022</v>
      </c>
      <c r="D95" s="22"/>
      <c r="E95" s="22">
        <f t="shared" si="3"/>
        <v>-1.4098645615500782</v>
      </c>
      <c r="F95" s="22"/>
      <c r="G95" s="22">
        <v>0.19342129552461912</v>
      </c>
      <c r="H95" s="22">
        <v>0.19069431722452648</v>
      </c>
      <c r="I95" s="22"/>
      <c r="J95" s="22">
        <f t="shared" si="4"/>
        <v>-2.7269783000926362E-3</v>
      </c>
      <c r="K95" s="47">
        <f t="shared" si="5"/>
        <v>-2.5983181848076411E-5</v>
      </c>
      <c r="M95" s="27"/>
      <c r="N95" s="27"/>
      <c r="P95" s="27"/>
      <c r="Q95" s="27"/>
    </row>
    <row r="96" spans="1:17" x14ac:dyDescent="0.25">
      <c r="A96" s="34" t="s">
        <v>18</v>
      </c>
      <c r="B96" s="41">
        <v>92.718293634438595</v>
      </c>
      <c r="C96" s="41">
        <v>100.80054481098853</v>
      </c>
      <c r="D96" s="41"/>
      <c r="E96" s="41">
        <f t="shared" si="3"/>
        <v>8.7169973257013478</v>
      </c>
      <c r="F96" s="41"/>
      <c r="G96" s="41">
        <v>33.010059301232786</v>
      </c>
      <c r="H96" s="41">
        <v>35.887545287733687</v>
      </c>
      <c r="I96" s="41"/>
      <c r="J96" s="41">
        <f t="shared" si="4"/>
        <v>2.8774859865009006</v>
      </c>
      <c r="K96" s="48">
        <f t="shared" si="5"/>
        <v>2.741724847975674E-2</v>
      </c>
      <c r="M96" s="27"/>
      <c r="N96" s="27"/>
      <c r="P96" s="27"/>
      <c r="Q96" s="27"/>
    </row>
    <row r="97" spans="1:17" x14ac:dyDescent="0.25">
      <c r="A97" s="53" t="s">
        <v>19</v>
      </c>
      <c r="B97" s="22">
        <v>99.992162476789488</v>
      </c>
      <c r="C97" s="22">
        <v>99.992162476789488</v>
      </c>
      <c r="D97" s="22"/>
      <c r="E97" s="22">
        <f t="shared" si="3"/>
        <v>0</v>
      </c>
      <c r="F97" s="22"/>
      <c r="G97" s="22">
        <v>27.522509898899465</v>
      </c>
      <c r="H97" s="22">
        <v>27.522509898899465</v>
      </c>
      <c r="I97" s="22"/>
      <c r="J97" s="22">
        <f t="shared" si="4"/>
        <v>0</v>
      </c>
      <c r="K97" s="47">
        <f t="shared" si="5"/>
        <v>0</v>
      </c>
      <c r="M97" s="27"/>
      <c r="N97" s="27"/>
      <c r="P97" s="27"/>
      <c r="Q97" s="27"/>
    </row>
    <row r="98" spans="1:17" x14ac:dyDescent="0.25">
      <c r="A98" s="52" t="s">
        <v>145</v>
      </c>
      <c r="B98" s="41">
        <v>99.992162476789488</v>
      </c>
      <c r="C98" s="41">
        <v>99.992162476789488</v>
      </c>
      <c r="D98" s="41"/>
      <c r="E98" s="41">
        <f t="shared" si="3"/>
        <v>0</v>
      </c>
      <c r="F98" s="41"/>
      <c r="G98" s="41">
        <v>27.522509898899465</v>
      </c>
      <c r="H98" s="41">
        <v>27.522509898899465</v>
      </c>
      <c r="I98" s="41"/>
      <c r="J98" s="41">
        <f t="shared" si="4"/>
        <v>0</v>
      </c>
      <c r="K98" s="48">
        <f t="shared" si="5"/>
        <v>0</v>
      </c>
      <c r="M98" s="27"/>
      <c r="N98" s="27"/>
      <c r="P98" s="27"/>
      <c r="Q98" s="27"/>
    </row>
    <row r="99" spans="1:17" x14ac:dyDescent="0.25">
      <c r="A99" s="38" t="s">
        <v>145</v>
      </c>
      <c r="B99" s="22">
        <v>99.992162476789488</v>
      </c>
      <c r="C99" s="22">
        <v>99.992162476789488</v>
      </c>
      <c r="D99" s="22"/>
      <c r="E99" s="22">
        <f t="shared" si="3"/>
        <v>0</v>
      </c>
      <c r="F99" s="22"/>
      <c r="G99" s="22">
        <v>27.522509898899465</v>
      </c>
      <c r="H99" s="22">
        <v>27.522509898899465</v>
      </c>
      <c r="I99" s="22"/>
      <c r="J99" s="22">
        <f t="shared" si="4"/>
        <v>0</v>
      </c>
      <c r="K99" s="47">
        <f t="shared" si="5"/>
        <v>0</v>
      </c>
      <c r="M99" s="27"/>
      <c r="N99" s="27"/>
      <c r="P99" s="27"/>
      <c r="Q99" s="27"/>
    </row>
    <row r="100" spans="1:17" x14ac:dyDescent="0.25">
      <c r="A100" s="53" t="s">
        <v>146</v>
      </c>
      <c r="B100" s="41">
        <v>119.35016867607993</v>
      </c>
      <c r="C100" s="41">
        <v>120.12528498399</v>
      </c>
      <c r="D100" s="41"/>
      <c r="E100" s="41">
        <f t="shared" si="3"/>
        <v>0.64944718261250589</v>
      </c>
      <c r="F100" s="41"/>
      <c r="G100" s="41">
        <v>0.70186092792158916</v>
      </c>
      <c r="H100" s="41">
        <v>0.70641914394383398</v>
      </c>
      <c r="I100" s="41"/>
      <c r="J100" s="41">
        <f t="shared" si="4"/>
        <v>4.5582160222448209E-3</v>
      </c>
      <c r="K100" s="48">
        <f t="shared" si="5"/>
        <v>4.3431572522883429E-5</v>
      </c>
      <c r="M100" s="27"/>
      <c r="N100" s="27"/>
      <c r="P100" s="27"/>
      <c r="Q100" s="27"/>
    </row>
    <row r="101" spans="1:17" x14ac:dyDescent="0.25">
      <c r="A101" s="52" t="s">
        <v>147</v>
      </c>
      <c r="B101" s="22">
        <v>107.45997458218405</v>
      </c>
      <c r="C101" s="22">
        <v>108.62666109449634</v>
      </c>
      <c r="D101" s="22"/>
      <c r="E101" s="22">
        <f t="shared" si="3"/>
        <v>1.0856940147701444</v>
      </c>
      <c r="F101" s="22"/>
      <c r="G101" s="22">
        <v>0.41984352499261296</v>
      </c>
      <c r="H101" s="22">
        <v>0.42440174101485784</v>
      </c>
      <c r="I101" s="22"/>
      <c r="J101" s="22">
        <f t="shared" si="4"/>
        <v>4.5582160222448764E-3</v>
      </c>
      <c r="K101" s="47">
        <f t="shared" si="5"/>
        <v>4.3431572522883958E-5</v>
      </c>
      <c r="M101" s="27"/>
      <c r="N101" s="27"/>
      <c r="P101" s="27"/>
      <c r="Q101" s="27"/>
    </row>
    <row r="102" spans="1:17" x14ac:dyDescent="0.25">
      <c r="A102" s="38" t="s">
        <v>20</v>
      </c>
      <c r="B102" s="41">
        <v>107.45997458218405</v>
      </c>
      <c r="C102" s="41">
        <v>108.62666109449634</v>
      </c>
      <c r="D102" s="41"/>
      <c r="E102" s="41">
        <f t="shared" si="3"/>
        <v>1.0856940147701444</v>
      </c>
      <c r="F102" s="41"/>
      <c r="G102" s="41">
        <v>0.41984352499261296</v>
      </c>
      <c r="H102" s="41">
        <v>0.42440174101485784</v>
      </c>
      <c r="I102" s="41"/>
      <c r="J102" s="41">
        <f t="shared" si="4"/>
        <v>4.5582160222448764E-3</v>
      </c>
      <c r="K102" s="48">
        <f t="shared" si="5"/>
        <v>4.3431572522883958E-5</v>
      </c>
      <c r="M102" s="27"/>
      <c r="N102" s="27"/>
      <c r="P102" s="27"/>
      <c r="Q102" s="27"/>
    </row>
    <row r="103" spans="1:17" x14ac:dyDescent="0.25">
      <c r="A103" s="52" t="s">
        <v>148</v>
      </c>
      <c r="B103" s="22">
        <v>142.88690166235207</v>
      </c>
      <c r="C103" s="22">
        <v>142.88690166235207</v>
      </c>
      <c r="D103" s="22"/>
      <c r="E103" s="22">
        <f t="shared" si="3"/>
        <v>0</v>
      </c>
      <c r="F103" s="22"/>
      <c r="G103" s="22">
        <v>0.28201740292897626</v>
      </c>
      <c r="H103" s="22">
        <v>0.28201740292897626</v>
      </c>
      <c r="I103" s="22"/>
      <c r="J103" s="22">
        <f t="shared" si="4"/>
        <v>0</v>
      </c>
      <c r="K103" s="47">
        <f t="shared" si="5"/>
        <v>0</v>
      </c>
      <c r="M103" s="27"/>
      <c r="N103" s="27"/>
      <c r="P103" s="27"/>
      <c r="Q103" s="27"/>
    </row>
    <row r="104" spans="1:17" x14ac:dyDescent="0.25">
      <c r="A104" s="38" t="s">
        <v>148</v>
      </c>
      <c r="B104" s="41">
        <v>142.88690166235207</v>
      </c>
      <c r="C104" s="41">
        <v>142.88690166235207</v>
      </c>
      <c r="D104" s="41"/>
      <c r="E104" s="41">
        <f t="shared" si="3"/>
        <v>0</v>
      </c>
      <c r="F104" s="41"/>
      <c r="G104" s="41">
        <v>0.28201740292897626</v>
      </c>
      <c r="H104" s="41">
        <v>0.28201740292897626</v>
      </c>
      <c r="I104" s="41"/>
      <c r="J104" s="41">
        <f t="shared" si="4"/>
        <v>0</v>
      </c>
      <c r="K104" s="48">
        <f t="shared" si="5"/>
        <v>0</v>
      </c>
      <c r="M104" s="27"/>
      <c r="N104" s="27"/>
      <c r="P104" s="27"/>
      <c r="Q104" s="27"/>
    </row>
    <row r="105" spans="1:17" x14ac:dyDescent="0.25">
      <c r="A105" s="53" t="s">
        <v>21</v>
      </c>
      <c r="B105" s="22">
        <v>104.80016905337435</v>
      </c>
      <c r="C105" s="22">
        <v>103.87485216468666</v>
      </c>
      <c r="D105" s="22"/>
      <c r="E105" s="22">
        <f t="shared" si="3"/>
        <v>-0.88293453822237966</v>
      </c>
      <c r="F105" s="22"/>
      <c r="G105" s="22">
        <v>3.3456489467698081</v>
      </c>
      <c r="H105" s="22">
        <v>3.3161090566911042</v>
      </c>
      <c r="I105" s="22"/>
      <c r="J105" s="22">
        <f t="shared" si="4"/>
        <v>-2.9539890078703834E-2</v>
      </c>
      <c r="K105" s="47">
        <f t="shared" si="5"/>
        <v>-2.8146184209132738E-4</v>
      </c>
      <c r="M105" s="27"/>
      <c r="N105" s="27"/>
      <c r="P105" s="27"/>
      <c r="Q105" s="27"/>
    </row>
    <row r="106" spans="1:17" x14ac:dyDescent="0.25">
      <c r="A106" s="52" t="s">
        <v>149</v>
      </c>
      <c r="B106" s="41">
        <v>102.66710154379859</v>
      </c>
      <c r="C106" s="41">
        <v>101.63011056495696</v>
      </c>
      <c r="D106" s="41"/>
      <c r="E106" s="41">
        <f t="shared" si="3"/>
        <v>-1.0100518698282768</v>
      </c>
      <c r="F106" s="41"/>
      <c r="G106" s="41">
        <v>2.9245913958583412</v>
      </c>
      <c r="H106" s="41">
        <v>2.8950515057796369</v>
      </c>
      <c r="I106" s="41"/>
      <c r="J106" s="41">
        <f t="shared" si="4"/>
        <v>-2.9539890078704278E-2</v>
      </c>
      <c r="K106" s="48">
        <f t="shared" si="5"/>
        <v>-2.8146184209133161E-4</v>
      </c>
      <c r="M106" s="27"/>
      <c r="N106" s="27"/>
      <c r="P106" s="27"/>
      <c r="Q106" s="27"/>
    </row>
    <row r="107" spans="1:17" x14ac:dyDescent="0.25">
      <c r="A107" s="38" t="s">
        <v>150</v>
      </c>
      <c r="B107" s="22">
        <v>102.66710154379859</v>
      </c>
      <c r="C107" s="22">
        <v>101.63011056495696</v>
      </c>
      <c r="D107" s="22"/>
      <c r="E107" s="22">
        <f t="shared" si="3"/>
        <v>-1.0100518698282768</v>
      </c>
      <c r="F107" s="22"/>
      <c r="G107" s="22">
        <v>2.9245913958583412</v>
      </c>
      <c r="H107" s="22">
        <v>2.8950515057796369</v>
      </c>
      <c r="I107" s="22"/>
      <c r="J107" s="22">
        <f t="shared" si="4"/>
        <v>-2.9539890078704278E-2</v>
      </c>
      <c r="K107" s="47">
        <f t="shared" si="5"/>
        <v>-2.8146184209133161E-4</v>
      </c>
      <c r="M107" s="27"/>
      <c r="N107" s="27"/>
      <c r="P107" s="27"/>
      <c r="Q107" s="27"/>
    </row>
    <row r="108" spans="1:17" x14ac:dyDescent="0.25">
      <c r="A108" s="52" t="s">
        <v>151</v>
      </c>
      <c r="B108" s="41">
        <v>122.4744871391589</v>
      </c>
      <c r="C108" s="41">
        <v>122.4744871391589</v>
      </c>
      <c r="D108" s="41"/>
      <c r="E108" s="41">
        <f t="shared" si="3"/>
        <v>0</v>
      </c>
      <c r="F108" s="41"/>
      <c r="G108" s="41">
        <v>0.4210575509114674</v>
      </c>
      <c r="H108" s="41">
        <v>0.4210575509114674</v>
      </c>
      <c r="I108" s="41"/>
      <c r="J108" s="41">
        <f t="shared" si="4"/>
        <v>0</v>
      </c>
      <c r="K108" s="48">
        <f t="shared" si="5"/>
        <v>0</v>
      </c>
      <c r="M108" s="27"/>
      <c r="N108" s="27"/>
      <c r="P108" s="27"/>
      <c r="Q108" s="27"/>
    </row>
    <row r="109" spans="1:17" x14ac:dyDescent="0.25">
      <c r="A109" s="38" t="s">
        <v>151</v>
      </c>
      <c r="B109" s="22">
        <v>122.4744871391589</v>
      </c>
      <c r="C109" s="22">
        <v>122.4744871391589</v>
      </c>
      <c r="D109" s="22"/>
      <c r="E109" s="22">
        <f t="shared" si="3"/>
        <v>0</v>
      </c>
      <c r="F109" s="22"/>
      <c r="G109" s="22">
        <v>0.4210575509114674</v>
      </c>
      <c r="H109" s="22">
        <v>0.4210575509114674</v>
      </c>
      <c r="I109" s="22"/>
      <c r="J109" s="22">
        <f t="shared" si="4"/>
        <v>0</v>
      </c>
      <c r="K109" s="47">
        <f t="shared" si="5"/>
        <v>0</v>
      </c>
      <c r="M109" s="27"/>
      <c r="N109" s="27"/>
      <c r="P109" s="27"/>
      <c r="Q109" s="27"/>
    </row>
    <row r="110" spans="1:17" x14ac:dyDescent="0.25">
      <c r="A110" s="81" t="s">
        <v>22</v>
      </c>
      <c r="B110" s="41">
        <v>33.509651943275344</v>
      </c>
      <c r="C110" s="41">
        <v>101.04993761942929</v>
      </c>
      <c r="D110" s="41"/>
      <c r="E110" s="41">
        <f t="shared" si="3"/>
        <v>201.55472157838332</v>
      </c>
      <c r="F110" s="41"/>
      <c r="G110" s="41">
        <v>1.4400395276419278</v>
      </c>
      <c r="H110" s="41">
        <v>4.3425071881992823</v>
      </c>
      <c r="I110" s="41"/>
      <c r="J110" s="41">
        <f t="shared" si="4"/>
        <v>2.9024676605573543</v>
      </c>
      <c r="K110" s="48">
        <f t="shared" si="5"/>
        <v>2.7655278749325132E-2</v>
      </c>
      <c r="M110" s="27"/>
      <c r="N110" s="27"/>
      <c r="P110" s="27"/>
      <c r="Q110" s="27"/>
    </row>
    <row r="111" spans="1:17" x14ac:dyDescent="0.25">
      <c r="A111" s="52" t="s">
        <v>152</v>
      </c>
      <c r="B111" s="22">
        <v>22.18065719077919</v>
      </c>
      <c r="C111" s="22">
        <v>100.75099268307775</v>
      </c>
      <c r="D111" s="22"/>
      <c r="E111" s="22">
        <f t="shared" si="3"/>
        <v>354.22906912316989</v>
      </c>
      <c r="F111" s="22"/>
      <c r="G111" s="22">
        <v>0.81937591054903791</v>
      </c>
      <c r="H111" s="22">
        <v>3.7218435711063926</v>
      </c>
      <c r="I111" s="22"/>
      <c r="J111" s="22">
        <f t="shared" si="4"/>
        <v>2.9024676605573547</v>
      </c>
      <c r="K111" s="47">
        <f t="shared" si="5"/>
        <v>2.7655278749325135E-2</v>
      </c>
      <c r="M111" s="27"/>
      <c r="N111" s="27"/>
      <c r="P111" s="27"/>
      <c r="Q111" s="27"/>
    </row>
    <row r="112" spans="1:17" x14ac:dyDescent="0.25">
      <c r="A112" s="38" t="s">
        <v>152</v>
      </c>
      <c r="B112" s="41">
        <v>22.18065719077919</v>
      </c>
      <c r="C112" s="41">
        <v>100.75099268307775</v>
      </c>
      <c r="D112" s="41"/>
      <c r="E112" s="41">
        <f t="shared" si="3"/>
        <v>354.22906912316989</v>
      </c>
      <c r="F112" s="41"/>
      <c r="G112" s="41">
        <v>0.81937591054903791</v>
      </c>
      <c r="H112" s="41">
        <v>3.7218435711063926</v>
      </c>
      <c r="I112" s="41"/>
      <c r="J112" s="41">
        <f t="shared" si="4"/>
        <v>2.9024676605573547</v>
      </c>
      <c r="K112" s="48">
        <f t="shared" si="5"/>
        <v>2.7655278749325135E-2</v>
      </c>
      <c r="M112" s="27"/>
      <c r="N112" s="27"/>
      <c r="P112" s="27"/>
      <c r="Q112" s="27"/>
    </row>
    <row r="113" spans="1:17" x14ac:dyDescent="0.25">
      <c r="A113" s="52" t="s">
        <v>23</v>
      </c>
      <c r="B113" s="22">
        <v>102.88046665050146</v>
      </c>
      <c r="C113" s="22">
        <v>102.88046665050146</v>
      </c>
      <c r="D113" s="22"/>
      <c r="E113" s="22">
        <f t="shared" si="3"/>
        <v>0</v>
      </c>
      <c r="F113" s="22"/>
      <c r="G113" s="22">
        <v>0.62066361709288975</v>
      </c>
      <c r="H113" s="22">
        <v>0.62066361709288975</v>
      </c>
      <c r="I113" s="22"/>
      <c r="J113" s="22">
        <f t="shared" si="4"/>
        <v>0</v>
      </c>
      <c r="K113" s="47">
        <f t="shared" si="5"/>
        <v>0</v>
      </c>
      <c r="M113" s="27"/>
      <c r="N113" s="27"/>
      <c r="P113" s="27"/>
      <c r="Q113" s="27"/>
    </row>
    <row r="114" spans="1:17" x14ac:dyDescent="0.25">
      <c r="A114" s="38" t="s">
        <v>153</v>
      </c>
      <c r="B114" s="41">
        <v>102.88046665050146</v>
      </c>
      <c r="C114" s="41">
        <v>102.88046665050146</v>
      </c>
      <c r="D114" s="41"/>
      <c r="E114" s="41">
        <f t="shared" si="3"/>
        <v>0</v>
      </c>
      <c r="F114" s="41"/>
      <c r="G114" s="41">
        <v>0.62066361709288975</v>
      </c>
      <c r="H114" s="41">
        <v>0.62066361709288975</v>
      </c>
      <c r="I114" s="41"/>
      <c r="J114" s="41">
        <f t="shared" si="4"/>
        <v>0</v>
      </c>
      <c r="K114" s="48">
        <f t="shared" si="5"/>
        <v>0</v>
      </c>
      <c r="M114" s="27"/>
      <c r="N114" s="27"/>
      <c r="P114" s="27"/>
      <c r="Q114" s="27"/>
    </row>
    <row r="115" spans="1:17" x14ac:dyDescent="0.25">
      <c r="A115" s="34" t="s">
        <v>24</v>
      </c>
      <c r="B115" s="22">
        <v>101.06497314874744</v>
      </c>
      <c r="C115" s="22">
        <v>104.29919270401214</v>
      </c>
      <c r="D115" s="22"/>
      <c r="E115" s="22">
        <f t="shared" si="3"/>
        <v>3.2001389348855547</v>
      </c>
      <c r="F115" s="22"/>
      <c r="G115" s="22">
        <v>4.4640229573982824</v>
      </c>
      <c r="H115" s="22">
        <v>4.6068778941202133</v>
      </c>
      <c r="I115" s="22"/>
      <c r="J115" s="22">
        <f t="shared" si="4"/>
        <v>0.14285493672193095</v>
      </c>
      <c r="K115" s="47">
        <f t="shared" si="5"/>
        <v>1.3611497380141562E-3</v>
      </c>
      <c r="M115" s="27"/>
      <c r="N115" s="27"/>
      <c r="P115" s="27"/>
      <c r="Q115" s="27"/>
    </row>
    <row r="116" spans="1:17" x14ac:dyDescent="0.25">
      <c r="A116" s="53" t="s">
        <v>154</v>
      </c>
      <c r="B116" s="41">
        <v>91.694340819494187</v>
      </c>
      <c r="C116" s="41">
        <v>100.70356929841219</v>
      </c>
      <c r="D116" s="41"/>
      <c r="E116" s="41">
        <f t="shared" si="3"/>
        <v>9.825282998274897</v>
      </c>
      <c r="F116" s="41"/>
      <c r="G116" s="41">
        <v>1.0779731821626899</v>
      </c>
      <c r="H116" s="41">
        <v>1.1838870979556835</v>
      </c>
      <c r="I116" s="41"/>
      <c r="J116" s="41">
        <f t="shared" si="4"/>
        <v>0.10591391579299358</v>
      </c>
      <c r="K116" s="48">
        <f t="shared" si="5"/>
        <v>1.0091684756705686E-3</v>
      </c>
      <c r="M116" s="27"/>
      <c r="N116" s="27"/>
      <c r="P116" s="27"/>
      <c r="Q116" s="27"/>
    </row>
    <row r="117" spans="1:17" x14ac:dyDescent="0.25">
      <c r="A117" s="52" t="s">
        <v>155</v>
      </c>
      <c r="B117" s="22">
        <v>91.694340819494187</v>
      </c>
      <c r="C117" s="22">
        <v>100.70356929841219</v>
      </c>
      <c r="D117" s="22"/>
      <c r="E117" s="22">
        <f t="shared" si="3"/>
        <v>9.825282998274897</v>
      </c>
      <c r="F117" s="22"/>
      <c r="G117" s="22">
        <v>1.0779731821626899</v>
      </c>
      <c r="H117" s="22">
        <v>1.1838870979556835</v>
      </c>
      <c r="I117" s="22"/>
      <c r="J117" s="22">
        <f t="shared" si="4"/>
        <v>0.10591391579299358</v>
      </c>
      <c r="K117" s="47">
        <f t="shared" si="5"/>
        <v>1.0091684756705686E-3</v>
      </c>
      <c r="M117" s="27"/>
      <c r="N117" s="27"/>
      <c r="P117" s="27"/>
      <c r="Q117" s="27"/>
    </row>
    <row r="118" spans="1:17" x14ac:dyDescent="0.25">
      <c r="A118" s="38" t="s">
        <v>156</v>
      </c>
      <c r="B118" s="41">
        <v>91.694340819494187</v>
      </c>
      <c r="C118" s="41">
        <v>100.70356929841219</v>
      </c>
      <c r="D118" s="41"/>
      <c r="E118" s="41">
        <f t="shared" si="3"/>
        <v>9.825282998274897</v>
      </c>
      <c r="F118" s="41"/>
      <c r="G118" s="41">
        <v>1.0779731821626899</v>
      </c>
      <c r="H118" s="41">
        <v>1.1838870979556835</v>
      </c>
      <c r="I118" s="41"/>
      <c r="J118" s="41">
        <f t="shared" si="4"/>
        <v>0.10591391579299358</v>
      </c>
      <c r="K118" s="48">
        <f t="shared" si="5"/>
        <v>1.0091684756705686E-3</v>
      </c>
      <c r="M118" s="27"/>
      <c r="N118" s="27"/>
      <c r="P118" s="27"/>
      <c r="Q118" s="27"/>
    </row>
    <row r="119" spans="1:17" x14ac:dyDescent="0.25">
      <c r="A119" s="53" t="s">
        <v>25</v>
      </c>
      <c r="B119" s="22">
        <v>92.121096316799239</v>
      </c>
      <c r="C119" s="22">
        <v>87.15867833019712</v>
      </c>
      <c r="D119" s="22"/>
      <c r="E119" s="22">
        <f t="shared" si="3"/>
        <v>-5.3868420861348021</v>
      </c>
      <c r="F119" s="22"/>
      <c r="G119" s="22">
        <v>0.10563437275868409</v>
      </c>
      <c r="H119" s="22">
        <v>9.9944015909494796E-2</v>
      </c>
      <c r="I119" s="22"/>
      <c r="J119" s="22">
        <f t="shared" si="4"/>
        <v>-5.6903568491892959E-3</v>
      </c>
      <c r="K119" s="47">
        <f t="shared" si="5"/>
        <v>-5.4218831439879796E-5</v>
      </c>
      <c r="M119" s="27"/>
      <c r="N119" s="27"/>
      <c r="P119" s="27"/>
      <c r="Q119" s="27"/>
    </row>
    <row r="120" spans="1:17" x14ac:dyDescent="0.25">
      <c r="A120" s="52" t="s">
        <v>26</v>
      </c>
      <c r="B120" s="41">
        <v>92.121096316799239</v>
      </c>
      <c r="C120" s="41">
        <v>87.15867833019712</v>
      </c>
      <c r="D120" s="41"/>
      <c r="E120" s="41">
        <f t="shared" si="3"/>
        <v>-5.3868420861348021</v>
      </c>
      <c r="F120" s="41"/>
      <c r="G120" s="41">
        <v>0.10563437275868409</v>
      </c>
      <c r="H120" s="41">
        <v>9.9944015909494796E-2</v>
      </c>
      <c r="I120" s="41"/>
      <c r="J120" s="41">
        <f t="shared" si="4"/>
        <v>-5.6903568491892959E-3</v>
      </c>
      <c r="K120" s="48">
        <f t="shared" si="5"/>
        <v>-5.4218831439879796E-5</v>
      </c>
      <c r="M120" s="27"/>
      <c r="N120" s="27"/>
      <c r="P120" s="27"/>
      <c r="Q120" s="27"/>
    </row>
    <row r="121" spans="1:17" x14ac:dyDescent="0.25">
      <c r="A121" s="38" t="s">
        <v>157</v>
      </c>
      <c r="B121" s="22">
        <v>89.039165564548014</v>
      </c>
      <c r="C121" s="22">
        <v>75.692304362657396</v>
      </c>
      <c r="D121" s="22"/>
      <c r="E121" s="22">
        <f t="shared" si="3"/>
        <v>-14.989876777556898</v>
      </c>
      <c r="F121" s="22"/>
      <c r="G121" s="22">
        <v>3.7575908569723135E-2</v>
      </c>
      <c r="H121" s="22">
        <v>3.1943326177074197E-2</v>
      </c>
      <c r="I121" s="22"/>
      <c r="J121" s="22">
        <f t="shared" si="4"/>
        <v>-5.6325823926489382E-3</v>
      </c>
      <c r="K121" s="47">
        <f t="shared" si="5"/>
        <v>-5.3668345134062512E-5</v>
      </c>
      <c r="M121" s="27"/>
      <c r="N121" s="27"/>
      <c r="P121" s="27"/>
      <c r="Q121" s="27"/>
    </row>
    <row r="122" spans="1:17" x14ac:dyDescent="0.25">
      <c r="A122" s="38" t="s">
        <v>158</v>
      </c>
      <c r="B122" s="41">
        <v>93.915863402503561</v>
      </c>
      <c r="C122" s="41">
        <v>93.836138741754027</v>
      </c>
      <c r="D122" s="41"/>
      <c r="E122" s="41">
        <f t="shared" si="3"/>
        <v>-8.4889450899094943E-2</v>
      </c>
      <c r="F122" s="41"/>
      <c r="G122" s="41">
        <v>6.8058464188960971E-2</v>
      </c>
      <c r="H122" s="41">
        <v>6.8000689732420599E-2</v>
      </c>
      <c r="I122" s="41"/>
      <c r="J122" s="41">
        <f t="shared" si="4"/>
        <v>-5.7774456540371499E-5</v>
      </c>
      <c r="K122" s="48">
        <f t="shared" si="5"/>
        <v>-5.5048630581741892E-7</v>
      </c>
      <c r="M122" s="27"/>
      <c r="N122" s="27"/>
      <c r="P122" s="27"/>
      <c r="Q122" s="27"/>
    </row>
    <row r="123" spans="1:17" x14ac:dyDescent="0.25">
      <c r="A123" s="53" t="s">
        <v>27</v>
      </c>
      <c r="B123" s="22">
        <v>102.99581396489349</v>
      </c>
      <c r="C123" s="22">
        <v>104.30685591453029</v>
      </c>
      <c r="D123" s="22"/>
      <c r="E123" s="22">
        <f t="shared" si="3"/>
        <v>1.2729079941867116</v>
      </c>
      <c r="F123" s="22"/>
      <c r="G123" s="22">
        <v>1.7516659091905971</v>
      </c>
      <c r="H123" s="22">
        <v>1.773963004580128</v>
      </c>
      <c r="I123" s="22"/>
      <c r="J123" s="22">
        <f t="shared" si="4"/>
        <v>2.2297095389530952E-2</v>
      </c>
      <c r="K123" s="47">
        <f t="shared" si="5"/>
        <v>2.1245107970621117E-4</v>
      </c>
      <c r="M123" s="27"/>
      <c r="N123" s="27"/>
      <c r="P123" s="27"/>
      <c r="Q123" s="27"/>
    </row>
    <row r="124" spans="1:17" x14ac:dyDescent="0.25">
      <c r="A124" s="52" t="s">
        <v>159</v>
      </c>
      <c r="B124" s="41">
        <v>103.71026217650375</v>
      </c>
      <c r="C124" s="41">
        <v>105.55706009606875</v>
      </c>
      <c r="D124" s="41"/>
      <c r="E124" s="41">
        <f t="shared" si="3"/>
        <v>1.7807282334528773</v>
      </c>
      <c r="F124" s="41"/>
      <c r="G124" s="41">
        <v>1.1754769968383436</v>
      </c>
      <c r="H124" s="41">
        <v>1.1964090475987881</v>
      </c>
      <c r="I124" s="41"/>
      <c r="J124" s="41">
        <f t="shared" si="4"/>
        <v>2.0932050760444465E-2</v>
      </c>
      <c r="K124" s="48">
        <f t="shared" si="5"/>
        <v>1.9944466787407837E-4</v>
      </c>
      <c r="M124" s="27"/>
      <c r="N124" s="27"/>
      <c r="P124" s="27"/>
      <c r="Q124" s="27"/>
    </row>
    <row r="125" spans="1:17" x14ac:dyDescent="0.25">
      <c r="A125" s="38" t="s">
        <v>160</v>
      </c>
      <c r="B125" s="22">
        <v>87.281053982071086</v>
      </c>
      <c r="C125" s="22">
        <v>91.718629702154331</v>
      </c>
      <c r="D125" s="22"/>
      <c r="E125" s="22">
        <f t="shared" si="3"/>
        <v>5.0842370911272416</v>
      </c>
      <c r="F125" s="22"/>
      <c r="G125" s="22">
        <v>0.30173287721496656</v>
      </c>
      <c r="H125" s="22">
        <v>0.31707369207445524</v>
      </c>
      <c r="I125" s="22"/>
      <c r="J125" s="22">
        <f t="shared" si="4"/>
        <v>1.5340814859488683E-2</v>
      </c>
      <c r="K125" s="47">
        <f t="shared" si="5"/>
        <v>1.4617028018823125E-4</v>
      </c>
      <c r="M125" s="27"/>
      <c r="N125" s="27"/>
      <c r="P125" s="27"/>
      <c r="Q125" s="27"/>
    </row>
    <row r="126" spans="1:17" x14ac:dyDescent="0.25">
      <c r="A126" s="38" t="s">
        <v>161</v>
      </c>
      <c r="B126" s="41">
        <v>91.491458778441725</v>
      </c>
      <c r="C126" s="41">
        <v>93.580245970799368</v>
      </c>
      <c r="D126" s="41"/>
      <c r="E126" s="41">
        <f t="shared" si="3"/>
        <v>2.2830406469044329</v>
      </c>
      <c r="F126" s="41"/>
      <c r="G126" s="41">
        <v>0.23630589009842404</v>
      </c>
      <c r="H126" s="41">
        <v>0.24170084962040037</v>
      </c>
      <c r="I126" s="41"/>
      <c r="J126" s="41">
        <f t="shared" si="4"/>
        <v>5.394959521976328E-3</v>
      </c>
      <c r="K126" s="48">
        <f t="shared" si="5"/>
        <v>5.1404228012287604E-5</v>
      </c>
      <c r="M126" s="27"/>
      <c r="N126" s="27"/>
      <c r="P126" s="27"/>
      <c r="Q126" s="27"/>
    </row>
    <row r="127" spans="1:17" x14ac:dyDescent="0.25">
      <c r="A127" s="39" t="s">
        <v>162</v>
      </c>
      <c r="B127" s="22">
        <v>120.39869658986599</v>
      </c>
      <c r="C127" s="22">
        <v>120.43576907643167</v>
      </c>
      <c r="D127" s="22"/>
      <c r="E127" s="22">
        <f t="shared" si="3"/>
        <v>3.0791435136512391E-2</v>
      </c>
      <c r="F127" s="22"/>
      <c r="G127" s="22">
        <v>0.63743822952495288</v>
      </c>
      <c r="H127" s="22">
        <v>0.63763450590393245</v>
      </c>
      <c r="I127" s="22"/>
      <c r="J127" s="22">
        <f t="shared" si="4"/>
        <v>1.9627637897956518E-4</v>
      </c>
      <c r="K127" s="47">
        <f t="shared" si="5"/>
        <v>1.8701596735605707E-6</v>
      </c>
      <c r="M127" s="27"/>
      <c r="N127" s="27"/>
      <c r="P127" s="27"/>
      <c r="Q127" s="27"/>
    </row>
    <row r="128" spans="1:17" x14ac:dyDescent="0.25">
      <c r="A128" s="52" t="s">
        <v>163</v>
      </c>
      <c r="B128" s="41">
        <v>101.33957644097998</v>
      </c>
      <c r="C128" s="41">
        <v>101.92611237042424</v>
      </c>
      <c r="D128" s="41"/>
      <c r="E128" s="41">
        <f t="shared" si="3"/>
        <v>0.57878269284641348</v>
      </c>
      <c r="F128" s="41"/>
      <c r="G128" s="41">
        <v>0.23584752031422807</v>
      </c>
      <c r="H128" s="41">
        <v>0.23721256494331425</v>
      </c>
      <c r="I128" s="41"/>
      <c r="J128" s="41">
        <f t="shared" si="4"/>
        <v>1.3650446290861817E-3</v>
      </c>
      <c r="K128" s="48">
        <f t="shared" si="5"/>
        <v>1.3006411832129875E-5</v>
      </c>
      <c r="M128" s="27"/>
      <c r="N128" s="27"/>
      <c r="P128" s="27"/>
      <c r="Q128" s="27"/>
    </row>
    <row r="129" spans="1:17" x14ac:dyDescent="0.25">
      <c r="A129" s="38" t="s">
        <v>164</v>
      </c>
      <c r="B129" s="22">
        <v>101.11013128496091</v>
      </c>
      <c r="C129" s="22">
        <v>101.00382311970303</v>
      </c>
      <c r="D129" s="22"/>
      <c r="E129" s="22">
        <f t="shared" si="3"/>
        <v>-0.10514096253942951</v>
      </c>
      <c r="F129" s="22"/>
      <c r="G129" s="22">
        <v>0.13701638965063631</v>
      </c>
      <c r="H129" s="22">
        <v>0.13687232929972085</v>
      </c>
      <c r="I129" s="22"/>
      <c r="J129" s="22">
        <f t="shared" si="4"/>
        <v>-1.4406035091546476E-4</v>
      </c>
      <c r="K129" s="47">
        <f t="shared" si="5"/>
        <v>-1.372635159879001E-6</v>
      </c>
      <c r="M129" s="27"/>
      <c r="N129" s="27"/>
      <c r="P129" s="27"/>
      <c r="Q129" s="27"/>
    </row>
    <row r="130" spans="1:17" x14ac:dyDescent="0.25">
      <c r="A130" s="38" t="s">
        <v>165</v>
      </c>
      <c r="B130" s="41">
        <v>101.65940004827364</v>
      </c>
      <c r="C130" s="41">
        <v>103.21169137436436</v>
      </c>
      <c r="D130" s="41"/>
      <c r="E130" s="41">
        <f t="shared" si="3"/>
        <v>1.5269530661735198</v>
      </c>
      <c r="F130" s="41"/>
      <c r="G130" s="41">
        <v>9.8831130663591754E-2</v>
      </c>
      <c r="H130" s="41">
        <v>0.10034023564359341</v>
      </c>
      <c r="I130" s="41"/>
      <c r="J130" s="41">
        <f t="shared" si="4"/>
        <v>1.5091049800016604E-3</v>
      </c>
      <c r="K130" s="48">
        <f t="shared" si="5"/>
        <v>1.4379046992009007E-5</v>
      </c>
      <c r="M130" s="27"/>
      <c r="N130" s="27"/>
      <c r="P130" s="27"/>
      <c r="Q130" s="27"/>
    </row>
    <row r="131" spans="1:17" x14ac:dyDescent="0.25">
      <c r="A131" s="52" t="s">
        <v>166</v>
      </c>
      <c r="B131" s="22">
        <v>101.72753760393837</v>
      </c>
      <c r="C131" s="22">
        <v>101.72753760393837</v>
      </c>
      <c r="D131" s="22"/>
      <c r="E131" s="22">
        <f t="shared" si="3"/>
        <v>0</v>
      </c>
      <c r="F131" s="22"/>
      <c r="G131" s="22">
        <v>0.34034139203802571</v>
      </c>
      <c r="H131" s="22">
        <v>0.34034139203802571</v>
      </c>
      <c r="I131" s="22"/>
      <c r="J131" s="22">
        <f t="shared" si="4"/>
        <v>0</v>
      </c>
      <c r="K131" s="47">
        <f t="shared" si="5"/>
        <v>0</v>
      </c>
      <c r="M131" s="27"/>
      <c r="N131" s="27"/>
      <c r="P131" s="27"/>
      <c r="Q131" s="27"/>
    </row>
    <row r="132" spans="1:17" x14ac:dyDescent="0.25">
      <c r="A132" s="38" t="s">
        <v>166</v>
      </c>
      <c r="B132" s="41">
        <v>101.72753760393837</v>
      </c>
      <c r="C132" s="41">
        <v>101.72753760393837</v>
      </c>
      <c r="D132" s="41"/>
      <c r="E132" s="41">
        <f t="shared" si="3"/>
        <v>0</v>
      </c>
      <c r="F132" s="41"/>
      <c r="G132" s="41">
        <v>0.34034139203802571</v>
      </c>
      <c r="H132" s="41">
        <v>0.34034139203802571</v>
      </c>
      <c r="I132" s="41"/>
      <c r="J132" s="41">
        <f t="shared" si="4"/>
        <v>0</v>
      </c>
      <c r="K132" s="48">
        <f t="shared" si="5"/>
        <v>0</v>
      </c>
      <c r="M132" s="27"/>
      <c r="N132" s="27"/>
      <c r="P132" s="27"/>
      <c r="Q132" s="27"/>
    </row>
    <row r="133" spans="1:17" x14ac:dyDescent="0.25">
      <c r="A133" s="53" t="s">
        <v>28</v>
      </c>
      <c r="B133" s="22">
        <v>99.394786624922972</v>
      </c>
      <c r="C133" s="22">
        <v>98.897976759744139</v>
      </c>
      <c r="D133" s="22"/>
      <c r="E133" s="22">
        <f t="shared" si="3"/>
        <v>-0.49983493304693871</v>
      </c>
      <c r="F133" s="22"/>
      <c r="G133" s="22">
        <v>9.3457864924541417E-2</v>
      </c>
      <c r="H133" s="22">
        <v>9.2990729867968733E-2</v>
      </c>
      <c r="I133" s="22"/>
      <c r="J133" s="22">
        <f t="shared" si="4"/>
        <v>-4.671350565726845E-4</v>
      </c>
      <c r="K133" s="47">
        <f t="shared" si="5"/>
        <v>-4.4509540549432328E-6</v>
      </c>
      <c r="M133" s="27"/>
      <c r="N133" s="27"/>
      <c r="P133" s="27"/>
      <c r="Q133" s="27"/>
    </row>
    <row r="134" spans="1:17" x14ac:dyDescent="0.25">
      <c r="A134" s="52" t="s">
        <v>29</v>
      </c>
      <c r="B134" s="41">
        <v>99.394786624922972</v>
      </c>
      <c r="C134" s="41">
        <v>98.897976759744139</v>
      </c>
      <c r="D134" s="41"/>
      <c r="E134" s="41">
        <f t="shared" si="3"/>
        <v>-0.49983493304693871</v>
      </c>
      <c r="F134" s="41"/>
      <c r="G134" s="41">
        <v>9.3457864924541417E-2</v>
      </c>
      <c r="H134" s="41">
        <v>9.2990729867968733E-2</v>
      </c>
      <c r="I134" s="41"/>
      <c r="J134" s="41">
        <f t="shared" si="4"/>
        <v>-4.671350565726845E-4</v>
      </c>
      <c r="K134" s="48">
        <f t="shared" si="5"/>
        <v>-4.4509540549432328E-6</v>
      </c>
      <c r="M134" s="27"/>
      <c r="N134" s="27"/>
      <c r="P134" s="27"/>
      <c r="Q134" s="27"/>
    </row>
    <row r="135" spans="1:17" x14ac:dyDescent="0.25">
      <c r="A135" s="38" t="s">
        <v>167</v>
      </c>
      <c r="B135" s="22">
        <v>77.406361221789894</v>
      </c>
      <c r="C135" s="22">
        <v>78.147288944263408</v>
      </c>
      <c r="D135" s="22"/>
      <c r="E135" s="22">
        <f t="shared" ref="E135:E198" si="6">((C135/B135-1)*100)</f>
        <v>0.9571922911484787</v>
      </c>
      <c r="F135" s="22"/>
      <c r="G135" s="22">
        <v>2.6131089563508616E-3</v>
      </c>
      <c r="H135" s="22">
        <v>2.6381214338403623E-3</v>
      </c>
      <c r="I135" s="22"/>
      <c r="J135" s="22">
        <f t="shared" ref="J135:J198" si="7">H135-G135</f>
        <v>2.5012477489500667E-5</v>
      </c>
      <c r="K135" s="47">
        <f t="shared" si="5"/>
        <v>2.3832377069466823E-7</v>
      </c>
      <c r="M135" s="27"/>
      <c r="N135" s="27"/>
      <c r="P135" s="27"/>
      <c r="Q135" s="27"/>
    </row>
    <row r="136" spans="1:17" x14ac:dyDescent="0.25">
      <c r="A136" s="38" t="s">
        <v>168</v>
      </c>
      <c r="B136" s="41">
        <v>100.21363206849112</v>
      </c>
      <c r="C136" s="41">
        <v>99.670729053602813</v>
      </c>
      <c r="D136" s="41"/>
      <c r="E136" s="41">
        <f t="shared" si="6"/>
        <v>-0.54174567240239391</v>
      </c>
      <c r="F136" s="41"/>
      <c r="G136" s="41">
        <v>9.0844755968190555E-2</v>
      </c>
      <c r="H136" s="41">
        <v>9.0352608434128359E-2</v>
      </c>
      <c r="I136" s="41"/>
      <c r="J136" s="41">
        <f t="shared" si="7"/>
        <v>-4.9214753406219558E-4</v>
      </c>
      <c r="K136" s="48">
        <f t="shared" si="5"/>
        <v>-4.6892778256380001E-6</v>
      </c>
      <c r="M136" s="27"/>
      <c r="N136" s="27"/>
      <c r="P136" s="27"/>
      <c r="Q136" s="27"/>
    </row>
    <row r="137" spans="1:17" x14ac:dyDescent="0.25">
      <c r="A137" s="53" t="s">
        <v>30</v>
      </c>
      <c r="B137" s="22">
        <v>92.329499345214458</v>
      </c>
      <c r="C137" s="22">
        <v>115.26764223096076</v>
      </c>
      <c r="D137" s="22"/>
      <c r="E137" s="22">
        <f t="shared" si="6"/>
        <v>24.843785624767612</v>
      </c>
      <c r="F137" s="22"/>
      <c r="G137" s="22">
        <v>5.7400174812507719E-2</v>
      </c>
      <c r="H137" s="22">
        <v>7.1660551191169E-2</v>
      </c>
      <c r="I137" s="22"/>
      <c r="J137" s="22">
        <f t="shared" si="7"/>
        <v>1.4260376378661281E-2</v>
      </c>
      <c r="K137" s="47">
        <f t="shared" si="5"/>
        <v>1.358756513229982E-4</v>
      </c>
      <c r="M137" s="27"/>
      <c r="N137" s="27"/>
      <c r="P137" s="27"/>
      <c r="Q137" s="27"/>
    </row>
    <row r="138" spans="1:17" x14ac:dyDescent="0.25">
      <c r="A138" s="52" t="s">
        <v>169</v>
      </c>
      <c r="B138" s="41">
        <v>93.483745900072975</v>
      </c>
      <c r="C138" s="41">
        <v>137.3042517907322</v>
      </c>
      <c r="D138" s="41"/>
      <c r="E138" s="41">
        <f t="shared" si="6"/>
        <v>46.875000000000021</v>
      </c>
      <c r="F138" s="41"/>
      <c r="G138" s="41">
        <v>9.4340192128740952E-3</v>
      </c>
      <c r="H138" s="41">
        <v>1.3856215718908826E-2</v>
      </c>
      <c r="I138" s="41"/>
      <c r="J138" s="41">
        <f t="shared" si="7"/>
        <v>4.4221965060347312E-3</v>
      </c>
      <c r="K138" s="48">
        <f t="shared" si="5"/>
        <v>4.2135552006528719E-5</v>
      </c>
      <c r="M138" s="27"/>
      <c r="N138" s="27"/>
      <c r="P138" s="27"/>
      <c r="Q138" s="27"/>
    </row>
    <row r="139" spans="1:17" x14ac:dyDescent="0.25">
      <c r="A139" s="38" t="s">
        <v>169</v>
      </c>
      <c r="B139" s="22">
        <v>93.483745900072975</v>
      </c>
      <c r="C139" s="22">
        <v>137.3042517907322</v>
      </c>
      <c r="D139" s="22"/>
      <c r="E139" s="22">
        <f t="shared" si="6"/>
        <v>46.875000000000021</v>
      </c>
      <c r="F139" s="22"/>
      <c r="G139" s="22">
        <v>9.4340192128740952E-3</v>
      </c>
      <c r="H139" s="22">
        <v>1.3856215718908826E-2</v>
      </c>
      <c r="I139" s="22"/>
      <c r="J139" s="22">
        <f t="shared" si="7"/>
        <v>4.4221965060347312E-3</v>
      </c>
      <c r="K139" s="47">
        <f t="shared" ref="K139:K202" si="8">J139/$G$4</f>
        <v>4.2135552006528719E-5</v>
      </c>
      <c r="M139" s="27"/>
      <c r="N139" s="27"/>
      <c r="P139" s="27"/>
      <c r="Q139" s="27"/>
    </row>
    <row r="140" spans="1:17" x14ac:dyDescent="0.25">
      <c r="A140" s="52" t="s">
        <v>170</v>
      </c>
      <c r="B140" s="41">
        <v>92.105827441798283</v>
      </c>
      <c r="C140" s="41">
        <v>110.99734973207819</v>
      </c>
      <c r="D140" s="41"/>
      <c r="E140" s="41">
        <f t="shared" si="6"/>
        <v>20.510669970602535</v>
      </c>
      <c r="F140" s="41"/>
      <c r="G140" s="41">
        <v>4.7966155599633631E-2</v>
      </c>
      <c r="H140" s="41">
        <v>5.7804335472260174E-2</v>
      </c>
      <c r="I140" s="41"/>
      <c r="J140" s="41">
        <f t="shared" si="7"/>
        <v>9.8381798726265429E-3</v>
      </c>
      <c r="K140" s="48">
        <f t="shared" si="8"/>
        <v>9.374009931646943E-5</v>
      </c>
      <c r="M140" s="27"/>
      <c r="N140" s="27"/>
      <c r="P140" s="27"/>
      <c r="Q140" s="27"/>
    </row>
    <row r="141" spans="1:17" x14ac:dyDescent="0.25">
      <c r="A141" s="38" t="s">
        <v>171</v>
      </c>
      <c r="B141" s="22">
        <v>92.105827441798283</v>
      </c>
      <c r="C141" s="22">
        <v>110.99734973207819</v>
      </c>
      <c r="D141" s="22"/>
      <c r="E141" s="22">
        <f t="shared" si="6"/>
        <v>20.510669970602535</v>
      </c>
      <c r="F141" s="22"/>
      <c r="G141" s="22">
        <v>4.7966155599633631E-2</v>
      </c>
      <c r="H141" s="22">
        <v>5.7804335472260174E-2</v>
      </c>
      <c r="I141" s="22"/>
      <c r="J141" s="22">
        <f t="shared" si="7"/>
        <v>9.8381798726265429E-3</v>
      </c>
      <c r="K141" s="47">
        <f t="shared" si="8"/>
        <v>9.374009931646943E-5</v>
      </c>
      <c r="M141" s="27"/>
      <c r="N141" s="27"/>
      <c r="P141" s="27"/>
      <c r="Q141" s="27"/>
    </row>
    <row r="142" spans="1:17" x14ac:dyDescent="0.25">
      <c r="A142" s="53" t="s">
        <v>31</v>
      </c>
      <c r="B142" s="41">
        <v>108.51358845526963</v>
      </c>
      <c r="C142" s="41">
        <v>109.02871744930742</v>
      </c>
      <c r="D142" s="41"/>
      <c r="E142" s="41">
        <f t="shared" si="6"/>
        <v>0.47471381360697507</v>
      </c>
      <c r="F142" s="41"/>
      <c r="G142" s="41">
        <v>1.3778914535492615</v>
      </c>
      <c r="H142" s="41">
        <v>1.3844324946157698</v>
      </c>
      <c r="I142" s="41"/>
      <c r="J142" s="41">
        <f t="shared" si="7"/>
        <v>6.5410410665083241E-3</v>
      </c>
      <c r="K142" s="48">
        <f t="shared" si="8"/>
        <v>6.2324316809212593E-5</v>
      </c>
      <c r="M142" s="27"/>
      <c r="N142" s="27"/>
      <c r="P142" s="27"/>
      <c r="Q142" s="27"/>
    </row>
    <row r="143" spans="1:17" x14ac:dyDescent="0.25">
      <c r="A143" s="52" t="s">
        <v>32</v>
      </c>
      <c r="B143" s="22">
        <v>111.78610662653043</v>
      </c>
      <c r="C143" s="22">
        <v>112.72289990849805</v>
      </c>
      <c r="D143" s="22"/>
      <c r="E143" s="22">
        <f t="shared" si="6"/>
        <v>0.83802299788235945</v>
      </c>
      <c r="F143" s="22"/>
      <c r="G143" s="22">
        <v>0.78053240579759309</v>
      </c>
      <c r="H143" s="22">
        <v>0.7870734468641013</v>
      </c>
      <c r="I143" s="22"/>
      <c r="J143" s="22">
        <f t="shared" si="7"/>
        <v>6.541041066508213E-3</v>
      </c>
      <c r="K143" s="47">
        <f t="shared" si="8"/>
        <v>6.2324316809211523E-5</v>
      </c>
      <c r="M143" s="27"/>
      <c r="N143" s="27"/>
      <c r="P143" s="27"/>
      <c r="Q143" s="27"/>
    </row>
    <row r="144" spans="1:17" x14ac:dyDescent="0.25">
      <c r="A144" s="38" t="s">
        <v>172</v>
      </c>
      <c r="B144" s="41">
        <v>112.38313604426405</v>
      </c>
      <c r="C144" s="41">
        <v>113.33597554213588</v>
      </c>
      <c r="D144" s="41"/>
      <c r="E144" s="41">
        <f t="shared" si="6"/>
        <v>0.84784918041131974</v>
      </c>
      <c r="F144" s="41"/>
      <c r="G144" s="41">
        <v>0.73968732312922281</v>
      </c>
      <c r="H144" s="41">
        <v>0.74595875603598039</v>
      </c>
      <c r="I144" s="41"/>
      <c r="J144" s="41">
        <f t="shared" si="7"/>
        <v>6.2714329067575791E-3</v>
      </c>
      <c r="K144" s="48">
        <f t="shared" si="8"/>
        <v>5.9755437606070094E-5</v>
      </c>
      <c r="M144" s="27"/>
      <c r="N144" s="27"/>
      <c r="P144" s="27"/>
      <c r="Q144" s="27"/>
    </row>
    <row r="145" spans="1:17" x14ac:dyDescent="0.25">
      <c r="A145" s="38" t="s">
        <v>173</v>
      </c>
      <c r="B145" s="22">
        <v>101.97543897164859</v>
      </c>
      <c r="C145" s="22">
        <v>102.64855330132524</v>
      </c>
      <c r="D145" s="22"/>
      <c r="E145" s="22">
        <f t="shared" si="6"/>
        <v>0.66007495183599829</v>
      </c>
      <c r="F145" s="22"/>
      <c r="G145" s="22">
        <v>4.0845082668370294E-2</v>
      </c>
      <c r="H145" s="22">
        <v>4.1114690828120914E-2</v>
      </c>
      <c r="I145" s="22"/>
      <c r="J145" s="22">
        <f t="shared" si="7"/>
        <v>2.6960815975062002E-4</v>
      </c>
      <c r="K145" s="47">
        <f t="shared" si="8"/>
        <v>2.5688792031413026E-6</v>
      </c>
      <c r="M145" s="27"/>
      <c r="N145" s="27"/>
      <c r="P145" s="27"/>
      <c r="Q145" s="27"/>
    </row>
    <row r="146" spans="1:17" x14ac:dyDescent="0.25">
      <c r="A146" s="52" t="s">
        <v>174</v>
      </c>
      <c r="B146" s="41">
        <v>104.51569477115339</v>
      </c>
      <c r="C146" s="41">
        <v>104.51569477115339</v>
      </c>
      <c r="D146" s="41"/>
      <c r="E146" s="41">
        <f t="shared" si="6"/>
        <v>0</v>
      </c>
      <c r="F146" s="41"/>
      <c r="G146" s="41">
        <v>0.59735904775166859</v>
      </c>
      <c r="H146" s="41">
        <v>0.59735904775166848</v>
      </c>
      <c r="I146" s="41"/>
      <c r="J146" s="41">
        <f t="shared" si="7"/>
        <v>0</v>
      </c>
      <c r="K146" s="48">
        <f t="shared" si="8"/>
        <v>0</v>
      </c>
      <c r="M146" s="27"/>
      <c r="N146" s="27"/>
      <c r="P146" s="27"/>
      <c r="Q146" s="27"/>
    </row>
    <row r="147" spans="1:17" x14ac:dyDescent="0.25">
      <c r="A147" s="38" t="s">
        <v>175</v>
      </c>
      <c r="B147" s="22">
        <v>104.51569477115339</v>
      </c>
      <c r="C147" s="22">
        <v>104.51569477115339</v>
      </c>
      <c r="D147" s="22"/>
      <c r="E147" s="22">
        <f t="shared" si="6"/>
        <v>0</v>
      </c>
      <c r="F147" s="22"/>
      <c r="G147" s="22">
        <v>0.59735904775166859</v>
      </c>
      <c r="H147" s="22">
        <v>0.59735904775166848</v>
      </c>
      <c r="I147" s="22"/>
      <c r="J147" s="22">
        <f t="shared" si="7"/>
        <v>0</v>
      </c>
      <c r="K147" s="47">
        <f t="shared" si="8"/>
        <v>0</v>
      </c>
      <c r="M147" s="27"/>
      <c r="N147" s="27"/>
      <c r="P147" s="27"/>
      <c r="Q147" s="27"/>
    </row>
    <row r="148" spans="1:17" x14ac:dyDescent="0.25">
      <c r="A148" s="34" t="s">
        <v>33</v>
      </c>
      <c r="B148" s="41">
        <v>113.0916226825363</v>
      </c>
      <c r="C148" s="41">
        <v>113.0916226825363</v>
      </c>
      <c r="D148" s="41"/>
      <c r="E148" s="41">
        <f t="shared" si="6"/>
        <v>0</v>
      </c>
      <c r="F148" s="41"/>
      <c r="G148" s="41">
        <v>6.0111579405121232</v>
      </c>
      <c r="H148" s="41">
        <v>6.0111579405121232</v>
      </c>
      <c r="I148" s="41"/>
      <c r="J148" s="41">
        <f t="shared" si="7"/>
        <v>0</v>
      </c>
      <c r="K148" s="48">
        <f t="shared" si="8"/>
        <v>0</v>
      </c>
      <c r="M148" s="27"/>
      <c r="N148" s="27"/>
      <c r="P148" s="27"/>
      <c r="Q148" s="27"/>
    </row>
    <row r="149" spans="1:17" x14ac:dyDescent="0.25">
      <c r="A149" s="53" t="s">
        <v>176</v>
      </c>
      <c r="B149" s="22">
        <v>115.94289005981251</v>
      </c>
      <c r="C149" s="22">
        <v>115.94289005981251</v>
      </c>
      <c r="D149" s="22"/>
      <c r="E149" s="22">
        <f t="shared" si="6"/>
        <v>0</v>
      </c>
      <c r="F149" s="22"/>
      <c r="G149" s="22">
        <v>1.82540282257707</v>
      </c>
      <c r="H149" s="22">
        <v>1.8254028225770704</v>
      </c>
      <c r="I149" s="22"/>
      <c r="J149" s="22">
        <f t="shared" si="7"/>
        <v>0</v>
      </c>
      <c r="K149" s="47">
        <f t="shared" si="8"/>
        <v>0</v>
      </c>
      <c r="M149" s="27"/>
      <c r="N149" s="27"/>
      <c r="P149" s="27"/>
      <c r="Q149" s="27"/>
    </row>
    <row r="150" spans="1:17" x14ac:dyDescent="0.25">
      <c r="A150" s="52" t="s">
        <v>177</v>
      </c>
      <c r="B150" s="41">
        <v>110.71721114206498</v>
      </c>
      <c r="C150" s="41">
        <v>110.71721114206498</v>
      </c>
      <c r="D150" s="41"/>
      <c r="E150" s="41">
        <f t="shared" si="6"/>
        <v>0</v>
      </c>
      <c r="F150" s="41"/>
      <c r="G150" s="41">
        <v>0.63232066182110636</v>
      </c>
      <c r="H150" s="41">
        <v>0.63232066182110636</v>
      </c>
      <c r="I150" s="41"/>
      <c r="J150" s="41">
        <f t="shared" si="7"/>
        <v>0</v>
      </c>
      <c r="K150" s="48">
        <f t="shared" si="8"/>
        <v>0</v>
      </c>
      <c r="M150" s="27"/>
      <c r="N150" s="27"/>
      <c r="P150" s="27"/>
      <c r="Q150" s="27"/>
    </row>
    <row r="151" spans="1:17" x14ac:dyDescent="0.25">
      <c r="A151" s="38" t="s">
        <v>178</v>
      </c>
      <c r="B151" s="22">
        <v>110.71721114206498</v>
      </c>
      <c r="C151" s="22">
        <v>110.71721114206498</v>
      </c>
      <c r="D151" s="22"/>
      <c r="E151" s="22">
        <f t="shared" si="6"/>
        <v>0</v>
      </c>
      <c r="F151" s="22"/>
      <c r="G151" s="22">
        <v>0.63232066182110636</v>
      </c>
      <c r="H151" s="22">
        <v>0.63232066182110636</v>
      </c>
      <c r="I151" s="22"/>
      <c r="J151" s="22">
        <f t="shared" si="7"/>
        <v>0</v>
      </c>
      <c r="K151" s="47">
        <f t="shared" si="8"/>
        <v>0</v>
      </c>
      <c r="M151" s="27"/>
      <c r="N151" s="27"/>
      <c r="P151" s="27"/>
      <c r="Q151" s="27"/>
    </row>
    <row r="152" spans="1:17" x14ac:dyDescent="0.25">
      <c r="A152" s="52" t="s">
        <v>179</v>
      </c>
      <c r="B152" s="41">
        <v>118.91757271418402</v>
      </c>
      <c r="C152" s="41">
        <v>118.91757271418402</v>
      </c>
      <c r="D152" s="41"/>
      <c r="E152" s="41">
        <f t="shared" si="6"/>
        <v>0</v>
      </c>
      <c r="F152" s="41"/>
      <c r="G152" s="41">
        <v>1.1930821607559638</v>
      </c>
      <c r="H152" s="41">
        <v>1.1930821607559638</v>
      </c>
      <c r="I152" s="41"/>
      <c r="J152" s="41">
        <f t="shared" si="7"/>
        <v>0</v>
      </c>
      <c r="K152" s="48">
        <f t="shared" si="8"/>
        <v>0</v>
      </c>
      <c r="M152" s="27"/>
      <c r="N152" s="27"/>
      <c r="P152" s="27"/>
      <c r="Q152" s="27"/>
    </row>
    <row r="153" spans="1:17" x14ac:dyDescent="0.25">
      <c r="A153" s="38" t="s">
        <v>180</v>
      </c>
      <c r="B153" s="22">
        <v>118.91757271418402</v>
      </c>
      <c r="C153" s="22">
        <v>118.91757271418402</v>
      </c>
      <c r="D153" s="22"/>
      <c r="E153" s="22">
        <f t="shared" si="6"/>
        <v>0</v>
      </c>
      <c r="F153" s="22"/>
      <c r="G153" s="22">
        <v>1.1930821607559638</v>
      </c>
      <c r="H153" s="22">
        <v>1.1930821607559638</v>
      </c>
      <c r="I153" s="22"/>
      <c r="J153" s="22">
        <f t="shared" si="7"/>
        <v>0</v>
      </c>
      <c r="K153" s="47">
        <f t="shared" si="8"/>
        <v>0</v>
      </c>
      <c r="M153" s="27"/>
      <c r="N153" s="27"/>
      <c r="P153" s="27"/>
      <c r="Q153" s="27"/>
    </row>
    <row r="154" spans="1:17" x14ac:dyDescent="0.25">
      <c r="A154" s="53" t="s">
        <v>181</v>
      </c>
      <c r="B154" s="41">
        <v>115.29924040808736</v>
      </c>
      <c r="C154" s="41">
        <v>115.29924040808736</v>
      </c>
      <c r="D154" s="41"/>
      <c r="E154" s="41">
        <f t="shared" si="6"/>
        <v>0</v>
      </c>
      <c r="F154" s="41"/>
      <c r="G154" s="41">
        <v>3.0524116432533526</v>
      </c>
      <c r="H154" s="41">
        <v>3.0524116432533526</v>
      </c>
      <c r="I154" s="41"/>
      <c r="J154" s="41">
        <f t="shared" si="7"/>
        <v>0</v>
      </c>
      <c r="K154" s="48">
        <f t="shared" si="8"/>
        <v>0</v>
      </c>
      <c r="M154" s="27"/>
      <c r="N154" s="27"/>
      <c r="P154" s="27"/>
      <c r="Q154" s="27"/>
    </row>
    <row r="155" spans="1:17" x14ac:dyDescent="0.25">
      <c r="A155" s="52" t="s">
        <v>263</v>
      </c>
      <c r="B155" s="22">
        <v>107.57037398427833</v>
      </c>
      <c r="C155" s="22">
        <v>107.57037398427833</v>
      </c>
      <c r="D155" s="22"/>
      <c r="E155" s="22">
        <f t="shared" si="6"/>
        <v>0</v>
      </c>
      <c r="F155" s="22"/>
      <c r="G155" s="22">
        <v>0.43380150399883327</v>
      </c>
      <c r="H155" s="22">
        <v>0.43380150399883327</v>
      </c>
      <c r="I155" s="22"/>
      <c r="J155" s="22">
        <f t="shared" si="7"/>
        <v>0</v>
      </c>
      <c r="K155" s="47">
        <f t="shared" si="8"/>
        <v>0</v>
      </c>
      <c r="M155" s="27"/>
      <c r="N155" s="27"/>
      <c r="P155" s="27"/>
      <c r="Q155" s="27"/>
    </row>
    <row r="156" spans="1:17" x14ac:dyDescent="0.25">
      <c r="A156" s="38" t="s">
        <v>264</v>
      </c>
      <c r="B156" s="41">
        <v>107.57037398427833</v>
      </c>
      <c r="C156" s="41">
        <v>107.57037398427833</v>
      </c>
      <c r="D156" s="41"/>
      <c r="E156" s="41">
        <f t="shared" si="6"/>
        <v>0</v>
      </c>
      <c r="F156" s="41"/>
      <c r="G156" s="41">
        <v>0.43380150399883327</v>
      </c>
      <c r="H156" s="41">
        <v>0.43380150399883327</v>
      </c>
      <c r="I156" s="41"/>
      <c r="J156" s="41">
        <f t="shared" si="7"/>
        <v>0</v>
      </c>
      <c r="K156" s="48">
        <f t="shared" si="8"/>
        <v>0</v>
      </c>
      <c r="M156" s="27"/>
      <c r="N156" s="27"/>
      <c r="P156" s="27"/>
      <c r="Q156" s="27"/>
    </row>
    <row r="157" spans="1:17" x14ac:dyDescent="0.25">
      <c r="A157" s="52" t="s">
        <v>182</v>
      </c>
      <c r="B157" s="22">
        <v>116.68813740511418</v>
      </c>
      <c r="C157" s="22">
        <v>116.68813740511418</v>
      </c>
      <c r="D157" s="22"/>
      <c r="E157" s="22">
        <f t="shared" si="6"/>
        <v>0</v>
      </c>
      <c r="F157" s="22"/>
      <c r="G157" s="22">
        <v>2.6186101392545189</v>
      </c>
      <c r="H157" s="22">
        <v>2.6186101392545189</v>
      </c>
      <c r="I157" s="22"/>
      <c r="J157" s="22">
        <f t="shared" si="7"/>
        <v>0</v>
      </c>
      <c r="K157" s="47">
        <f t="shared" si="8"/>
        <v>0</v>
      </c>
      <c r="M157" s="27"/>
      <c r="N157" s="27"/>
      <c r="P157" s="27"/>
      <c r="Q157" s="27"/>
    </row>
    <row r="158" spans="1:17" x14ac:dyDescent="0.25">
      <c r="A158" s="38" t="s">
        <v>183</v>
      </c>
      <c r="B158" s="41">
        <v>116.68813740511418</v>
      </c>
      <c r="C158" s="41">
        <v>116.68813740511418</v>
      </c>
      <c r="D158" s="41"/>
      <c r="E158" s="41">
        <f t="shared" si="6"/>
        <v>0</v>
      </c>
      <c r="F158" s="41"/>
      <c r="G158" s="41">
        <v>2.6186101392545189</v>
      </c>
      <c r="H158" s="41">
        <v>2.6186101392545189</v>
      </c>
      <c r="I158" s="41"/>
      <c r="J158" s="41">
        <f t="shared" si="7"/>
        <v>0</v>
      </c>
      <c r="K158" s="48">
        <f t="shared" si="8"/>
        <v>0</v>
      </c>
      <c r="M158" s="27"/>
      <c r="N158" s="27"/>
      <c r="P158" s="27"/>
      <c r="Q158" s="27"/>
    </row>
    <row r="159" spans="1:17" x14ac:dyDescent="0.25">
      <c r="A159" s="53" t="s">
        <v>184</v>
      </c>
      <c r="B159" s="22">
        <v>100</v>
      </c>
      <c r="C159" s="22">
        <v>100</v>
      </c>
      <c r="D159" s="22"/>
      <c r="E159" s="22">
        <f t="shared" si="6"/>
        <v>0</v>
      </c>
      <c r="F159" s="22"/>
      <c r="G159" s="22">
        <v>0.73360692867995125</v>
      </c>
      <c r="H159" s="22">
        <v>0.73360692867995125</v>
      </c>
      <c r="I159" s="22"/>
      <c r="J159" s="22">
        <f t="shared" si="7"/>
        <v>0</v>
      </c>
      <c r="K159" s="47">
        <f t="shared" si="8"/>
        <v>0</v>
      </c>
      <c r="M159" s="27"/>
      <c r="N159" s="27"/>
      <c r="P159" s="27"/>
      <c r="Q159" s="27"/>
    </row>
    <row r="160" spans="1:17" x14ac:dyDescent="0.25">
      <c r="A160" s="52" t="s">
        <v>185</v>
      </c>
      <c r="B160" s="41">
        <v>100</v>
      </c>
      <c r="C160" s="41">
        <v>100</v>
      </c>
      <c r="D160" s="41"/>
      <c r="E160" s="41">
        <f t="shared" si="6"/>
        <v>0</v>
      </c>
      <c r="F160" s="41"/>
      <c r="G160" s="41">
        <v>0.73360692867995125</v>
      </c>
      <c r="H160" s="41">
        <v>0.73360692867995125</v>
      </c>
      <c r="I160" s="41"/>
      <c r="J160" s="41">
        <f t="shared" si="7"/>
        <v>0</v>
      </c>
      <c r="K160" s="48">
        <f t="shared" si="8"/>
        <v>0</v>
      </c>
      <c r="M160" s="27"/>
      <c r="N160" s="27"/>
      <c r="P160" s="27"/>
      <c r="Q160" s="27"/>
    </row>
    <row r="161" spans="1:17" x14ac:dyDescent="0.25">
      <c r="A161" s="38" t="s">
        <v>185</v>
      </c>
      <c r="B161" s="22">
        <v>100</v>
      </c>
      <c r="C161" s="22">
        <v>100</v>
      </c>
      <c r="D161" s="22"/>
      <c r="E161" s="22">
        <f t="shared" si="6"/>
        <v>0</v>
      </c>
      <c r="F161" s="22"/>
      <c r="G161" s="22">
        <v>0.73360692867995125</v>
      </c>
      <c r="H161" s="22">
        <v>0.73360692867995125</v>
      </c>
      <c r="I161" s="22"/>
      <c r="J161" s="22">
        <f t="shared" si="7"/>
        <v>0</v>
      </c>
      <c r="K161" s="47">
        <f t="shared" si="8"/>
        <v>0</v>
      </c>
      <c r="M161" s="27"/>
      <c r="N161" s="27"/>
      <c r="P161" s="27"/>
      <c r="Q161" s="27"/>
    </row>
    <row r="162" spans="1:17" x14ac:dyDescent="0.25">
      <c r="A162" s="53" t="s">
        <v>186</v>
      </c>
      <c r="B162" s="41">
        <v>111.06519942521984</v>
      </c>
      <c r="C162" s="41">
        <v>111.06519942521984</v>
      </c>
      <c r="D162" s="41"/>
      <c r="E162" s="41">
        <f t="shared" si="6"/>
        <v>0</v>
      </c>
      <c r="F162" s="41"/>
      <c r="G162" s="41">
        <v>0.39973654600174996</v>
      </c>
      <c r="H162" s="41">
        <v>0.39973654600174996</v>
      </c>
      <c r="I162" s="41"/>
      <c r="J162" s="41">
        <f t="shared" si="7"/>
        <v>0</v>
      </c>
      <c r="K162" s="48">
        <f t="shared" si="8"/>
        <v>0</v>
      </c>
      <c r="M162" s="27"/>
      <c r="N162" s="27"/>
      <c r="P162" s="27"/>
      <c r="Q162" s="27"/>
    </row>
    <row r="163" spans="1:17" x14ac:dyDescent="0.25">
      <c r="A163" s="52" t="s">
        <v>187</v>
      </c>
      <c r="B163" s="22">
        <v>111.06519942521984</v>
      </c>
      <c r="C163" s="22">
        <v>111.06519942521984</v>
      </c>
      <c r="D163" s="22"/>
      <c r="E163" s="22">
        <f t="shared" si="6"/>
        <v>0</v>
      </c>
      <c r="F163" s="22"/>
      <c r="G163" s="22">
        <v>0.39973654600174996</v>
      </c>
      <c r="H163" s="22">
        <v>0.39973654600174996</v>
      </c>
      <c r="I163" s="22"/>
      <c r="J163" s="22">
        <f t="shared" si="7"/>
        <v>0</v>
      </c>
      <c r="K163" s="47">
        <f t="shared" si="8"/>
        <v>0</v>
      </c>
      <c r="M163" s="27"/>
      <c r="N163" s="27"/>
      <c r="P163" s="27"/>
      <c r="Q163" s="27"/>
    </row>
    <row r="164" spans="1:17" x14ac:dyDescent="0.25">
      <c r="A164" s="38" t="s">
        <v>187</v>
      </c>
      <c r="B164" s="41">
        <v>111.06519942521984</v>
      </c>
      <c r="C164" s="41">
        <v>111.06519942521984</v>
      </c>
      <c r="D164" s="41"/>
      <c r="E164" s="41">
        <f t="shared" si="6"/>
        <v>0</v>
      </c>
      <c r="F164" s="41"/>
      <c r="G164" s="41">
        <v>0.39973654600174996</v>
      </c>
      <c r="H164" s="41">
        <v>0.39973654600174996</v>
      </c>
      <c r="I164" s="41"/>
      <c r="J164" s="41">
        <f t="shared" si="7"/>
        <v>0</v>
      </c>
      <c r="K164" s="48">
        <f t="shared" si="8"/>
        <v>0</v>
      </c>
      <c r="M164" s="27"/>
      <c r="N164" s="27"/>
      <c r="P164" s="27"/>
      <c r="Q164" s="27"/>
    </row>
    <row r="165" spans="1:17" x14ac:dyDescent="0.25">
      <c r="A165" s="34" t="s">
        <v>34</v>
      </c>
      <c r="B165" s="22">
        <v>101.44040777603179</v>
      </c>
      <c r="C165" s="22">
        <v>104.69419566277271</v>
      </c>
      <c r="D165" s="22"/>
      <c r="E165" s="22">
        <f t="shared" si="6"/>
        <v>3.207585574700067</v>
      </c>
      <c r="F165" s="22"/>
      <c r="G165" s="22">
        <v>5.2211294274780764</v>
      </c>
      <c r="H165" s="22">
        <v>5.3886016218302837</v>
      </c>
      <c r="I165" s="22"/>
      <c r="J165" s="22">
        <f t="shared" si="7"/>
        <v>0.16747219435220728</v>
      </c>
      <c r="K165" s="47">
        <f t="shared" si="8"/>
        <v>1.5957077766999381E-3</v>
      </c>
      <c r="M165" s="27"/>
      <c r="N165" s="27"/>
      <c r="P165" s="27"/>
      <c r="Q165" s="27"/>
    </row>
    <row r="166" spans="1:17" x14ac:dyDescent="0.25">
      <c r="A166" s="53" t="s">
        <v>188</v>
      </c>
      <c r="B166" s="41">
        <v>98.516678032699673</v>
      </c>
      <c r="C166" s="41">
        <v>98.512372926116754</v>
      </c>
      <c r="D166" s="41"/>
      <c r="E166" s="41">
        <f t="shared" si="6"/>
        <v>-4.3699266650931712E-3</v>
      </c>
      <c r="F166" s="41"/>
      <c r="G166" s="41">
        <v>2.058170513857029</v>
      </c>
      <c r="H166" s="41">
        <v>2.0580805733149306</v>
      </c>
      <c r="I166" s="41"/>
      <c r="J166" s="41">
        <f t="shared" si="7"/>
        <v>-8.9940542098432275E-5</v>
      </c>
      <c r="K166" s="48">
        <f t="shared" si="8"/>
        <v>-8.5697105135700981E-7</v>
      </c>
      <c r="M166" s="27"/>
      <c r="N166" s="27"/>
      <c r="P166" s="27"/>
      <c r="Q166" s="27"/>
    </row>
    <row r="167" spans="1:17" x14ac:dyDescent="0.25">
      <c r="A167" s="52" t="s">
        <v>189</v>
      </c>
      <c r="B167" s="22">
        <v>98.702791188124209</v>
      </c>
      <c r="C167" s="22">
        <v>98.702791188124209</v>
      </c>
      <c r="D167" s="22"/>
      <c r="E167" s="22">
        <f t="shared" si="6"/>
        <v>0</v>
      </c>
      <c r="F167" s="22"/>
      <c r="G167" s="22">
        <v>2.0423413201086369</v>
      </c>
      <c r="H167" s="22">
        <v>2.0423413201086369</v>
      </c>
      <c r="I167" s="22"/>
      <c r="J167" s="22">
        <f t="shared" si="7"/>
        <v>0</v>
      </c>
      <c r="K167" s="47">
        <f t="shared" si="8"/>
        <v>0</v>
      </c>
      <c r="M167" s="27"/>
      <c r="N167" s="27"/>
      <c r="P167" s="27"/>
      <c r="Q167" s="27"/>
    </row>
    <row r="168" spans="1:17" x14ac:dyDescent="0.25">
      <c r="A168" s="38" t="s">
        <v>189</v>
      </c>
      <c r="B168" s="41">
        <v>98.702791188124209</v>
      </c>
      <c r="C168" s="41">
        <v>98.702791188124209</v>
      </c>
      <c r="D168" s="41"/>
      <c r="E168" s="41">
        <f t="shared" si="6"/>
        <v>0</v>
      </c>
      <c r="F168" s="41"/>
      <c r="G168" s="41">
        <v>2.0423413201086369</v>
      </c>
      <c r="H168" s="41">
        <v>2.0423413201086369</v>
      </c>
      <c r="I168" s="41"/>
      <c r="J168" s="41">
        <f t="shared" si="7"/>
        <v>0</v>
      </c>
      <c r="K168" s="48">
        <f t="shared" si="8"/>
        <v>0</v>
      </c>
      <c r="M168" s="27"/>
      <c r="N168" s="27"/>
      <c r="P168" s="27"/>
      <c r="Q168" s="27"/>
    </row>
    <row r="169" spans="1:17" x14ac:dyDescent="0.25">
      <c r="A169" s="52" t="s">
        <v>190</v>
      </c>
      <c r="B169" s="22">
        <v>79.238948916352314</v>
      </c>
      <c r="C169" s="22">
        <v>78.788717898011299</v>
      </c>
      <c r="D169" s="22"/>
      <c r="E169" s="22">
        <f t="shared" si="6"/>
        <v>-0.56819408194863641</v>
      </c>
      <c r="F169" s="22"/>
      <c r="G169" s="22">
        <v>1.5829193748392607E-2</v>
      </c>
      <c r="H169" s="22">
        <v>1.5739253206294056E-2</v>
      </c>
      <c r="I169" s="22"/>
      <c r="J169" s="22">
        <f t="shared" si="7"/>
        <v>-8.9940542098550236E-5</v>
      </c>
      <c r="K169" s="47">
        <f t="shared" si="8"/>
        <v>-8.5697105135813371E-7</v>
      </c>
      <c r="M169" s="27"/>
      <c r="N169" s="27"/>
      <c r="P169" s="27"/>
      <c r="Q169" s="27"/>
    </row>
    <row r="170" spans="1:17" x14ac:dyDescent="0.25">
      <c r="A170" s="38" t="s">
        <v>190</v>
      </c>
      <c r="B170" s="41">
        <v>79.238948916352314</v>
      </c>
      <c r="C170" s="41">
        <v>78.788717898011299</v>
      </c>
      <c r="D170" s="41"/>
      <c r="E170" s="41">
        <f t="shared" si="6"/>
        <v>-0.56819408194863641</v>
      </c>
      <c r="F170" s="41"/>
      <c r="G170" s="41">
        <v>1.5829193748392607E-2</v>
      </c>
      <c r="H170" s="41">
        <v>1.5739253206294056E-2</v>
      </c>
      <c r="I170" s="41"/>
      <c r="J170" s="41">
        <f t="shared" si="7"/>
        <v>-8.9940542098550236E-5</v>
      </c>
      <c r="K170" s="48">
        <f t="shared" si="8"/>
        <v>-8.5697105135813371E-7</v>
      </c>
      <c r="M170" s="27"/>
      <c r="N170" s="27"/>
      <c r="P170" s="27"/>
      <c r="Q170" s="27"/>
    </row>
    <row r="171" spans="1:17" x14ac:dyDescent="0.25">
      <c r="A171" s="53" t="s">
        <v>191</v>
      </c>
      <c r="B171" s="22">
        <v>110.8568958778386</v>
      </c>
      <c r="C171" s="22">
        <v>111.83240884010704</v>
      </c>
      <c r="D171" s="22"/>
      <c r="E171" s="22">
        <f t="shared" si="6"/>
        <v>0.8799749934757628</v>
      </c>
      <c r="F171" s="22"/>
      <c r="G171" s="22">
        <v>0.77948112298276528</v>
      </c>
      <c r="H171" s="22">
        <v>0.78634036194387757</v>
      </c>
      <c r="I171" s="22"/>
      <c r="J171" s="22">
        <f t="shared" si="7"/>
        <v>6.8592389611122906E-3</v>
      </c>
      <c r="K171" s="47">
        <f t="shared" si="8"/>
        <v>6.5356168496073853E-5</v>
      </c>
      <c r="M171" s="27"/>
      <c r="N171" s="27"/>
      <c r="P171" s="27"/>
      <c r="Q171" s="27"/>
    </row>
    <row r="172" spans="1:17" x14ac:dyDescent="0.25">
      <c r="A172" s="52" t="s">
        <v>192</v>
      </c>
      <c r="B172" s="41">
        <v>109.31174774748671</v>
      </c>
      <c r="C172" s="41">
        <v>110.41700464684834</v>
      </c>
      <c r="D172" s="41"/>
      <c r="E172" s="41">
        <f t="shared" si="6"/>
        <v>1.0111053222886968</v>
      </c>
      <c r="F172" s="41"/>
      <c r="G172" s="41">
        <v>0.67839015480465303</v>
      </c>
      <c r="H172" s="41">
        <v>0.68524939376576544</v>
      </c>
      <c r="I172" s="41"/>
      <c r="J172" s="41">
        <f t="shared" si="7"/>
        <v>6.8592389611124016E-3</v>
      </c>
      <c r="K172" s="48">
        <f t="shared" si="8"/>
        <v>6.535616849607491E-5</v>
      </c>
      <c r="M172" s="27"/>
      <c r="N172" s="27"/>
      <c r="P172" s="27"/>
      <c r="Q172" s="27"/>
    </row>
    <row r="173" spans="1:17" x14ac:dyDescent="0.25">
      <c r="A173" s="38" t="s">
        <v>265</v>
      </c>
      <c r="B173" s="22">
        <v>101.1092168373181</v>
      </c>
      <c r="C173" s="22">
        <v>117.77165151921767</v>
      </c>
      <c r="D173" s="22"/>
      <c r="E173" s="22">
        <f t="shared" si="6"/>
        <v>16.479639743139309</v>
      </c>
      <c r="F173" s="22"/>
      <c r="G173" s="22">
        <v>4.1622505516043858E-2</v>
      </c>
      <c r="H173" s="22">
        <v>4.8481744477156176E-2</v>
      </c>
      <c r="I173" s="22"/>
      <c r="J173" s="22">
        <f t="shared" si="7"/>
        <v>6.8592389611123183E-3</v>
      </c>
      <c r="K173" s="47">
        <f t="shared" si="8"/>
        <v>6.5356168496074111E-5</v>
      </c>
      <c r="M173" s="27"/>
      <c r="N173" s="27"/>
      <c r="P173" s="27"/>
      <c r="Q173" s="27"/>
    </row>
    <row r="174" spans="1:17" x14ac:dyDescent="0.25">
      <c r="A174" s="38" t="s">
        <v>193</v>
      </c>
      <c r="B174" s="41">
        <v>109.89449508170223</v>
      </c>
      <c r="C174" s="41">
        <v>109.89449508170223</v>
      </c>
      <c r="D174" s="41"/>
      <c r="E174" s="41">
        <f t="shared" si="6"/>
        <v>0</v>
      </c>
      <c r="F174" s="41"/>
      <c r="G174" s="41">
        <v>0.63676764928860929</v>
      </c>
      <c r="H174" s="41">
        <v>0.63676764928860929</v>
      </c>
      <c r="I174" s="41"/>
      <c r="J174" s="41">
        <f t="shared" si="7"/>
        <v>0</v>
      </c>
      <c r="K174" s="48">
        <f t="shared" si="8"/>
        <v>0</v>
      </c>
      <c r="M174" s="27"/>
      <c r="N174" s="27"/>
      <c r="P174" s="27"/>
      <c r="Q174" s="27"/>
    </row>
    <row r="175" spans="1:17" x14ac:dyDescent="0.25">
      <c r="A175" s="52" t="s">
        <v>194</v>
      </c>
      <c r="B175" s="22">
        <v>122.4744871391589</v>
      </c>
      <c r="C175" s="22">
        <v>122.4744871391589</v>
      </c>
      <c r="D175" s="22"/>
      <c r="E175" s="22">
        <f t="shared" si="6"/>
        <v>0</v>
      </c>
      <c r="F175" s="22"/>
      <c r="G175" s="22">
        <v>0.10109096817811221</v>
      </c>
      <c r="H175" s="22">
        <v>0.10109096817811221</v>
      </c>
      <c r="I175" s="22"/>
      <c r="J175" s="22">
        <f t="shared" si="7"/>
        <v>0</v>
      </c>
      <c r="K175" s="47">
        <f t="shared" si="8"/>
        <v>0</v>
      </c>
      <c r="M175" s="27"/>
      <c r="N175" s="27"/>
      <c r="P175" s="27"/>
      <c r="Q175" s="27"/>
    </row>
    <row r="176" spans="1:17" x14ac:dyDescent="0.25">
      <c r="A176" s="38" t="s">
        <v>194</v>
      </c>
      <c r="B176" s="41">
        <v>122.4744871391589</v>
      </c>
      <c r="C176" s="41">
        <v>122.4744871391589</v>
      </c>
      <c r="D176" s="41"/>
      <c r="E176" s="41">
        <f t="shared" si="6"/>
        <v>0</v>
      </c>
      <c r="F176" s="41"/>
      <c r="G176" s="41">
        <v>0.10109096817811221</v>
      </c>
      <c r="H176" s="41">
        <v>0.10109096817811221</v>
      </c>
      <c r="I176" s="41"/>
      <c r="J176" s="41">
        <f t="shared" si="7"/>
        <v>0</v>
      </c>
      <c r="K176" s="48">
        <f t="shared" si="8"/>
        <v>0</v>
      </c>
      <c r="M176" s="27"/>
      <c r="N176" s="27"/>
      <c r="P176" s="27"/>
      <c r="Q176" s="27"/>
    </row>
    <row r="177" spans="1:17" x14ac:dyDescent="0.25">
      <c r="A177" s="53" t="s">
        <v>195</v>
      </c>
      <c r="B177" s="22">
        <v>101.22254973254601</v>
      </c>
      <c r="C177" s="22">
        <v>108.04734874668142</v>
      </c>
      <c r="D177" s="22"/>
      <c r="E177" s="22">
        <f t="shared" si="6"/>
        <v>6.7423701854657292</v>
      </c>
      <c r="F177" s="22"/>
      <c r="G177" s="22">
        <v>2.3834777906382829</v>
      </c>
      <c r="H177" s="22">
        <v>2.5441806865714756</v>
      </c>
      <c r="I177" s="22"/>
      <c r="J177" s="22">
        <f t="shared" si="7"/>
        <v>0.16070289593319265</v>
      </c>
      <c r="K177" s="47">
        <f t="shared" si="8"/>
        <v>1.5312085792552139E-3</v>
      </c>
      <c r="M177" s="27"/>
      <c r="N177" s="27"/>
      <c r="P177" s="27"/>
      <c r="Q177" s="27"/>
    </row>
    <row r="178" spans="1:17" x14ac:dyDescent="0.25">
      <c r="A178" s="52" t="s">
        <v>35</v>
      </c>
      <c r="B178" s="41">
        <v>100.76909023854199</v>
      </c>
      <c r="C178" s="41">
        <v>100.76909023854199</v>
      </c>
      <c r="D178" s="41"/>
      <c r="E178" s="41">
        <f t="shared" si="6"/>
        <v>0</v>
      </c>
      <c r="F178" s="41"/>
      <c r="G178" s="41">
        <v>0.66477342483155299</v>
      </c>
      <c r="H178" s="41">
        <v>0.66477342483155299</v>
      </c>
      <c r="I178" s="41"/>
      <c r="J178" s="41">
        <f t="shared" si="7"/>
        <v>0</v>
      </c>
      <c r="K178" s="48">
        <f t="shared" si="8"/>
        <v>0</v>
      </c>
      <c r="M178" s="27"/>
      <c r="N178" s="27"/>
      <c r="P178" s="27"/>
      <c r="Q178" s="27"/>
    </row>
    <row r="179" spans="1:17" x14ac:dyDescent="0.25">
      <c r="A179" s="38" t="s">
        <v>196</v>
      </c>
      <c r="B179" s="22">
        <v>100</v>
      </c>
      <c r="C179" s="22">
        <v>100</v>
      </c>
      <c r="D179" s="22"/>
      <c r="E179" s="22">
        <f t="shared" si="6"/>
        <v>0</v>
      </c>
      <c r="F179" s="22"/>
      <c r="G179" s="22">
        <v>0.11207917534653233</v>
      </c>
      <c r="H179" s="22">
        <v>0.11207917534653233</v>
      </c>
      <c r="I179" s="22"/>
      <c r="J179" s="22">
        <f t="shared" si="7"/>
        <v>0</v>
      </c>
      <c r="K179" s="47">
        <f t="shared" si="8"/>
        <v>0</v>
      </c>
      <c r="M179" s="27"/>
      <c r="N179" s="27"/>
      <c r="P179" s="27"/>
      <c r="Q179" s="27"/>
    </row>
    <row r="180" spans="1:17" x14ac:dyDescent="0.25">
      <c r="A180" s="38" t="s">
        <v>197</v>
      </c>
      <c r="B180" s="41">
        <v>100.92649667193149</v>
      </c>
      <c r="C180" s="41">
        <v>100.92649667193149</v>
      </c>
      <c r="D180" s="41"/>
      <c r="E180" s="41">
        <f t="shared" si="6"/>
        <v>0</v>
      </c>
      <c r="F180" s="41"/>
      <c r="G180" s="41">
        <v>0.55269424948502055</v>
      </c>
      <c r="H180" s="41">
        <v>0.55269424948502055</v>
      </c>
      <c r="I180" s="41"/>
      <c r="J180" s="41">
        <f t="shared" si="7"/>
        <v>0</v>
      </c>
      <c r="K180" s="48">
        <f t="shared" si="8"/>
        <v>0</v>
      </c>
      <c r="M180" s="27"/>
      <c r="N180" s="27"/>
      <c r="P180" s="27"/>
      <c r="Q180" s="27"/>
    </row>
    <row r="181" spans="1:17" x14ac:dyDescent="0.25">
      <c r="A181" s="52" t="s">
        <v>36</v>
      </c>
      <c r="B181" s="22">
        <v>100.60760375577922</v>
      </c>
      <c r="C181" s="22">
        <v>114.16366924595249</v>
      </c>
      <c r="D181" s="22"/>
      <c r="E181" s="22">
        <f t="shared" si="6"/>
        <v>13.474195770609999</v>
      </c>
      <c r="F181" s="22"/>
      <c r="G181" s="22">
        <v>1.192671523177057</v>
      </c>
      <c r="H181" s="22">
        <v>1.3533744191102501</v>
      </c>
      <c r="I181" s="22"/>
      <c r="J181" s="22">
        <f t="shared" si="7"/>
        <v>0.16070289593319309</v>
      </c>
      <c r="K181" s="47">
        <f t="shared" si="8"/>
        <v>1.5312085792552181E-3</v>
      </c>
      <c r="M181" s="27"/>
      <c r="N181" s="27"/>
      <c r="P181" s="27"/>
      <c r="Q181" s="27"/>
    </row>
    <row r="182" spans="1:17" x14ac:dyDescent="0.25">
      <c r="A182" s="38" t="s">
        <v>198</v>
      </c>
      <c r="B182" s="41">
        <v>111.38282729370282</v>
      </c>
      <c r="C182" s="41">
        <v>111.41140337338697</v>
      </c>
      <c r="D182" s="41"/>
      <c r="E182" s="41">
        <f t="shared" si="6"/>
        <v>2.5655732017648702E-2</v>
      </c>
      <c r="F182" s="41"/>
      <c r="G182" s="41">
        <v>0.66539785339880764</v>
      </c>
      <c r="H182" s="41">
        <v>0.66556856608892678</v>
      </c>
      <c r="I182" s="41"/>
      <c r="J182" s="41">
        <f t="shared" si="7"/>
        <v>1.707126901191458E-4</v>
      </c>
      <c r="K182" s="48">
        <f t="shared" si="8"/>
        <v>1.6265838532669666E-6</v>
      </c>
      <c r="M182" s="27"/>
      <c r="N182" s="27"/>
      <c r="P182" s="27"/>
      <c r="Q182" s="27"/>
    </row>
    <row r="183" spans="1:17" x14ac:dyDescent="0.25">
      <c r="A183" s="38" t="s">
        <v>199</v>
      </c>
      <c r="B183" s="22">
        <v>89.661504459024556</v>
      </c>
      <c r="C183" s="22">
        <v>116.95958112899966</v>
      </c>
      <c r="D183" s="22"/>
      <c r="E183" s="22">
        <f t="shared" si="6"/>
        <v>30.445704468912147</v>
      </c>
      <c r="F183" s="22"/>
      <c r="G183" s="22">
        <v>0.52727366977824952</v>
      </c>
      <c r="H183" s="22">
        <v>0.68780585302132302</v>
      </c>
      <c r="I183" s="22"/>
      <c r="J183" s="22">
        <f t="shared" si="7"/>
        <v>0.1605321832430735</v>
      </c>
      <c r="K183" s="47">
        <f t="shared" si="8"/>
        <v>1.529581995401947E-3</v>
      </c>
      <c r="M183" s="27"/>
      <c r="N183" s="27"/>
      <c r="P183" s="27"/>
      <c r="Q183" s="27"/>
    </row>
    <row r="184" spans="1:17" x14ac:dyDescent="0.25">
      <c r="A184" s="52" t="s">
        <v>37</v>
      </c>
      <c r="B184" s="41">
        <v>103.2404131397536</v>
      </c>
      <c r="C184" s="41">
        <v>103.2404131397536</v>
      </c>
      <c r="D184" s="41"/>
      <c r="E184" s="41">
        <f t="shared" si="6"/>
        <v>0</v>
      </c>
      <c r="F184" s="41"/>
      <c r="G184" s="41">
        <v>0.52603284262967254</v>
      </c>
      <c r="H184" s="41">
        <v>0.52603284262967254</v>
      </c>
      <c r="I184" s="41"/>
      <c r="J184" s="41">
        <f t="shared" si="7"/>
        <v>0</v>
      </c>
      <c r="K184" s="48">
        <f t="shared" si="8"/>
        <v>0</v>
      </c>
      <c r="M184" s="27"/>
      <c r="N184" s="27"/>
      <c r="P184" s="27"/>
      <c r="Q184" s="27"/>
    </row>
    <row r="185" spans="1:17" x14ac:dyDescent="0.25">
      <c r="A185" s="38" t="s">
        <v>37</v>
      </c>
      <c r="B185" s="22">
        <v>103.2404131397536</v>
      </c>
      <c r="C185" s="22">
        <v>103.2404131397536</v>
      </c>
      <c r="D185" s="22"/>
      <c r="E185" s="22">
        <f t="shared" si="6"/>
        <v>0</v>
      </c>
      <c r="F185" s="22"/>
      <c r="G185" s="22">
        <v>0.52603284262967254</v>
      </c>
      <c r="H185" s="22">
        <v>0.52603284262967254</v>
      </c>
      <c r="I185" s="22"/>
      <c r="J185" s="22">
        <f t="shared" si="7"/>
        <v>0</v>
      </c>
      <c r="K185" s="47">
        <f t="shared" si="8"/>
        <v>0</v>
      </c>
      <c r="M185" s="27"/>
      <c r="N185" s="27"/>
      <c r="P185" s="27"/>
      <c r="Q185" s="27"/>
    </row>
    <row r="186" spans="1:17" x14ac:dyDescent="0.25">
      <c r="A186" s="34" t="s">
        <v>200</v>
      </c>
      <c r="B186" s="41">
        <v>80.835084685118062</v>
      </c>
      <c r="C186" s="41">
        <v>80.246774918309384</v>
      </c>
      <c r="D186" s="41"/>
      <c r="E186" s="41">
        <f t="shared" si="6"/>
        <v>-0.72779012863084525</v>
      </c>
      <c r="F186" s="41"/>
      <c r="G186" s="41">
        <v>7.7922949093330498</v>
      </c>
      <c r="H186" s="41">
        <v>7.735583356189121</v>
      </c>
      <c r="I186" s="41"/>
      <c r="J186" s="41">
        <f t="shared" si="7"/>
        <v>-5.6711553143928839E-2</v>
      </c>
      <c r="K186" s="48">
        <f t="shared" si="8"/>
        <v>-5.403587546609725E-4</v>
      </c>
      <c r="M186" s="27"/>
      <c r="N186" s="27"/>
      <c r="P186" s="27"/>
      <c r="Q186" s="27"/>
    </row>
    <row r="187" spans="1:17" x14ac:dyDescent="0.25">
      <c r="A187" s="35" t="s">
        <v>201</v>
      </c>
      <c r="B187" s="22">
        <v>82.143852913624073</v>
      </c>
      <c r="C187" s="22">
        <v>82.162807130327266</v>
      </c>
      <c r="D187" s="22"/>
      <c r="E187" s="22">
        <f t="shared" si="6"/>
        <v>2.3074418877233605E-2</v>
      </c>
      <c r="F187" s="22"/>
      <c r="G187" s="22">
        <v>2.1224033097104611</v>
      </c>
      <c r="H187" s="22">
        <v>2.122893041940408</v>
      </c>
      <c r="I187" s="22"/>
      <c r="J187" s="22">
        <f t="shared" si="7"/>
        <v>4.8973222994685983E-4</v>
      </c>
      <c r="K187" s="47">
        <f t="shared" si="8"/>
        <v>4.6662643362952197E-6</v>
      </c>
      <c r="M187" s="27"/>
      <c r="N187" s="27"/>
      <c r="P187" s="27"/>
      <c r="Q187" s="27"/>
    </row>
    <row r="188" spans="1:17" x14ac:dyDescent="0.25">
      <c r="A188" s="37" t="s">
        <v>202</v>
      </c>
      <c r="B188" s="41">
        <v>79.230772851623854</v>
      </c>
      <c r="C188" s="41">
        <v>79.230772851623854</v>
      </c>
      <c r="D188" s="41"/>
      <c r="E188" s="41">
        <f t="shared" si="6"/>
        <v>0</v>
      </c>
      <c r="F188" s="41"/>
      <c r="G188" s="41">
        <v>1.4915762868709628</v>
      </c>
      <c r="H188" s="41">
        <v>1.4915762868709628</v>
      </c>
      <c r="I188" s="41"/>
      <c r="J188" s="41">
        <f t="shared" si="7"/>
        <v>0</v>
      </c>
      <c r="K188" s="48">
        <f t="shared" si="8"/>
        <v>0</v>
      </c>
      <c r="M188" s="27"/>
      <c r="N188" s="27"/>
      <c r="P188" s="27"/>
      <c r="Q188" s="27"/>
    </row>
    <row r="189" spans="1:17" x14ac:dyDescent="0.25">
      <c r="A189" s="39" t="s">
        <v>202</v>
      </c>
      <c r="B189" s="22">
        <v>79.230772851623854</v>
      </c>
      <c r="C189" s="22">
        <v>79.230772851623854</v>
      </c>
      <c r="D189" s="22"/>
      <c r="E189" s="22">
        <f t="shared" si="6"/>
        <v>0</v>
      </c>
      <c r="F189" s="22"/>
      <c r="G189" s="22">
        <v>1.4915762868709628</v>
      </c>
      <c r="H189" s="22">
        <v>1.4915762868709628</v>
      </c>
      <c r="I189" s="22"/>
      <c r="J189" s="22">
        <f t="shared" si="7"/>
        <v>0</v>
      </c>
      <c r="K189" s="47">
        <f t="shared" si="8"/>
        <v>0</v>
      </c>
      <c r="M189" s="27"/>
      <c r="N189" s="27"/>
      <c r="P189" s="27"/>
      <c r="Q189" s="27"/>
    </row>
    <row r="190" spans="1:17" x14ac:dyDescent="0.25">
      <c r="A190" s="37" t="s">
        <v>38</v>
      </c>
      <c r="B190" s="41">
        <v>92.037771156712139</v>
      </c>
      <c r="C190" s="41">
        <v>92.154857132504731</v>
      </c>
      <c r="D190" s="41"/>
      <c r="E190" s="41">
        <f t="shared" si="6"/>
        <v>0.12721513604803114</v>
      </c>
      <c r="F190" s="41"/>
      <c r="G190" s="41">
        <v>0.38496380632103222</v>
      </c>
      <c r="H190" s="41">
        <v>0.38545353855097919</v>
      </c>
      <c r="I190" s="41"/>
      <c r="J190" s="41">
        <f t="shared" si="7"/>
        <v>4.8973222994697085E-4</v>
      </c>
      <c r="K190" s="48">
        <f t="shared" si="8"/>
        <v>4.6662643362962776E-6</v>
      </c>
      <c r="M190" s="27"/>
      <c r="N190" s="27"/>
      <c r="P190" s="27"/>
      <c r="Q190" s="27"/>
    </row>
    <row r="191" spans="1:17" x14ac:dyDescent="0.25">
      <c r="A191" s="39" t="s">
        <v>203</v>
      </c>
      <c r="B191" s="22">
        <v>92.037771156712139</v>
      </c>
      <c r="C191" s="22">
        <v>92.154857132504731</v>
      </c>
      <c r="D191" s="22"/>
      <c r="E191" s="22">
        <f t="shared" si="6"/>
        <v>0.12721513604803114</v>
      </c>
      <c r="F191" s="22"/>
      <c r="G191" s="22">
        <v>0.38496380632103222</v>
      </c>
      <c r="H191" s="22">
        <v>0.38545353855097919</v>
      </c>
      <c r="I191" s="22"/>
      <c r="J191" s="22">
        <f t="shared" si="7"/>
        <v>4.8973222994697085E-4</v>
      </c>
      <c r="K191" s="47">
        <f t="shared" si="8"/>
        <v>4.6662643362962776E-6</v>
      </c>
      <c r="M191" s="27"/>
      <c r="N191" s="27"/>
      <c r="P191" s="27"/>
      <c r="Q191" s="27"/>
    </row>
    <row r="192" spans="1:17" x14ac:dyDescent="0.25">
      <c r="A192" s="37" t="s">
        <v>204</v>
      </c>
      <c r="B192" s="41">
        <v>86.900526306403947</v>
      </c>
      <c r="C192" s="41">
        <v>86.900526306403947</v>
      </c>
      <c r="D192" s="41"/>
      <c r="E192" s="41">
        <f t="shared" si="6"/>
        <v>0</v>
      </c>
      <c r="F192" s="41"/>
      <c r="G192" s="41">
        <v>0.24586321651846621</v>
      </c>
      <c r="H192" s="41">
        <v>0.24586321651846621</v>
      </c>
      <c r="I192" s="41"/>
      <c r="J192" s="41">
        <f t="shared" si="7"/>
        <v>0</v>
      </c>
      <c r="K192" s="48">
        <f t="shared" si="8"/>
        <v>0</v>
      </c>
      <c r="M192" s="27"/>
      <c r="N192" s="27"/>
      <c r="P192" s="27"/>
      <c r="Q192" s="27"/>
    </row>
    <row r="193" spans="1:17" x14ac:dyDescent="0.25">
      <c r="A193" s="39" t="s">
        <v>204</v>
      </c>
      <c r="B193" s="22">
        <v>86.900526306403947</v>
      </c>
      <c r="C193" s="22">
        <v>86.900526306403947</v>
      </c>
      <c r="D193" s="22"/>
      <c r="E193" s="22">
        <f t="shared" si="6"/>
        <v>0</v>
      </c>
      <c r="F193" s="22"/>
      <c r="G193" s="22">
        <v>0.24586321651846621</v>
      </c>
      <c r="H193" s="22">
        <v>0.24586321651846621</v>
      </c>
      <c r="I193" s="22"/>
      <c r="J193" s="22">
        <f t="shared" si="7"/>
        <v>0</v>
      </c>
      <c r="K193" s="47">
        <f t="shared" si="8"/>
        <v>0</v>
      </c>
      <c r="M193" s="27"/>
      <c r="N193" s="27"/>
      <c r="P193" s="27"/>
      <c r="Q193" s="27"/>
    </row>
    <row r="194" spans="1:17" x14ac:dyDescent="0.25">
      <c r="A194" s="35" t="s">
        <v>205</v>
      </c>
      <c r="B194" s="41">
        <v>80.355838932950306</v>
      </c>
      <c r="C194" s="41">
        <v>79.54516077561712</v>
      </c>
      <c r="D194" s="41"/>
      <c r="E194" s="41">
        <f t="shared" si="6"/>
        <v>-1.0088602995105611</v>
      </c>
      <c r="F194" s="41"/>
      <c r="G194" s="41">
        <v>5.6698915996225887</v>
      </c>
      <c r="H194" s="41">
        <v>5.6126903142487121</v>
      </c>
      <c r="I194" s="41"/>
      <c r="J194" s="41">
        <f t="shared" si="7"/>
        <v>-5.7201285373876587E-2</v>
      </c>
      <c r="K194" s="48">
        <f t="shared" si="8"/>
        <v>-5.4502501899727617E-4</v>
      </c>
      <c r="M194" s="27"/>
      <c r="N194" s="27"/>
      <c r="P194" s="27"/>
      <c r="Q194" s="27"/>
    </row>
    <row r="195" spans="1:17" x14ac:dyDescent="0.25">
      <c r="A195" s="37" t="s">
        <v>206</v>
      </c>
      <c r="B195" s="22">
        <v>66.348453207212273</v>
      </c>
      <c r="C195" s="22">
        <v>64.981798752045393</v>
      </c>
      <c r="D195" s="22"/>
      <c r="E195" s="22">
        <f t="shared" si="6"/>
        <v>-2.0598135888694968</v>
      </c>
      <c r="F195" s="22"/>
      <c r="G195" s="22">
        <v>2.7770127201302155</v>
      </c>
      <c r="H195" s="22">
        <v>2.7198114347563389</v>
      </c>
      <c r="I195" s="22"/>
      <c r="J195" s="22">
        <f t="shared" si="7"/>
        <v>-5.7201285373876587E-2</v>
      </c>
      <c r="K195" s="47">
        <f t="shared" si="8"/>
        <v>-5.4502501899727617E-4</v>
      </c>
      <c r="M195" s="27"/>
      <c r="N195" s="27"/>
      <c r="P195" s="27"/>
      <c r="Q195" s="27"/>
    </row>
    <row r="196" spans="1:17" x14ac:dyDescent="0.25">
      <c r="A196" s="39" t="s">
        <v>206</v>
      </c>
      <c r="B196" s="41">
        <v>66.348453207212273</v>
      </c>
      <c r="C196" s="41">
        <v>64.981798752045393</v>
      </c>
      <c r="D196" s="41"/>
      <c r="E196" s="41">
        <f t="shared" si="6"/>
        <v>-2.0598135888694968</v>
      </c>
      <c r="F196" s="41"/>
      <c r="G196" s="41">
        <v>2.7770127201302155</v>
      </c>
      <c r="H196" s="41">
        <v>2.7198114347563389</v>
      </c>
      <c r="I196" s="41"/>
      <c r="J196" s="41">
        <f t="shared" si="7"/>
        <v>-5.7201285373876587E-2</v>
      </c>
      <c r="K196" s="48">
        <f t="shared" si="8"/>
        <v>-5.4502501899727617E-4</v>
      </c>
      <c r="M196" s="27"/>
      <c r="N196" s="27"/>
      <c r="P196" s="27"/>
      <c r="Q196" s="27"/>
    </row>
    <row r="197" spans="1:17" x14ac:dyDescent="0.25">
      <c r="A197" s="37" t="s">
        <v>207</v>
      </c>
      <c r="B197" s="22">
        <v>99.885686656251423</v>
      </c>
      <c r="C197" s="22">
        <v>99.885686656251423</v>
      </c>
      <c r="D197" s="22"/>
      <c r="E197" s="22">
        <f t="shared" si="6"/>
        <v>0</v>
      </c>
      <c r="F197" s="22"/>
      <c r="G197" s="22">
        <v>1.8498593156835066</v>
      </c>
      <c r="H197" s="22">
        <v>1.8498593156835064</v>
      </c>
      <c r="I197" s="22"/>
      <c r="J197" s="22">
        <f t="shared" si="7"/>
        <v>0</v>
      </c>
      <c r="K197" s="47">
        <f t="shared" si="8"/>
        <v>0</v>
      </c>
      <c r="M197" s="27"/>
      <c r="N197" s="27"/>
      <c r="P197" s="27"/>
      <c r="Q197" s="27"/>
    </row>
    <row r="198" spans="1:17" x14ac:dyDescent="0.25">
      <c r="A198" s="39" t="s">
        <v>207</v>
      </c>
      <c r="B198" s="41">
        <v>99.885686656251423</v>
      </c>
      <c r="C198" s="41">
        <v>99.885686656251423</v>
      </c>
      <c r="D198" s="41"/>
      <c r="E198" s="41">
        <f t="shared" si="6"/>
        <v>0</v>
      </c>
      <c r="F198" s="41"/>
      <c r="G198" s="41">
        <v>1.8498593156835066</v>
      </c>
      <c r="H198" s="41">
        <v>1.8498593156835064</v>
      </c>
      <c r="I198" s="41"/>
      <c r="J198" s="41">
        <f t="shared" si="7"/>
        <v>0</v>
      </c>
      <c r="K198" s="48">
        <f t="shared" si="8"/>
        <v>0</v>
      </c>
      <c r="M198" s="27"/>
      <c r="N198" s="27"/>
      <c r="P198" s="27"/>
      <c r="Q198" s="27"/>
    </row>
    <row r="199" spans="1:17" x14ac:dyDescent="0.25">
      <c r="A199" s="37" t="s">
        <v>208</v>
      </c>
      <c r="B199" s="22">
        <v>102.40682381478301</v>
      </c>
      <c r="C199" s="22">
        <v>102.40682381478301</v>
      </c>
      <c r="D199" s="22"/>
      <c r="E199" s="22">
        <f t="shared" ref="E199:E262" si="9">((C199/B199-1)*100)</f>
        <v>0</v>
      </c>
      <c r="F199" s="22"/>
      <c r="G199" s="22">
        <v>1.0430195638088666</v>
      </c>
      <c r="H199" s="22">
        <v>1.0430195638088666</v>
      </c>
      <c r="I199" s="22"/>
      <c r="J199" s="22">
        <f t="shared" ref="J199:J262" si="10">H199-G199</f>
        <v>0</v>
      </c>
      <c r="K199" s="47">
        <f t="shared" si="8"/>
        <v>0</v>
      </c>
      <c r="M199" s="27"/>
      <c r="N199" s="27"/>
      <c r="P199" s="27"/>
      <c r="Q199" s="27"/>
    </row>
    <row r="200" spans="1:17" x14ac:dyDescent="0.25">
      <c r="A200" s="38" t="s">
        <v>209</v>
      </c>
      <c r="B200" s="41">
        <v>102.40682381478301</v>
      </c>
      <c r="C200" s="41">
        <v>102.40682381478301</v>
      </c>
      <c r="D200" s="41"/>
      <c r="E200" s="41">
        <f t="shared" si="9"/>
        <v>0</v>
      </c>
      <c r="F200" s="41"/>
      <c r="G200" s="41">
        <v>1.0430195638088666</v>
      </c>
      <c r="H200" s="41">
        <v>1.0430195638088666</v>
      </c>
      <c r="I200" s="41"/>
      <c r="J200" s="41">
        <f t="shared" si="10"/>
        <v>0</v>
      </c>
      <c r="K200" s="48">
        <f t="shared" si="8"/>
        <v>0</v>
      </c>
      <c r="M200" s="27"/>
      <c r="N200" s="27"/>
      <c r="P200" s="27"/>
      <c r="Q200" s="27"/>
    </row>
    <row r="201" spans="1:17" x14ac:dyDescent="0.25">
      <c r="A201" s="34" t="s">
        <v>210</v>
      </c>
      <c r="B201" s="22">
        <v>108.74738878940451</v>
      </c>
      <c r="C201" s="22">
        <v>109.05657075443787</v>
      </c>
      <c r="D201" s="22"/>
      <c r="E201" s="22">
        <f t="shared" si="9"/>
        <v>0.28431208185799584</v>
      </c>
      <c r="F201" s="22"/>
      <c r="G201" s="22">
        <v>1.5698310338923542</v>
      </c>
      <c r="H201" s="22">
        <v>1.5742942531864665</v>
      </c>
      <c r="I201" s="22"/>
      <c r="J201" s="22">
        <f t="shared" si="10"/>
        <v>4.4632192941123083E-3</v>
      </c>
      <c r="K201" s="47">
        <f t="shared" si="8"/>
        <v>4.2526425143472489E-5</v>
      </c>
      <c r="M201" s="27"/>
      <c r="N201" s="27"/>
      <c r="P201" s="27"/>
      <c r="Q201" s="27"/>
    </row>
    <row r="202" spans="1:17" x14ac:dyDescent="0.25">
      <c r="A202" s="53" t="s">
        <v>211</v>
      </c>
      <c r="B202" s="41">
        <v>110.85970951709118</v>
      </c>
      <c r="C202" s="41">
        <v>110.85970951709118</v>
      </c>
      <c r="D202" s="41"/>
      <c r="E202" s="41">
        <f t="shared" si="9"/>
        <v>0</v>
      </c>
      <c r="F202" s="41"/>
      <c r="G202" s="41">
        <v>0.38846172614721097</v>
      </c>
      <c r="H202" s="41">
        <v>0.38846172614721092</v>
      </c>
      <c r="I202" s="41"/>
      <c r="J202" s="41">
        <f t="shared" si="10"/>
        <v>0</v>
      </c>
      <c r="K202" s="48">
        <f t="shared" si="8"/>
        <v>0</v>
      </c>
      <c r="M202" s="27"/>
      <c r="N202" s="27"/>
      <c r="P202" s="27"/>
      <c r="Q202" s="27"/>
    </row>
    <row r="203" spans="1:17" x14ac:dyDescent="0.25">
      <c r="A203" s="52" t="s">
        <v>39</v>
      </c>
      <c r="B203" s="22">
        <v>110.85970951709118</v>
      </c>
      <c r="C203" s="22">
        <v>110.85970951709118</v>
      </c>
      <c r="D203" s="22"/>
      <c r="E203" s="22">
        <f t="shared" si="9"/>
        <v>0</v>
      </c>
      <c r="F203" s="22"/>
      <c r="G203" s="22">
        <v>0.38846172614721097</v>
      </c>
      <c r="H203" s="22">
        <v>0.38846172614721092</v>
      </c>
      <c r="I203" s="22"/>
      <c r="J203" s="22">
        <f t="shared" si="10"/>
        <v>0</v>
      </c>
      <c r="K203" s="47">
        <f t="shared" ref="K203:K262" si="11">J203/$G$4</f>
        <v>0</v>
      </c>
      <c r="M203" s="27"/>
      <c r="N203" s="27"/>
      <c r="P203" s="27"/>
      <c r="Q203" s="27"/>
    </row>
    <row r="204" spans="1:17" x14ac:dyDescent="0.25">
      <c r="A204" s="38" t="s">
        <v>212</v>
      </c>
      <c r="B204" s="41">
        <v>93.043309315933215</v>
      </c>
      <c r="C204" s="41">
        <v>93.043309315933215</v>
      </c>
      <c r="D204" s="41"/>
      <c r="E204" s="41">
        <f t="shared" si="9"/>
        <v>0</v>
      </c>
      <c r="F204" s="41"/>
      <c r="G204" s="41">
        <v>8.9299516383037791E-2</v>
      </c>
      <c r="H204" s="41">
        <v>8.9299516383037791E-2</v>
      </c>
      <c r="I204" s="41"/>
      <c r="J204" s="41">
        <f t="shared" si="10"/>
        <v>0</v>
      </c>
      <c r="K204" s="48">
        <f t="shared" si="11"/>
        <v>0</v>
      </c>
      <c r="M204" s="27"/>
      <c r="N204" s="27"/>
      <c r="P204" s="27"/>
      <c r="Q204" s="27"/>
    </row>
    <row r="205" spans="1:17" x14ac:dyDescent="0.25">
      <c r="A205" s="38" t="s">
        <v>213</v>
      </c>
      <c r="B205" s="22">
        <v>117.58037084593452</v>
      </c>
      <c r="C205" s="22">
        <v>117.58037084593452</v>
      </c>
      <c r="D205" s="22"/>
      <c r="E205" s="22">
        <f t="shared" si="9"/>
        <v>0</v>
      </c>
      <c r="F205" s="22"/>
      <c r="G205" s="22">
        <v>0.29916220976417318</v>
      </c>
      <c r="H205" s="22">
        <v>0.29916220976417318</v>
      </c>
      <c r="I205" s="22"/>
      <c r="J205" s="22">
        <f t="shared" si="10"/>
        <v>0</v>
      </c>
      <c r="K205" s="47">
        <f t="shared" si="11"/>
        <v>0</v>
      </c>
      <c r="M205" s="27"/>
      <c r="N205" s="27"/>
      <c r="P205" s="27"/>
      <c r="Q205" s="27"/>
    </row>
    <row r="206" spans="1:17" x14ac:dyDescent="0.25">
      <c r="A206" s="53" t="s">
        <v>214</v>
      </c>
      <c r="B206" s="41">
        <v>143.84239566619701</v>
      </c>
      <c r="C206" s="41">
        <v>143.84239566619701</v>
      </c>
      <c r="D206" s="41"/>
      <c r="E206" s="41">
        <f t="shared" si="9"/>
        <v>0</v>
      </c>
      <c r="F206" s="41"/>
      <c r="G206" s="41">
        <v>0.18207111889047667</v>
      </c>
      <c r="H206" s="41">
        <v>0.18207111889047667</v>
      </c>
      <c r="I206" s="41"/>
      <c r="J206" s="41">
        <f t="shared" si="10"/>
        <v>0</v>
      </c>
      <c r="K206" s="48">
        <f t="shared" si="11"/>
        <v>0</v>
      </c>
      <c r="M206" s="27"/>
      <c r="N206" s="27"/>
      <c r="P206" s="27"/>
      <c r="Q206" s="27"/>
    </row>
    <row r="207" spans="1:17" x14ac:dyDescent="0.25">
      <c r="A207" s="52" t="s">
        <v>215</v>
      </c>
      <c r="B207" s="22">
        <v>143.84239566619701</v>
      </c>
      <c r="C207" s="22">
        <v>143.84239566619701</v>
      </c>
      <c r="D207" s="22"/>
      <c r="E207" s="22">
        <f t="shared" si="9"/>
        <v>0</v>
      </c>
      <c r="F207" s="22"/>
      <c r="G207" s="22">
        <v>0.18207111889047667</v>
      </c>
      <c r="H207" s="22">
        <v>0.18207111889047667</v>
      </c>
      <c r="I207" s="22"/>
      <c r="J207" s="22">
        <f t="shared" si="10"/>
        <v>0</v>
      </c>
      <c r="K207" s="47">
        <f t="shared" si="11"/>
        <v>0</v>
      </c>
      <c r="M207" s="27"/>
      <c r="N207" s="27"/>
      <c r="P207" s="27"/>
      <c r="Q207" s="27"/>
    </row>
    <row r="208" spans="1:17" x14ac:dyDescent="0.25">
      <c r="A208" s="38" t="s">
        <v>216</v>
      </c>
      <c r="B208" s="41">
        <v>143.84239566619701</v>
      </c>
      <c r="C208" s="41">
        <v>143.84239566619701</v>
      </c>
      <c r="D208" s="41"/>
      <c r="E208" s="41">
        <f t="shared" si="9"/>
        <v>0</v>
      </c>
      <c r="F208" s="41"/>
      <c r="G208" s="41">
        <v>0.18207111889047667</v>
      </c>
      <c r="H208" s="41">
        <v>0.18207111889047667</v>
      </c>
      <c r="I208" s="41"/>
      <c r="J208" s="41">
        <f t="shared" si="10"/>
        <v>0</v>
      </c>
      <c r="K208" s="48">
        <f t="shared" si="11"/>
        <v>0</v>
      </c>
      <c r="M208" s="27"/>
      <c r="N208" s="27"/>
      <c r="P208" s="27"/>
      <c r="Q208" s="27"/>
    </row>
    <row r="209" spans="1:17" x14ac:dyDescent="0.25">
      <c r="A209" s="53" t="s">
        <v>217</v>
      </c>
      <c r="B209" s="22">
        <v>99.609874502006264</v>
      </c>
      <c r="C209" s="22">
        <v>99.609874502006264</v>
      </c>
      <c r="D209" s="22"/>
      <c r="E209" s="22">
        <f t="shared" si="9"/>
        <v>0</v>
      </c>
      <c r="F209" s="22"/>
      <c r="G209" s="22">
        <v>0.50363093982349838</v>
      </c>
      <c r="H209" s="22">
        <v>0.50363093982349838</v>
      </c>
      <c r="I209" s="22"/>
      <c r="J209" s="22">
        <f t="shared" si="10"/>
        <v>0</v>
      </c>
      <c r="K209" s="47">
        <f t="shared" si="11"/>
        <v>0</v>
      </c>
      <c r="M209" s="27"/>
      <c r="N209" s="27"/>
      <c r="P209" s="27"/>
      <c r="Q209" s="27"/>
    </row>
    <row r="210" spans="1:17" x14ac:dyDescent="0.25">
      <c r="A210" s="52" t="s">
        <v>40</v>
      </c>
      <c r="B210" s="41">
        <v>99.609874502006264</v>
      </c>
      <c r="C210" s="41">
        <v>99.609874502006264</v>
      </c>
      <c r="D210" s="41"/>
      <c r="E210" s="41">
        <f t="shared" si="9"/>
        <v>0</v>
      </c>
      <c r="F210" s="41"/>
      <c r="G210" s="41">
        <v>0.50363093982349838</v>
      </c>
      <c r="H210" s="41">
        <v>0.50363093982349838</v>
      </c>
      <c r="I210" s="41"/>
      <c r="J210" s="41">
        <f t="shared" si="10"/>
        <v>0</v>
      </c>
      <c r="K210" s="48">
        <f t="shared" si="11"/>
        <v>0</v>
      </c>
      <c r="M210" s="27"/>
      <c r="N210" s="27"/>
      <c r="P210" s="27"/>
      <c r="Q210" s="27"/>
    </row>
    <row r="211" spans="1:17" x14ac:dyDescent="0.25">
      <c r="A211" s="38" t="s">
        <v>218</v>
      </c>
      <c r="B211" s="22">
        <v>99.609874502006264</v>
      </c>
      <c r="C211" s="22">
        <v>99.609874502006264</v>
      </c>
      <c r="D211" s="22"/>
      <c r="E211" s="22">
        <f t="shared" si="9"/>
        <v>0</v>
      </c>
      <c r="F211" s="22"/>
      <c r="G211" s="22">
        <v>0.50363093982349838</v>
      </c>
      <c r="H211" s="22">
        <v>0.50363093982349838</v>
      </c>
      <c r="I211" s="22"/>
      <c r="J211" s="22">
        <f t="shared" si="10"/>
        <v>0</v>
      </c>
      <c r="K211" s="47">
        <f t="shared" si="11"/>
        <v>0</v>
      </c>
      <c r="M211" s="27"/>
      <c r="N211" s="27"/>
      <c r="P211" s="27"/>
      <c r="Q211" s="27"/>
    </row>
    <row r="212" spans="1:17" x14ac:dyDescent="0.25">
      <c r="A212" s="53" t="s">
        <v>41</v>
      </c>
      <c r="B212" s="41">
        <v>107.52728357915262</v>
      </c>
      <c r="C212" s="41">
        <v>108.49550943561579</v>
      </c>
      <c r="D212" s="41"/>
      <c r="E212" s="41">
        <f t="shared" si="9"/>
        <v>0.90044668128386185</v>
      </c>
      <c r="F212" s="41"/>
      <c r="G212" s="41">
        <v>0.49566724903116838</v>
      </c>
      <c r="H212" s="41">
        <v>0.50013046832528063</v>
      </c>
      <c r="I212" s="41"/>
      <c r="J212" s="41">
        <f t="shared" si="10"/>
        <v>4.4632192941122528E-3</v>
      </c>
      <c r="K212" s="48">
        <f t="shared" si="11"/>
        <v>4.2526425143471953E-5</v>
      </c>
      <c r="M212" s="27"/>
      <c r="N212" s="27"/>
      <c r="P212" s="27"/>
      <c r="Q212" s="27"/>
    </row>
    <row r="213" spans="1:17" x14ac:dyDescent="0.25">
      <c r="A213" s="52" t="s">
        <v>42</v>
      </c>
      <c r="B213" s="22">
        <v>103.4181413696009</v>
      </c>
      <c r="C213" s="22">
        <v>103.20685144677539</v>
      </c>
      <c r="D213" s="22"/>
      <c r="E213" s="22">
        <f t="shared" si="9"/>
        <v>-0.20430643988310626</v>
      </c>
      <c r="F213" s="22"/>
      <c r="G213" s="22">
        <v>0.20635216947586446</v>
      </c>
      <c r="H213" s="22">
        <v>0.20593057870478673</v>
      </c>
      <c r="I213" s="22"/>
      <c r="J213" s="22">
        <f t="shared" si="10"/>
        <v>-4.2159077107772891E-4</v>
      </c>
      <c r="K213" s="47">
        <f t="shared" si="11"/>
        <v>-4.0169992075152425E-6</v>
      </c>
      <c r="M213" s="27"/>
      <c r="N213" s="27"/>
      <c r="P213" s="27"/>
      <c r="Q213" s="27"/>
    </row>
    <row r="214" spans="1:17" x14ac:dyDescent="0.25">
      <c r="A214" s="38" t="s">
        <v>219</v>
      </c>
      <c r="B214" s="41">
        <v>103.85591112907017</v>
      </c>
      <c r="C214" s="41">
        <v>102.83582450520854</v>
      </c>
      <c r="D214" s="41"/>
      <c r="E214" s="41">
        <f t="shared" si="9"/>
        <v>-0.98221334998822574</v>
      </c>
      <c r="F214" s="41"/>
      <c r="G214" s="41">
        <v>8.0668846850885212E-2</v>
      </c>
      <c r="H214" s="41">
        <v>7.9876506667834274E-2</v>
      </c>
      <c r="I214" s="41"/>
      <c r="J214" s="41">
        <f t="shared" si="10"/>
        <v>-7.9234018305093801E-4</v>
      </c>
      <c r="K214" s="48">
        <f t="shared" si="11"/>
        <v>-7.5495720156817196E-6</v>
      </c>
      <c r="M214" s="27"/>
      <c r="N214" s="27"/>
      <c r="P214" s="27"/>
      <c r="Q214" s="27"/>
    </row>
    <row r="215" spans="1:17" x14ac:dyDescent="0.25">
      <c r="A215" s="38" t="s">
        <v>220</v>
      </c>
      <c r="B215" s="22">
        <v>103.13910161759972</v>
      </c>
      <c r="C215" s="22">
        <v>103.44334851748692</v>
      </c>
      <c r="D215" s="22"/>
      <c r="E215" s="22">
        <f t="shared" si="9"/>
        <v>0.29498695947074438</v>
      </c>
      <c r="F215" s="22"/>
      <c r="G215" s="22">
        <v>0.12568332262497922</v>
      </c>
      <c r="H215" s="22">
        <v>0.12605407203695246</v>
      </c>
      <c r="I215" s="22"/>
      <c r="J215" s="22">
        <f t="shared" si="10"/>
        <v>3.7074941197323685E-4</v>
      </c>
      <c r="K215" s="47">
        <f t="shared" si="11"/>
        <v>3.5325728081667413E-6</v>
      </c>
      <c r="M215" s="27"/>
      <c r="N215" s="27"/>
      <c r="P215" s="27"/>
      <c r="Q215" s="27"/>
    </row>
    <row r="216" spans="1:17" x14ac:dyDescent="0.25">
      <c r="A216" s="52" t="s">
        <v>221</v>
      </c>
      <c r="B216" s="41">
        <v>110.66343154724176</v>
      </c>
      <c r="C216" s="41">
        <v>112.53187838071241</v>
      </c>
      <c r="D216" s="41"/>
      <c r="E216" s="41">
        <f t="shared" si="9"/>
        <v>1.688404929566123</v>
      </c>
      <c r="F216" s="41"/>
      <c r="G216" s="41">
        <v>0.28931507955530394</v>
      </c>
      <c r="H216" s="41">
        <v>0.29419988962049382</v>
      </c>
      <c r="I216" s="41"/>
      <c r="J216" s="41">
        <f t="shared" si="10"/>
        <v>4.8848100651898707E-3</v>
      </c>
      <c r="K216" s="48">
        <f t="shared" si="11"/>
        <v>4.6543424350986145E-5</v>
      </c>
      <c r="M216" s="27"/>
      <c r="N216" s="27"/>
      <c r="P216" s="27"/>
      <c r="Q216" s="27"/>
    </row>
    <row r="217" spans="1:17" x14ac:dyDescent="0.25">
      <c r="A217" s="38" t="s">
        <v>221</v>
      </c>
      <c r="B217" s="22">
        <v>110.66343154724176</v>
      </c>
      <c r="C217" s="22">
        <v>112.53187838071241</v>
      </c>
      <c r="D217" s="22"/>
      <c r="E217" s="22">
        <f t="shared" si="9"/>
        <v>1.688404929566123</v>
      </c>
      <c r="F217" s="22"/>
      <c r="G217" s="22">
        <v>0.28931507955530394</v>
      </c>
      <c r="H217" s="22">
        <v>0.29419988962049382</v>
      </c>
      <c r="I217" s="22"/>
      <c r="J217" s="22">
        <f t="shared" si="10"/>
        <v>4.8848100651898707E-3</v>
      </c>
      <c r="K217" s="47">
        <f t="shared" si="11"/>
        <v>4.6543424350986145E-5</v>
      </c>
      <c r="M217" s="27"/>
      <c r="N217" s="27"/>
      <c r="P217" s="27"/>
      <c r="Q217" s="27"/>
    </row>
    <row r="218" spans="1:17" x14ac:dyDescent="0.25">
      <c r="A218" s="34" t="s">
        <v>222</v>
      </c>
      <c r="B218" s="41">
        <v>109.07218346195627</v>
      </c>
      <c r="C218" s="41">
        <v>109.07218346195627</v>
      </c>
      <c r="D218" s="41"/>
      <c r="E218" s="41">
        <f t="shared" si="9"/>
        <v>0</v>
      </c>
      <c r="F218" s="41"/>
      <c r="G218" s="41">
        <v>4.9500729357676896</v>
      </c>
      <c r="H218" s="41">
        <v>4.9500729357676887</v>
      </c>
      <c r="I218" s="41"/>
      <c r="J218" s="41">
        <f t="shared" si="10"/>
        <v>0</v>
      </c>
      <c r="K218" s="48">
        <f t="shared" si="11"/>
        <v>0</v>
      </c>
      <c r="M218" s="27"/>
      <c r="N218" s="27"/>
      <c r="P218" s="27"/>
      <c r="Q218" s="27"/>
    </row>
    <row r="219" spans="1:17" x14ac:dyDescent="0.25">
      <c r="A219" s="35" t="s">
        <v>223</v>
      </c>
      <c r="B219" s="22">
        <v>115.41515922323077</v>
      </c>
      <c r="C219" s="22">
        <v>115.41515922323077</v>
      </c>
      <c r="D219" s="22"/>
      <c r="E219" s="22">
        <f t="shared" si="9"/>
        <v>0</v>
      </c>
      <c r="F219" s="22"/>
      <c r="G219" s="22">
        <v>1.2153622074151842</v>
      </c>
      <c r="H219" s="22">
        <v>1.2153622074151842</v>
      </c>
      <c r="I219" s="22"/>
      <c r="J219" s="22">
        <f t="shared" si="10"/>
        <v>0</v>
      </c>
      <c r="K219" s="47">
        <f t="shared" si="11"/>
        <v>0</v>
      </c>
      <c r="M219" s="27"/>
      <c r="N219" s="27"/>
      <c r="P219" s="27"/>
      <c r="Q219" s="27"/>
    </row>
    <row r="220" spans="1:17" x14ac:dyDescent="0.25">
      <c r="A220" s="37" t="s">
        <v>224</v>
      </c>
      <c r="B220" s="41">
        <v>115.41515922323077</v>
      </c>
      <c r="C220" s="41">
        <v>115.41515922323077</v>
      </c>
      <c r="D220" s="41"/>
      <c r="E220" s="41">
        <f t="shared" si="9"/>
        <v>0</v>
      </c>
      <c r="F220" s="41"/>
      <c r="G220" s="41">
        <v>1.2153622074151842</v>
      </c>
      <c r="H220" s="41">
        <v>1.2153622074151842</v>
      </c>
      <c r="I220" s="41"/>
      <c r="J220" s="41">
        <f t="shared" si="10"/>
        <v>0</v>
      </c>
      <c r="K220" s="48">
        <f t="shared" si="11"/>
        <v>0</v>
      </c>
      <c r="M220" s="27"/>
      <c r="N220" s="27"/>
      <c r="P220" s="27"/>
      <c r="Q220" s="27"/>
    </row>
    <row r="221" spans="1:17" x14ac:dyDescent="0.25">
      <c r="A221" s="39" t="s">
        <v>225</v>
      </c>
      <c r="B221" s="22">
        <v>112.74013683910489</v>
      </c>
      <c r="C221" s="22">
        <v>112.74013683910489</v>
      </c>
      <c r="D221" s="22"/>
      <c r="E221" s="22">
        <f t="shared" si="9"/>
        <v>0</v>
      </c>
      <c r="F221" s="22"/>
      <c r="G221" s="22">
        <v>0.61279311202900244</v>
      </c>
      <c r="H221" s="22">
        <v>0.61279311202900244</v>
      </c>
      <c r="I221" s="22"/>
      <c r="J221" s="22">
        <f t="shared" si="10"/>
        <v>0</v>
      </c>
      <c r="K221" s="47">
        <f t="shared" si="11"/>
        <v>0</v>
      </c>
      <c r="M221" s="27"/>
      <c r="N221" s="27"/>
      <c r="P221" s="27"/>
      <c r="Q221" s="27"/>
    </row>
    <row r="222" spans="1:17" x14ac:dyDescent="0.25">
      <c r="A222" s="39" t="s">
        <v>226</v>
      </c>
      <c r="B222" s="41">
        <v>118.26898026930515</v>
      </c>
      <c r="C222" s="41">
        <v>118.26898026930515</v>
      </c>
      <c r="D222" s="41"/>
      <c r="E222" s="41">
        <f t="shared" si="9"/>
        <v>0</v>
      </c>
      <c r="F222" s="41"/>
      <c r="G222" s="41">
        <v>0.60256909538618164</v>
      </c>
      <c r="H222" s="41">
        <v>0.60256909538618164</v>
      </c>
      <c r="I222" s="41"/>
      <c r="J222" s="41">
        <f t="shared" si="10"/>
        <v>0</v>
      </c>
      <c r="K222" s="48">
        <f t="shared" si="11"/>
        <v>0</v>
      </c>
      <c r="M222" s="27"/>
      <c r="N222" s="27"/>
      <c r="P222" s="27"/>
      <c r="Q222" s="27"/>
    </row>
    <row r="223" spans="1:17" x14ac:dyDescent="0.25">
      <c r="A223" s="40" t="s">
        <v>43</v>
      </c>
      <c r="B223" s="22">
        <v>121.59561431305015</v>
      </c>
      <c r="C223" s="22">
        <v>121.59561431305015</v>
      </c>
      <c r="D223" s="22"/>
      <c r="E223" s="22">
        <f t="shared" si="9"/>
        <v>0</v>
      </c>
      <c r="F223" s="22"/>
      <c r="G223" s="22">
        <v>0.23967453547352127</v>
      </c>
      <c r="H223" s="22">
        <v>0.23967453547352127</v>
      </c>
      <c r="I223" s="22"/>
      <c r="J223" s="22">
        <f t="shared" si="10"/>
        <v>0</v>
      </c>
      <c r="K223" s="47">
        <f t="shared" si="11"/>
        <v>0</v>
      </c>
      <c r="M223" s="27"/>
      <c r="N223" s="27"/>
      <c r="P223" s="27"/>
      <c r="Q223" s="27"/>
    </row>
    <row r="224" spans="1:17" x14ac:dyDescent="0.25">
      <c r="A224" s="36" t="s">
        <v>44</v>
      </c>
      <c r="B224" s="41">
        <v>121.59561431305015</v>
      </c>
      <c r="C224" s="41">
        <v>121.59561431305015</v>
      </c>
      <c r="D224" s="41"/>
      <c r="E224" s="41">
        <f t="shared" si="9"/>
        <v>0</v>
      </c>
      <c r="F224" s="41"/>
      <c r="G224" s="41">
        <v>0.23967453547352127</v>
      </c>
      <c r="H224" s="41">
        <v>0.23967453547352127</v>
      </c>
      <c r="I224" s="41"/>
      <c r="J224" s="41">
        <f t="shared" si="10"/>
        <v>0</v>
      </c>
      <c r="K224" s="48">
        <f t="shared" si="11"/>
        <v>0</v>
      </c>
      <c r="M224" s="27"/>
      <c r="N224" s="27"/>
      <c r="P224" s="27"/>
      <c r="Q224" s="27"/>
    </row>
    <row r="225" spans="1:17" x14ac:dyDescent="0.25">
      <c r="A225" s="38" t="s">
        <v>44</v>
      </c>
      <c r="B225" s="22">
        <v>121.59561431305015</v>
      </c>
      <c r="C225" s="22">
        <v>121.59561431305015</v>
      </c>
      <c r="D225" s="22"/>
      <c r="E225" s="22">
        <f t="shared" si="9"/>
        <v>0</v>
      </c>
      <c r="F225" s="22"/>
      <c r="G225" s="22">
        <v>0.23967453547352127</v>
      </c>
      <c r="H225" s="22">
        <v>0.23967453547352127</v>
      </c>
      <c r="I225" s="22"/>
      <c r="J225" s="22">
        <f t="shared" si="10"/>
        <v>0</v>
      </c>
      <c r="K225" s="47">
        <f t="shared" si="11"/>
        <v>0</v>
      </c>
      <c r="M225" s="27"/>
      <c r="N225" s="27"/>
      <c r="P225" s="27"/>
      <c r="Q225" s="27"/>
    </row>
    <row r="226" spans="1:17" x14ac:dyDescent="0.25">
      <c r="A226" s="40" t="s">
        <v>227</v>
      </c>
      <c r="B226" s="41">
        <v>104.47099247527554</v>
      </c>
      <c r="C226" s="41">
        <v>104.47099247527554</v>
      </c>
      <c r="D226" s="41"/>
      <c r="E226" s="41">
        <f t="shared" si="9"/>
        <v>0</v>
      </c>
      <c r="F226" s="41"/>
      <c r="G226" s="41">
        <v>1.0508750718834379</v>
      </c>
      <c r="H226" s="41">
        <v>1.0508750718834379</v>
      </c>
      <c r="I226" s="41"/>
      <c r="J226" s="41">
        <f t="shared" si="10"/>
        <v>0</v>
      </c>
      <c r="K226" s="48">
        <f t="shared" si="11"/>
        <v>0</v>
      </c>
      <c r="M226" s="27"/>
      <c r="N226" s="27"/>
      <c r="P226" s="27"/>
      <c r="Q226" s="27"/>
    </row>
    <row r="227" spans="1:17" x14ac:dyDescent="0.25">
      <c r="A227" s="36" t="s">
        <v>228</v>
      </c>
      <c r="B227" s="22">
        <v>104.47099247527554</v>
      </c>
      <c r="C227" s="22">
        <v>104.47099247527554</v>
      </c>
      <c r="D227" s="22"/>
      <c r="E227" s="22">
        <f t="shared" si="9"/>
        <v>0</v>
      </c>
      <c r="F227" s="22"/>
      <c r="G227" s="22">
        <v>1.0508750718834379</v>
      </c>
      <c r="H227" s="22">
        <v>1.0508750718834379</v>
      </c>
      <c r="I227" s="22"/>
      <c r="J227" s="22">
        <f t="shared" si="10"/>
        <v>0</v>
      </c>
      <c r="K227" s="47">
        <f t="shared" si="11"/>
        <v>0</v>
      </c>
      <c r="M227" s="27"/>
      <c r="N227" s="27"/>
      <c r="P227" s="27"/>
      <c r="Q227" s="27"/>
    </row>
    <row r="228" spans="1:17" x14ac:dyDescent="0.25">
      <c r="A228" s="38" t="s">
        <v>228</v>
      </c>
      <c r="B228" s="41">
        <v>104.47099247527554</v>
      </c>
      <c r="C228" s="41">
        <v>104.47099247527554</v>
      </c>
      <c r="D228" s="41"/>
      <c r="E228" s="41">
        <f t="shared" si="9"/>
        <v>0</v>
      </c>
      <c r="F228" s="41"/>
      <c r="G228" s="41">
        <v>1.0508750718834379</v>
      </c>
      <c r="H228" s="41">
        <v>1.0508750718834379</v>
      </c>
      <c r="I228" s="41"/>
      <c r="J228" s="41">
        <f t="shared" si="10"/>
        <v>0</v>
      </c>
      <c r="K228" s="48">
        <f t="shared" si="11"/>
        <v>0</v>
      </c>
      <c r="M228" s="27"/>
      <c r="N228" s="27"/>
      <c r="P228" s="27"/>
      <c r="Q228" s="27"/>
    </row>
    <row r="229" spans="1:17" x14ac:dyDescent="0.25">
      <c r="A229" s="40" t="s">
        <v>229</v>
      </c>
      <c r="B229" s="22">
        <v>107.09194582792928</v>
      </c>
      <c r="C229" s="22">
        <v>107.09194582792928</v>
      </c>
      <c r="D229" s="22"/>
      <c r="E229" s="22">
        <f t="shared" si="9"/>
        <v>0</v>
      </c>
      <c r="F229" s="22"/>
      <c r="G229" s="22">
        <v>2.4441611209955458</v>
      </c>
      <c r="H229" s="22">
        <v>2.4441611209955458</v>
      </c>
      <c r="I229" s="22"/>
      <c r="J229" s="22">
        <f t="shared" si="10"/>
        <v>0</v>
      </c>
      <c r="K229" s="47">
        <f t="shared" si="11"/>
        <v>0</v>
      </c>
      <c r="M229" s="27"/>
      <c r="N229" s="27"/>
      <c r="P229" s="27"/>
      <c r="Q229" s="27"/>
    </row>
    <row r="230" spans="1:17" x14ac:dyDescent="0.25">
      <c r="A230" s="36" t="s">
        <v>230</v>
      </c>
      <c r="B230" s="41">
        <v>107.09194582792928</v>
      </c>
      <c r="C230" s="41">
        <v>107.09194582792928</v>
      </c>
      <c r="D230" s="41"/>
      <c r="E230" s="41">
        <f t="shared" si="9"/>
        <v>0</v>
      </c>
      <c r="F230" s="41"/>
      <c r="G230" s="41">
        <v>2.4441611209955458</v>
      </c>
      <c r="H230" s="41">
        <v>2.4441611209955458</v>
      </c>
      <c r="I230" s="41"/>
      <c r="J230" s="41">
        <f t="shared" si="10"/>
        <v>0</v>
      </c>
      <c r="K230" s="48">
        <f t="shared" si="11"/>
        <v>0</v>
      </c>
      <c r="M230" s="27"/>
      <c r="N230" s="27"/>
      <c r="P230" s="27"/>
      <c r="Q230" s="27"/>
    </row>
    <row r="231" spans="1:17" x14ac:dyDescent="0.25">
      <c r="A231" s="38" t="s">
        <v>231</v>
      </c>
      <c r="B231" s="22">
        <v>106.75711506613072</v>
      </c>
      <c r="C231" s="22">
        <v>106.75711506613072</v>
      </c>
      <c r="D231" s="22"/>
      <c r="E231" s="22">
        <f t="shared" si="9"/>
        <v>0</v>
      </c>
      <c r="F231" s="22"/>
      <c r="G231" s="22">
        <v>1.6736273983628527</v>
      </c>
      <c r="H231" s="22">
        <v>1.6736273983628525</v>
      </c>
      <c r="I231" s="22"/>
      <c r="J231" s="22">
        <f t="shared" si="10"/>
        <v>0</v>
      </c>
      <c r="K231" s="47">
        <f t="shared" si="11"/>
        <v>0</v>
      </c>
      <c r="M231" s="27"/>
      <c r="N231" s="27"/>
      <c r="P231" s="27"/>
      <c r="Q231" s="27"/>
    </row>
    <row r="232" spans="1:17" x14ac:dyDescent="0.25">
      <c r="A232" s="38" t="s">
        <v>232</v>
      </c>
      <c r="B232" s="41">
        <v>107.8264954477465</v>
      </c>
      <c r="C232" s="41">
        <v>107.8264954477465</v>
      </c>
      <c r="D232" s="41"/>
      <c r="E232" s="41">
        <f t="shared" si="9"/>
        <v>0</v>
      </c>
      <c r="F232" s="41"/>
      <c r="G232" s="41">
        <v>0.77053372263269315</v>
      </c>
      <c r="H232" s="41">
        <v>0.77053372263269315</v>
      </c>
      <c r="I232" s="41"/>
      <c r="J232" s="41">
        <f t="shared" si="10"/>
        <v>0</v>
      </c>
      <c r="K232" s="48">
        <f t="shared" si="11"/>
        <v>0</v>
      </c>
      <c r="M232" s="27"/>
      <c r="N232" s="27"/>
      <c r="P232" s="27"/>
      <c r="Q232" s="27"/>
    </row>
    <row r="233" spans="1:17" x14ac:dyDescent="0.25">
      <c r="A233" s="34" t="s">
        <v>233</v>
      </c>
      <c r="B233" s="22">
        <v>115.31727536533299</v>
      </c>
      <c r="C233" s="22">
        <v>114.54208647318239</v>
      </c>
      <c r="D233" s="22"/>
      <c r="E233" s="22">
        <f t="shared" si="9"/>
        <v>-0.67222269143520919</v>
      </c>
      <c r="F233" s="22"/>
      <c r="G233" s="22">
        <v>5.9371451710162688</v>
      </c>
      <c r="H233" s="22">
        <v>5.8972343339532474</v>
      </c>
      <c r="I233" s="22"/>
      <c r="J233" s="22">
        <f t="shared" si="10"/>
        <v>-3.9910837063021454E-2</v>
      </c>
      <c r="K233" s="47">
        <f t="shared" si="11"/>
        <v>-3.8027825050247256E-4</v>
      </c>
      <c r="M233" s="27"/>
      <c r="N233" s="27"/>
      <c r="P233" s="27"/>
      <c r="Q233" s="27"/>
    </row>
    <row r="234" spans="1:17" x14ac:dyDescent="0.25">
      <c r="A234" s="53" t="s">
        <v>234</v>
      </c>
      <c r="B234" s="41">
        <v>115.30065351020728</v>
      </c>
      <c r="C234" s="41">
        <v>114.51080358133075</v>
      </c>
      <c r="D234" s="41"/>
      <c r="E234" s="41">
        <f t="shared" si="9"/>
        <v>-0.68503508421712267</v>
      </c>
      <c r="F234" s="41"/>
      <c r="G234" s="41">
        <v>5.8261011709542299</v>
      </c>
      <c r="H234" s="41">
        <v>5.7861903338912084</v>
      </c>
      <c r="I234" s="41"/>
      <c r="J234" s="41">
        <f t="shared" si="10"/>
        <v>-3.9910837063021454E-2</v>
      </c>
      <c r="K234" s="48">
        <f t="shared" si="11"/>
        <v>-3.8027825050247256E-4</v>
      </c>
      <c r="M234" s="27"/>
      <c r="N234" s="27"/>
      <c r="P234" s="27"/>
      <c r="Q234" s="27"/>
    </row>
    <row r="235" spans="1:17" x14ac:dyDescent="0.25">
      <c r="A235" s="52" t="s">
        <v>235</v>
      </c>
      <c r="B235" s="22">
        <v>115.30065351020728</v>
      </c>
      <c r="C235" s="22">
        <v>114.51080358133075</v>
      </c>
      <c r="D235" s="22"/>
      <c r="E235" s="22">
        <f t="shared" si="9"/>
        <v>-0.68503508421712267</v>
      </c>
      <c r="F235" s="22"/>
      <c r="G235" s="22">
        <v>5.8261011709542299</v>
      </c>
      <c r="H235" s="22">
        <v>5.7861903338912084</v>
      </c>
      <c r="I235" s="22"/>
      <c r="J235" s="22">
        <f t="shared" si="10"/>
        <v>-3.9910837063021454E-2</v>
      </c>
      <c r="K235" s="47">
        <f t="shared" si="11"/>
        <v>-3.8027825050247256E-4</v>
      </c>
      <c r="M235" s="27"/>
      <c r="N235" s="27"/>
      <c r="P235" s="27"/>
      <c r="Q235" s="27"/>
    </row>
    <row r="236" spans="1:17" x14ac:dyDescent="0.25">
      <c r="A236" s="38" t="s">
        <v>236</v>
      </c>
      <c r="B236" s="41">
        <v>115.30065351020728</v>
      </c>
      <c r="C236" s="41">
        <v>114.51080358133075</v>
      </c>
      <c r="D236" s="41"/>
      <c r="E236" s="41">
        <f t="shared" si="9"/>
        <v>-0.68503508421712267</v>
      </c>
      <c r="F236" s="41"/>
      <c r="G236" s="41">
        <v>5.8261011709542299</v>
      </c>
      <c r="H236" s="41">
        <v>5.7861903338912084</v>
      </c>
      <c r="I236" s="41"/>
      <c r="J236" s="41">
        <f t="shared" si="10"/>
        <v>-3.9910837063021454E-2</v>
      </c>
      <c r="K236" s="48">
        <f t="shared" si="11"/>
        <v>-3.8027825050247256E-4</v>
      </c>
      <c r="M236" s="27"/>
      <c r="N236" s="27"/>
      <c r="P236" s="27"/>
      <c r="Q236" s="27"/>
    </row>
    <row r="237" spans="1:17" x14ac:dyDescent="0.25">
      <c r="A237" s="53" t="s">
        <v>237</v>
      </c>
      <c r="B237" s="22">
        <v>116.19614073489291</v>
      </c>
      <c r="C237" s="22">
        <v>116.19614073489291</v>
      </c>
      <c r="D237" s="22"/>
      <c r="E237" s="22">
        <f t="shared" si="9"/>
        <v>0</v>
      </c>
      <c r="F237" s="22"/>
      <c r="G237" s="22">
        <v>0.11104400006203943</v>
      </c>
      <c r="H237" s="22">
        <v>0.11104400006203943</v>
      </c>
      <c r="I237" s="22"/>
      <c r="J237" s="22">
        <f t="shared" si="10"/>
        <v>0</v>
      </c>
      <c r="K237" s="47">
        <f t="shared" si="11"/>
        <v>0</v>
      </c>
      <c r="M237" s="27"/>
      <c r="N237" s="27"/>
      <c r="P237" s="27"/>
      <c r="Q237" s="27"/>
    </row>
    <row r="238" spans="1:17" x14ac:dyDescent="0.25">
      <c r="A238" s="52" t="s">
        <v>238</v>
      </c>
      <c r="B238" s="41">
        <v>116.19614073489291</v>
      </c>
      <c r="C238" s="41">
        <v>116.19614073489291</v>
      </c>
      <c r="D238" s="41"/>
      <c r="E238" s="41">
        <f t="shared" si="9"/>
        <v>0</v>
      </c>
      <c r="F238" s="41"/>
      <c r="G238" s="41">
        <v>0.11104400006203943</v>
      </c>
      <c r="H238" s="41">
        <v>0.11104400006203943</v>
      </c>
      <c r="I238" s="41"/>
      <c r="J238" s="41">
        <f t="shared" si="10"/>
        <v>0</v>
      </c>
      <c r="K238" s="48">
        <f t="shared" si="11"/>
        <v>0</v>
      </c>
      <c r="M238" s="27"/>
      <c r="N238" s="27"/>
      <c r="P238" s="27"/>
      <c r="Q238" s="27"/>
    </row>
    <row r="239" spans="1:17" x14ac:dyDescent="0.25">
      <c r="A239" s="38" t="s">
        <v>239</v>
      </c>
      <c r="B239" s="22">
        <v>116.19614073489291</v>
      </c>
      <c r="C239" s="22">
        <v>116.19614073489291</v>
      </c>
      <c r="D239" s="22"/>
      <c r="E239" s="22">
        <f t="shared" si="9"/>
        <v>0</v>
      </c>
      <c r="F239" s="22"/>
      <c r="G239" s="22">
        <v>0.11104400006203943</v>
      </c>
      <c r="H239" s="22">
        <v>0.11104400006203943</v>
      </c>
      <c r="I239" s="22"/>
      <c r="J239" s="22">
        <f t="shared" si="10"/>
        <v>0</v>
      </c>
      <c r="K239" s="47">
        <f t="shared" si="11"/>
        <v>0</v>
      </c>
      <c r="M239" s="27"/>
      <c r="N239" s="27"/>
      <c r="P239" s="27"/>
      <c r="Q239" s="27"/>
    </row>
    <row r="240" spans="1:17" x14ac:dyDescent="0.25">
      <c r="A240" s="34" t="s">
        <v>240</v>
      </c>
      <c r="B240" s="41">
        <v>111.27029878856045</v>
      </c>
      <c r="C240" s="41">
        <v>111.27029878856045</v>
      </c>
      <c r="D240" s="41"/>
      <c r="E240" s="41">
        <f t="shared" si="9"/>
        <v>0</v>
      </c>
      <c r="F240" s="41"/>
      <c r="G240" s="41">
        <v>0.10621562510179536</v>
      </c>
      <c r="H240" s="41">
        <v>0.10621562510179534</v>
      </c>
      <c r="I240" s="41"/>
      <c r="J240" s="41">
        <f t="shared" si="10"/>
        <v>0</v>
      </c>
      <c r="K240" s="48">
        <f t="shared" si="11"/>
        <v>0</v>
      </c>
      <c r="M240" s="27"/>
      <c r="N240" s="27"/>
      <c r="P240" s="27"/>
      <c r="Q240" s="27"/>
    </row>
    <row r="241" spans="1:17" x14ac:dyDescent="0.25">
      <c r="A241" s="53" t="s">
        <v>241</v>
      </c>
      <c r="B241" s="22">
        <v>111.27029878856045</v>
      </c>
      <c r="C241" s="22">
        <v>111.27029878856045</v>
      </c>
      <c r="D241" s="22"/>
      <c r="E241" s="22">
        <f t="shared" si="9"/>
        <v>0</v>
      </c>
      <c r="F241" s="22"/>
      <c r="G241" s="22">
        <v>0.10621562510179536</v>
      </c>
      <c r="H241" s="22">
        <v>0.10621562510179534</v>
      </c>
      <c r="I241" s="22"/>
      <c r="J241" s="22">
        <f t="shared" si="10"/>
        <v>0</v>
      </c>
      <c r="K241" s="47">
        <f t="shared" si="11"/>
        <v>0</v>
      </c>
      <c r="M241" s="27"/>
      <c r="N241" s="27"/>
      <c r="P241" s="27"/>
      <c r="Q241" s="27"/>
    </row>
    <row r="242" spans="1:17" x14ac:dyDescent="0.25">
      <c r="A242" s="52" t="s">
        <v>242</v>
      </c>
      <c r="B242" s="41">
        <v>134.01568535150122</v>
      </c>
      <c r="C242" s="41">
        <v>134.01568535150122</v>
      </c>
      <c r="D242" s="41"/>
      <c r="E242" s="41">
        <f t="shared" si="9"/>
        <v>0</v>
      </c>
      <c r="F242" s="41"/>
      <c r="G242" s="41">
        <v>4.2385859192174788E-2</v>
      </c>
      <c r="H242" s="41">
        <v>4.2385859192174788E-2</v>
      </c>
      <c r="I242" s="41"/>
      <c r="J242" s="41">
        <f t="shared" si="10"/>
        <v>0</v>
      </c>
      <c r="K242" s="48">
        <f t="shared" si="11"/>
        <v>0</v>
      </c>
      <c r="M242" s="27"/>
      <c r="N242" s="27"/>
      <c r="P242" s="27"/>
      <c r="Q242" s="27"/>
    </row>
    <row r="243" spans="1:17" x14ac:dyDescent="0.25">
      <c r="A243" s="38" t="s">
        <v>242</v>
      </c>
      <c r="B243" s="22">
        <v>134.01568535150122</v>
      </c>
      <c r="C243" s="22">
        <v>134.01568535150122</v>
      </c>
      <c r="D243" s="22"/>
      <c r="E243" s="22">
        <f t="shared" si="9"/>
        <v>0</v>
      </c>
      <c r="F243" s="22"/>
      <c r="G243" s="22">
        <v>4.2385859192174788E-2</v>
      </c>
      <c r="H243" s="22">
        <v>4.2385859192174788E-2</v>
      </c>
      <c r="I243" s="22"/>
      <c r="J243" s="22">
        <f t="shared" si="10"/>
        <v>0</v>
      </c>
      <c r="K243" s="47">
        <f t="shared" si="11"/>
        <v>0</v>
      </c>
      <c r="M243" s="27"/>
      <c r="N243" s="27"/>
      <c r="P243" s="27"/>
      <c r="Q243" s="27"/>
    </row>
    <row r="244" spans="1:17" x14ac:dyDescent="0.25">
      <c r="A244" s="52" t="s">
        <v>266</v>
      </c>
      <c r="B244" s="41">
        <v>100</v>
      </c>
      <c r="C244" s="41">
        <v>100</v>
      </c>
      <c r="D244" s="41"/>
      <c r="E244" s="41">
        <f t="shared" si="9"/>
        <v>0</v>
      </c>
      <c r="F244" s="41"/>
      <c r="G244" s="41">
        <v>4.2537059317885276E-2</v>
      </c>
      <c r="H244" s="41">
        <v>4.2537059317885269E-2</v>
      </c>
      <c r="I244" s="41"/>
      <c r="J244" s="41">
        <f t="shared" si="10"/>
        <v>0</v>
      </c>
      <c r="K244" s="48">
        <f t="shared" si="11"/>
        <v>0</v>
      </c>
      <c r="M244" s="27"/>
      <c r="N244" s="27"/>
      <c r="P244" s="27"/>
      <c r="Q244" s="27"/>
    </row>
    <row r="245" spans="1:17" x14ac:dyDescent="0.25">
      <c r="A245" s="38" t="s">
        <v>266</v>
      </c>
      <c r="B245" s="22">
        <v>100</v>
      </c>
      <c r="C245" s="22">
        <v>100</v>
      </c>
      <c r="D245" s="22"/>
      <c r="E245" s="22">
        <f t="shared" si="9"/>
        <v>0</v>
      </c>
      <c r="F245" s="22"/>
      <c r="G245" s="22">
        <v>4.2537059317885276E-2</v>
      </c>
      <c r="H245" s="22">
        <v>4.2537059317885269E-2</v>
      </c>
      <c r="I245" s="22"/>
      <c r="J245" s="22">
        <f t="shared" si="10"/>
        <v>0</v>
      </c>
      <c r="K245" s="47">
        <f t="shared" si="11"/>
        <v>0</v>
      </c>
      <c r="M245" s="27"/>
      <c r="N245" s="27"/>
      <c r="P245" s="27"/>
      <c r="Q245" s="27"/>
    </row>
    <row r="246" spans="1:17" x14ac:dyDescent="0.25">
      <c r="A246" s="52" t="s">
        <v>243</v>
      </c>
      <c r="B246" s="41">
        <v>100</v>
      </c>
      <c r="C246" s="41">
        <v>100</v>
      </c>
      <c r="D246" s="41"/>
      <c r="E246" s="41">
        <f t="shared" si="9"/>
        <v>0</v>
      </c>
      <c r="F246" s="41"/>
      <c r="G246" s="41">
        <v>2.1292706591735294E-2</v>
      </c>
      <c r="H246" s="41">
        <v>2.1292706591735298E-2</v>
      </c>
      <c r="I246" s="41"/>
      <c r="J246" s="41">
        <f t="shared" si="10"/>
        <v>0</v>
      </c>
      <c r="K246" s="48">
        <f t="shared" si="11"/>
        <v>0</v>
      </c>
      <c r="M246" s="27"/>
      <c r="N246" s="27"/>
      <c r="P246" s="27"/>
      <c r="Q246" s="27"/>
    </row>
    <row r="247" spans="1:17" x14ac:dyDescent="0.25">
      <c r="A247" s="38" t="s">
        <v>244</v>
      </c>
      <c r="B247" s="22">
        <v>100</v>
      </c>
      <c r="C247" s="22">
        <v>100</v>
      </c>
      <c r="D247" s="22"/>
      <c r="E247" s="22">
        <f t="shared" si="9"/>
        <v>0</v>
      </c>
      <c r="F247" s="22"/>
      <c r="G247" s="22">
        <v>2.1292706591735294E-2</v>
      </c>
      <c r="H247" s="22">
        <v>2.1292706591735298E-2</v>
      </c>
      <c r="I247" s="22"/>
      <c r="J247" s="22">
        <f t="shared" si="10"/>
        <v>0</v>
      </c>
      <c r="K247" s="47">
        <f t="shared" si="11"/>
        <v>0</v>
      </c>
      <c r="M247" s="27"/>
      <c r="N247" s="27"/>
      <c r="P247" s="27"/>
      <c r="Q247" s="27"/>
    </row>
    <row r="248" spans="1:17" x14ac:dyDescent="0.25">
      <c r="A248" s="34" t="s">
        <v>245</v>
      </c>
      <c r="B248" s="41">
        <v>112.52651069423351</v>
      </c>
      <c r="C248" s="41">
        <v>113.54690889718977</v>
      </c>
      <c r="D248" s="41"/>
      <c r="E248" s="41">
        <f t="shared" si="9"/>
        <v>0.90680693523765843</v>
      </c>
      <c r="F248" s="41"/>
      <c r="G248" s="41">
        <v>4.8928893941077556</v>
      </c>
      <c r="H248" s="41">
        <v>4.9372584544670328</v>
      </c>
      <c r="I248" s="41"/>
      <c r="J248" s="41">
        <f t="shared" si="10"/>
        <v>4.4369060359277235E-2</v>
      </c>
      <c r="K248" s="48">
        <f t="shared" si="11"/>
        <v>4.2275707280260217E-4</v>
      </c>
      <c r="M248" s="27"/>
      <c r="N248" s="27"/>
      <c r="P248" s="27"/>
      <c r="Q248" s="27"/>
    </row>
    <row r="249" spans="1:17" x14ac:dyDescent="0.25">
      <c r="A249" s="53" t="s">
        <v>45</v>
      </c>
      <c r="B249" s="22">
        <v>115.42864646869384</v>
      </c>
      <c r="C249" s="22">
        <v>116.56411196519133</v>
      </c>
      <c r="D249" s="22"/>
      <c r="E249" s="22">
        <f t="shared" si="9"/>
        <v>0.98369471637653749</v>
      </c>
      <c r="F249" s="22"/>
      <c r="G249" s="22">
        <v>4.4710014815083792</v>
      </c>
      <c r="H249" s="22">
        <v>4.5149824868510935</v>
      </c>
      <c r="I249" s="22"/>
      <c r="J249" s="22">
        <f t="shared" si="10"/>
        <v>4.3981005342714319E-2</v>
      </c>
      <c r="K249" s="47">
        <f t="shared" si="11"/>
        <v>4.1905960881395579E-4</v>
      </c>
      <c r="M249" s="27"/>
      <c r="N249" s="27"/>
      <c r="P249" s="27"/>
      <c r="Q249" s="27"/>
    </row>
    <row r="250" spans="1:17" x14ac:dyDescent="0.25">
      <c r="A250" s="52" t="s">
        <v>47</v>
      </c>
      <c r="B250" s="41">
        <v>114.67337530778858</v>
      </c>
      <c r="C250" s="41">
        <v>115.89024702953996</v>
      </c>
      <c r="D250" s="41"/>
      <c r="E250" s="41">
        <f t="shared" si="9"/>
        <v>1.0611632547531169</v>
      </c>
      <c r="F250" s="41"/>
      <c r="G250" s="41">
        <v>4.1446031179195799</v>
      </c>
      <c r="H250" s="41">
        <v>4.1885841232622942</v>
      </c>
      <c r="I250" s="41"/>
      <c r="J250" s="41">
        <f t="shared" si="10"/>
        <v>4.3981005342714319E-2</v>
      </c>
      <c r="K250" s="48">
        <f t="shared" si="11"/>
        <v>4.1905960881395579E-4</v>
      </c>
      <c r="M250" s="27"/>
      <c r="N250" s="27"/>
      <c r="P250" s="27"/>
      <c r="Q250" s="27"/>
    </row>
    <row r="251" spans="1:17" x14ac:dyDescent="0.25">
      <c r="A251" s="38" t="s">
        <v>47</v>
      </c>
      <c r="B251" s="22">
        <v>114.67337530778858</v>
      </c>
      <c r="C251" s="22">
        <v>115.89024702953996</v>
      </c>
      <c r="D251" s="22"/>
      <c r="E251" s="22">
        <f t="shared" si="9"/>
        <v>1.0611632547531169</v>
      </c>
      <c r="F251" s="22"/>
      <c r="G251" s="22">
        <v>4.1446031179195799</v>
      </c>
      <c r="H251" s="22">
        <v>4.1885841232622942</v>
      </c>
      <c r="I251" s="22"/>
      <c r="J251" s="22">
        <f t="shared" si="10"/>
        <v>4.3981005342714319E-2</v>
      </c>
      <c r="K251" s="47">
        <f t="shared" si="11"/>
        <v>4.1905960881395579E-4</v>
      </c>
      <c r="M251" s="27"/>
      <c r="N251" s="27"/>
      <c r="P251" s="27"/>
      <c r="Q251" s="27"/>
    </row>
    <row r="252" spans="1:17" x14ac:dyDescent="0.25">
      <c r="A252" s="52" t="s">
        <v>46</v>
      </c>
      <c r="B252" s="41">
        <v>125.96327500641193</v>
      </c>
      <c r="C252" s="41">
        <v>125.96327500641193</v>
      </c>
      <c r="D252" s="41"/>
      <c r="E252" s="41">
        <f t="shared" si="9"/>
        <v>0</v>
      </c>
      <c r="F252" s="41"/>
      <c r="G252" s="41">
        <v>0.32639836358879953</v>
      </c>
      <c r="H252" s="41">
        <v>0.32639836358879948</v>
      </c>
      <c r="I252" s="41"/>
      <c r="J252" s="41">
        <f t="shared" si="10"/>
        <v>0</v>
      </c>
      <c r="K252" s="48">
        <f t="shared" si="11"/>
        <v>0</v>
      </c>
      <c r="M252" s="27"/>
      <c r="N252" s="27"/>
      <c r="P252" s="27"/>
      <c r="Q252" s="27"/>
    </row>
    <row r="253" spans="1:17" x14ac:dyDescent="0.25">
      <c r="A253" s="38" t="s">
        <v>246</v>
      </c>
      <c r="B253" s="22">
        <v>121.10815465324072</v>
      </c>
      <c r="C253" s="22">
        <v>121.10815465324072</v>
      </c>
      <c r="D253" s="22"/>
      <c r="E253" s="22">
        <f t="shared" si="9"/>
        <v>0</v>
      </c>
      <c r="F253" s="22"/>
      <c r="G253" s="22">
        <v>0.11800675850454273</v>
      </c>
      <c r="H253" s="22">
        <v>0.11800675850454274</v>
      </c>
      <c r="I253" s="22"/>
      <c r="J253" s="22">
        <f t="shared" si="10"/>
        <v>0</v>
      </c>
      <c r="K253" s="47">
        <f t="shared" si="11"/>
        <v>0</v>
      </c>
      <c r="M253" s="27"/>
      <c r="N253" s="27"/>
      <c r="P253" s="27"/>
      <c r="Q253" s="27"/>
    </row>
    <row r="254" spans="1:17" x14ac:dyDescent="0.25">
      <c r="A254" s="38" t="s">
        <v>247</v>
      </c>
      <c r="B254" s="41">
        <v>128.88924559479071</v>
      </c>
      <c r="C254" s="41">
        <v>128.88924559479071</v>
      </c>
      <c r="D254" s="41"/>
      <c r="E254" s="41">
        <f t="shared" si="9"/>
        <v>0</v>
      </c>
      <c r="F254" s="41"/>
      <c r="G254" s="41">
        <v>0.20839160508425678</v>
      </c>
      <c r="H254" s="41">
        <v>0.20839160508425678</v>
      </c>
      <c r="I254" s="41"/>
      <c r="J254" s="41">
        <f t="shared" si="10"/>
        <v>0</v>
      </c>
      <c r="K254" s="48">
        <f t="shared" si="11"/>
        <v>0</v>
      </c>
      <c r="M254" s="27"/>
      <c r="N254" s="27"/>
      <c r="P254" s="27"/>
      <c r="Q254" s="27"/>
    </row>
    <row r="255" spans="1:17" x14ac:dyDescent="0.25">
      <c r="A255" s="53" t="s">
        <v>248</v>
      </c>
      <c r="B255" s="22">
        <v>86.499669331619103</v>
      </c>
      <c r="C255" s="22">
        <v>86.596313982191376</v>
      </c>
      <c r="D255" s="22"/>
      <c r="E255" s="22">
        <f t="shared" si="9"/>
        <v>0.11172834684691768</v>
      </c>
      <c r="F255" s="22"/>
      <c r="G255" s="22">
        <v>0.34732010945708808</v>
      </c>
      <c r="H255" s="22">
        <v>0.34770816447365138</v>
      </c>
      <c r="I255" s="22"/>
      <c r="J255" s="22">
        <f t="shared" si="10"/>
        <v>3.8805501656330454E-4</v>
      </c>
      <c r="K255" s="47">
        <f t="shared" si="11"/>
        <v>3.6974639886500478E-6</v>
      </c>
      <c r="M255" s="27"/>
      <c r="N255" s="27"/>
      <c r="P255" s="27"/>
      <c r="Q255" s="27"/>
    </row>
    <row r="256" spans="1:17" x14ac:dyDescent="0.25">
      <c r="A256" s="37" t="s">
        <v>249</v>
      </c>
      <c r="B256" s="41">
        <v>66.332495807108003</v>
      </c>
      <c r="C256" s="41">
        <v>66.332495807108003</v>
      </c>
      <c r="D256" s="41"/>
      <c r="E256" s="41">
        <f t="shared" si="9"/>
        <v>0</v>
      </c>
      <c r="F256" s="41"/>
      <c r="G256" s="41">
        <v>9.3492058361260344E-2</v>
      </c>
      <c r="H256" s="41">
        <v>9.3492058361260358E-2</v>
      </c>
      <c r="I256" s="41"/>
      <c r="J256" s="41">
        <f t="shared" si="10"/>
        <v>0</v>
      </c>
      <c r="K256" s="48">
        <f t="shared" si="11"/>
        <v>0</v>
      </c>
      <c r="M256" s="27"/>
      <c r="N256" s="27"/>
      <c r="P256" s="27"/>
      <c r="Q256" s="27"/>
    </row>
    <row r="257" spans="1:17" x14ac:dyDescent="0.25">
      <c r="A257" s="39" t="s">
        <v>249</v>
      </c>
      <c r="B257" s="22">
        <v>66.332495807108003</v>
      </c>
      <c r="C257" s="22">
        <v>66.332495807108003</v>
      </c>
      <c r="D257" s="22"/>
      <c r="E257" s="22">
        <f t="shared" si="9"/>
        <v>0</v>
      </c>
      <c r="F257" s="22"/>
      <c r="G257" s="22">
        <v>9.3492058361260344E-2</v>
      </c>
      <c r="H257" s="22">
        <v>9.3492058361260358E-2</v>
      </c>
      <c r="I257" s="22"/>
      <c r="J257" s="22">
        <f t="shared" si="10"/>
        <v>0</v>
      </c>
      <c r="K257" s="47">
        <f t="shared" si="11"/>
        <v>0</v>
      </c>
      <c r="M257" s="27"/>
      <c r="N257" s="27"/>
      <c r="P257" s="27"/>
      <c r="Q257" s="27"/>
    </row>
    <row r="258" spans="1:17" x14ac:dyDescent="0.25">
      <c r="A258" s="37" t="s">
        <v>250</v>
      </c>
      <c r="B258" s="41">
        <v>97.407720977591808</v>
      </c>
      <c r="C258" s="41">
        <v>97.556638934508555</v>
      </c>
      <c r="D258" s="41"/>
      <c r="E258" s="41">
        <f t="shared" si="9"/>
        <v>0.15288106057937956</v>
      </c>
      <c r="F258" s="41"/>
      <c r="G258" s="41">
        <v>0.25382805109582773</v>
      </c>
      <c r="H258" s="41">
        <v>0.25421610611239098</v>
      </c>
      <c r="I258" s="41"/>
      <c r="J258" s="41">
        <f t="shared" si="10"/>
        <v>3.8805501656324903E-4</v>
      </c>
      <c r="K258" s="48">
        <f t="shared" si="11"/>
        <v>3.6974639886495188E-6</v>
      </c>
      <c r="M258" s="27"/>
      <c r="N258" s="27"/>
      <c r="P258" s="27"/>
      <c r="Q258" s="27"/>
    </row>
    <row r="259" spans="1:17" x14ac:dyDescent="0.25">
      <c r="A259" s="39" t="s">
        <v>251</v>
      </c>
      <c r="B259" s="22">
        <v>97.407720977591808</v>
      </c>
      <c r="C259" s="22">
        <v>97.556638934508555</v>
      </c>
      <c r="D259" s="22"/>
      <c r="E259" s="22">
        <f t="shared" si="9"/>
        <v>0.15288106057937956</v>
      </c>
      <c r="F259" s="22"/>
      <c r="G259" s="22">
        <v>0.25382805109582773</v>
      </c>
      <c r="H259" s="22">
        <v>0.25421610611239098</v>
      </c>
      <c r="I259" s="22"/>
      <c r="J259" s="22">
        <f t="shared" si="10"/>
        <v>3.8805501656324903E-4</v>
      </c>
      <c r="K259" s="47">
        <f t="shared" si="11"/>
        <v>3.6974639886495188E-6</v>
      </c>
      <c r="M259" s="27"/>
      <c r="N259" s="27"/>
      <c r="P259" s="27"/>
      <c r="Q259" s="27"/>
    </row>
    <row r="260" spans="1:17" x14ac:dyDescent="0.25">
      <c r="A260" s="53" t="s">
        <v>252</v>
      </c>
      <c r="B260" s="41">
        <v>101.73955915345586</v>
      </c>
      <c r="C260" s="41">
        <v>101.73955915345586</v>
      </c>
      <c r="D260" s="41"/>
      <c r="E260" s="41">
        <f t="shared" si="9"/>
        <v>0</v>
      </c>
      <c r="F260" s="41"/>
      <c r="G260" s="41">
        <v>7.4567803142288003E-2</v>
      </c>
      <c r="H260" s="41">
        <v>7.4567803142287989E-2</v>
      </c>
      <c r="I260" s="41"/>
      <c r="J260" s="41">
        <f t="shared" si="10"/>
        <v>0</v>
      </c>
      <c r="K260" s="48">
        <f t="shared" si="11"/>
        <v>0</v>
      </c>
      <c r="M260" s="27"/>
      <c r="N260" s="27"/>
      <c r="P260" s="27"/>
      <c r="Q260" s="27"/>
    </row>
    <row r="261" spans="1:17" x14ac:dyDescent="0.25">
      <c r="A261" s="37" t="s">
        <v>253</v>
      </c>
      <c r="B261" s="22">
        <v>101.73955915345586</v>
      </c>
      <c r="C261" s="22">
        <v>101.73955915345586</v>
      </c>
      <c r="D261" s="22"/>
      <c r="E261" s="22">
        <f t="shared" si="9"/>
        <v>0</v>
      </c>
      <c r="F261" s="22"/>
      <c r="G261" s="22">
        <v>7.4567803142288003E-2</v>
      </c>
      <c r="H261" s="22">
        <v>7.4567803142287989E-2</v>
      </c>
      <c r="I261" s="22"/>
      <c r="J261" s="22">
        <f t="shared" si="10"/>
        <v>0</v>
      </c>
      <c r="K261" s="47">
        <f t="shared" si="11"/>
        <v>0</v>
      </c>
      <c r="M261" s="27"/>
      <c r="N261" s="27"/>
      <c r="P261" s="27"/>
      <c r="Q261" s="27"/>
    </row>
    <row r="262" spans="1:17" x14ac:dyDescent="0.25">
      <c r="A262" s="39" t="s">
        <v>254</v>
      </c>
      <c r="B262" s="41">
        <v>101.73955915345586</v>
      </c>
      <c r="C262" s="41">
        <v>101.73955915345586</v>
      </c>
      <c r="D262" s="41"/>
      <c r="E262" s="41">
        <f t="shared" si="9"/>
        <v>0</v>
      </c>
      <c r="F262" s="41"/>
      <c r="G262" s="41">
        <v>7.4567803142288003E-2</v>
      </c>
      <c r="H262" s="41">
        <v>7.4567803142287989E-2</v>
      </c>
      <c r="I262" s="41"/>
      <c r="J262" s="41">
        <f t="shared" si="10"/>
        <v>0</v>
      </c>
      <c r="K262" s="48">
        <f t="shared" si="11"/>
        <v>0</v>
      </c>
      <c r="M262" s="27"/>
      <c r="N262" s="27"/>
      <c r="P262" s="27"/>
      <c r="Q262" s="27"/>
    </row>
    <row r="263" spans="1:17" ht="3" customHeight="1" x14ac:dyDescent="0.25">
      <c r="A263" s="55"/>
      <c r="B263" s="18"/>
      <c r="C263" s="18"/>
      <c r="D263" s="18"/>
      <c r="E263" s="18"/>
      <c r="F263" s="18"/>
      <c r="G263" s="18"/>
      <c r="H263" s="18"/>
      <c r="I263" s="15"/>
      <c r="J263" s="18"/>
      <c r="K263" s="18"/>
    </row>
    <row r="264" spans="1:17" x14ac:dyDescent="0.25">
      <c r="A264" s="33" t="s">
        <v>268</v>
      </c>
    </row>
    <row r="265" spans="1:17" x14ac:dyDescent="0.25">
      <c r="A265" s="56" t="s">
        <v>259</v>
      </c>
    </row>
  </sheetData>
  <mergeCells count="3">
    <mergeCell ref="A2:A3"/>
    <mergeCell ref="B2:C2"/>
    <mergeCell ref="G2:H2"/>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C000"/>
  </sheetPr>
  <dimension ref="A1:N265"/>
  <sheetViews>
    <sheetView topLeftCell="A25" zoomScale="115" zoomScaleNormal="115" zoomScaleSheetLayoutView="130" workbookViewId="0">
      <selection activeCell="Q11" sqref="Q11"/>
    </sheetView>
  </sheetViews>
  <sheetFormatPr defaultRowHeight="15" x14ac:dyDescent="0.25"/>
  <cols>
    <col min="1" max="1" width="66" style="16" customWidth="1"/>
    <col min="2" max="3" width="10.7109375" style="17" customWidth="1"/>
    <col min="4" max="4" width="1.85546875" style="16" customWidth="1"/>
    <col min="5" max="5" width="11.140625" style="16" customWidth="1"/>
    <col min="6" max="6" width="1.85546875" style="16" customWidth="1"/>
    <col min="7" max="8" width="10.7109375" style="16" customWidth="1"/>
    <col min="9" max="9" width="2.42578125" style="16" customWidth="1"/>
    <col min="10" max="11" width="11.7109375" style="16" customWidth="1"/>
    <col min="12" max="15" width="9.140625" style="16"/>
    <col min="16" max="16" width="10.140625" style="16" bestFit="1" customWidth="1"/>
    <col min="17" max="16384" width="9.140625" style="16"/>
  </cols>
  <sheetData>
    <row r="1" spans="1:14" ht="15.75" x14ac:dyDescent="0.25">
      <c r="A1" s="54" t="s">
        <v>82</v>
      </c>
    </row>
    <row r="2" spans="1:14" ht="60" x14ac:dyDescent="0.25">
      <c r="A2" s="139" t="s">
        <v>74</v>
      </c>
      <c r="B2" s="141" t="s">
        <v>76</v>
      </c>
      <c r="C2" s="141"/>
      <c r="D2" s="66"/>
      <c r="E2" s="67" t="s">
        <v>77</v>
      </c>
      <c r="F2" s="15"/>
      <c r="G2" s="142" t="s">
        <v>78</v>
      </c>
      <c r="H2" s="142"/>
      <c r="I2" s="67"/>
      <c r="J2" s="25" t="s">
        <v>79</v>
      </c>
      <c r="K2" s="25" t="s">
        <v>260</v>
      </c>
    </row>
    <row r="3" spans="1:14" ht="30" x14ac:dyDescent="0.25">
      <c r="A3" s="140"/>
      <c r="B3" s="78">
        <v>46082</v>
      </c>
      <c r="C3" s="109">
        <v>46113</v>
      </c>
      <c r="D3" s="30"/>
      <c r="E3" s="31" t="s">
        <v>283</v>
      </c>
      <c r="F3" s="30"/>
      <c r="G3" s="78">
        <v>46082</v>
      </c>
      <c r="H3" s="78">
        <v>46113</v>
      </c>
      <c r="I3" s="30"/>
      <c r="J3" s="31" t="s">
        <v>285</v>
      </c>
      <c r="K3" s="31" t="s">
        <v>282</v>
      </c>
    </row>
    <row r="4" spans="1:14" x14ac:dyDescent="0.25">
      <c r="A4" s="51" t="s">
        <v>75</v>
      </c>
      <c r="B4" s="29">
        <v>106.95133800730473</v>
      </c>
      <c r="C4" s="26">
        <v>112.89782850588998</v>
      </c>
      <c r="D4" s="110"/>
      <c r="E4" s="26">
        <f>((C4/B4-1)*100)</f>
        <v>5.5599963585112988</v>
      </c>
      <c r="F4" s="26"/>
      <c r="G4" s="26">
        <v>106.95133800730473</v>
      </c>
      <c r="H4" s="26">
        <v>112.89782850588998</v>
      </c>
      <c r="I4" s="26"/>
      <c r="J4" s="26">
        <f>H4-G4</f>
        <v>5.9464904985852485</v>
      </c>
      <c r="K4" s="45">
        <f>SUM(K6+K71+K78+K96+K115+K148+K165+K186+K201+K218+K233+K240+K248)</f>
        <v>5.5599963585112801E-2</v>
      </c>
    </row>
    <row r="5" spans="1:14" x14ac:dyDescent="0.25">
      <c r="A5" s="49"/>
      <c r="B5" s="50"/>
      <c r="C5" s="50"/>
      <c r="D5" s="50"/>
      <c r="E5" s="50"/>
      <c r="F5" s="50"/>
      <c r="G5" s="50"/>
      <c r="H5" s="50"/>
      <c r="I5" s="50"/>
      <c r="J5" s="50"/>
      <c r="K5" s="20"/>
    </row>
    <row r="6" spans="1:14" x14ac:dyDescent="0.25">
      <c r="A6" s="34" t="s">
        <v>279</v>
      </c>
      <c r="B6" s="21">
        <v>118.88702929887982</v>
      </c>
      <c r="C6" s="21">
        <v>119.89854292227889</v>
      </c>
      <c r="D6" s="21"/>
      <c r="E6" s="21">
        <f t="shared" ref="E6:E69" si="0">((C6/B6-1)*100)</f>
        <v>0.85081915946956244</v>
      </c>
      <c r="F6" s="21"/>
      <c r="G6" s="21">
        <v>37.171038391513719</v>
      </c>
      <c r="H6" s="21">
        <v>37.487296707922503</v>
      </c>
      <c r="I6" s="21"/>
      <c r="J6" s="21">
        <f>H6-G6</f>
        <v>0.31625831640878488</v>
      </c>
      <c r="K6" s="46">
        <f>J6/$G$4</f>
        <v>2.9570300129128312E-3</v>
      </c>
      <c r="M6" s="83"/>
      <c r="N6" s="27"/>
    </row>
    <row r="7" spans="1:14" x14ac:dyDescent="0.25">
      <c r="A7" s="35" t="s">
        <v>0</v>
      </c>
      <c r="B7" s="22">
        <v>120.22191853144831</v>
      </c>
      <c r="C7" s="22">
        <v>121.16034875189429</v>
      </c>
      <c r="D7" s="22"/>
      <c r="E7" s="22">
        <f t="shared" si="0"/>
        <v>0.78058163761585142</v>
      </c>
      <c r="F7" s="22"/>
      <c r="G7" s="22">
        <v>32.596459559772192</v>
      </c>
      <c r="H7" s="22">
        <v>32.850901537608657</v>
      </c>
      <c r="I7" s="22"/>
      <c r="J7" s="22">
        <f t="shared" ref="J7:J70" si="1">H7-G7</f>
        <v>0.25444197783646416</v>
      </c>
      <c r="K7" s="47">
        <f>J7/$G$4</f>
        <v>2.379044363326113E-3</v>
      </c>
      <c r="M7" s="83"/>
      <c r="N7" s="27"/>
    </row>
    <row r="8" spans="1:14" x14ac:dyDescent="0.25">
      <c r="A8" s="37" t="s">
        <v>261</v>
      </c>
      <c r="B8" s="41">
        <v>109.37365416532386</v>
      </c>
      <c r="C8" s="41">
        <v>110.30748301103732</v>
      </c>
      <c r="D8" s="41"/>
      <c r="E8" s="41">
        <f t="shared" si="0"/>
        <v>0.85379687900153378</v>
      </c>
      <c r="F8" s="41"/>
      <c r="G8" s="41">
        <v>3.7067094194956636</v>
      </c>
      <c r="H8" s="41">
        <v>3.7383571888329743</v>
      </c>
      <c r="I8" s="41"/>
      <c r="J8" s="41">
        <f t="shared" si="1"/>
        <v>3.1647769337310727E-2</v>
      </c>
      <c r="K8" s="48">
        <f>J8/$G$4</f>
        <v>2.9590811977639025E-4</v>
      </c>
      <c r="M8" s="83"/>
      <c r="N8" s="27"/>
    </row>
    <row r="9" spans="1:14" x14ac:dyDescent="0.25">
      <c r="A9" s="38" t="s">
        <v>87</v>
      </c>
      <c r="B9" s="22">
        <v>104.41314467368963</v>
      </c>
      <c r="C9" s="22">
        <v>104.52942524856387</v>
      </c>
      <c r="D9" s="22"/>
      <c r="E9" s="22">
        <f t="shared" si="0"/>
        <v>0.11136583927018329</v>
      </c>
      <c r="F9" s="22"/>
      <c r="G9" s="22">
        <v>0.6389113112617677</v>
      </c>
      <c r="H9" s="22">
        <v>0.63962284020574656</v>
      </c>
      <c r="I9" s="22"/>
      <c r="J9" s="22">
        <f t="shared" si="1"/>
        <v>7.1152894397885635E-4</v>
      </c>
      <c r="K9" s="47">
        <f t="shared" ref="K9:K72" si="2">J9/$G$4</f>
        <v>6.6528288213678938E-6</v>
      </c>
      <c r="M9" s="83"/>
      <c r="N9" s="27"/>
    </row>
    <row r="10" spans="1:14" x14ac:dyDescent="0.25">
      <c r="A10" s="38" t="s">
        <v>88</v>
      </c>
      <c r="B10" s="41">
        <v>106.49835782168674</v>
      </c>
      <c r="C10" s="41">
        <v>106.92325248064742</v>
      </c>
      <c r="D10" s="41"/>
      <c r="E10" s="41">
        <f t="shared" si="0"/>
        <v>0.39896827298697701</v>
      </c>
      <c r="F10" s="41"/>
      <c r="G10" s="41">
        <v>0.31436281636258451</v>
      </c>
      <c r="H10" s="41">
        <v>0.31561702426193955</v>
      </c>
      <c r="I10" s="41"/>
      <c r="J10" s="41">
        <f t="shared" si="1"/>
        <v>1.2542078993550421E-3</v>
      </c>
      <c r="K10" s="48">
        <f t="shared" si="2"/>
        <v>1.172690237189347E-5</v>
      </c>
      <c r="M10" s="83"/>
      <c r="N10" s="27"/>
    </row>
    <row r="11" spans="1:14" x14ac:dyDescent="0.25">
      <c r="A11" s="38" t="s">
        <v>89</v>
      </c>
      <c r="B11" s="22">
        <v>109.54309420596712</v>
      </c>
      <c r="C11" s="22">
        <v>110.5164991594027</v>
      </c>
      <c r="D11" s="22"/>
      <c r="E11" s="22">
        <f t="shared" si="0"/>
        <v>0.88860458113895202</v>
      </c>
      <c r="F11" s="22"/>
      <c r="G11" s="22">
        <v>2.0858943075980187</v>
      </c>
      <c r="H11" s="22">
        <v>2.1044296599730514</v>
      </c>
      <c r="I11" s="22"/>
      <c r="J11" s="22">
        <f t="shared" si="1"/>
        <v>1.8535352375032677E-2</v>
      </c>
      <c r="K11" s="47">
        <f t="shared" si="2"/>
        <v>1.7330640944171003E-4</v>
      </c>
      <c r="M11" s="83"/>
      <c r="N11" s="27"/>
    </row>
    <row r="12" spans="1:14" x14ac:dyDescent="0.25">
      <c r="A12" s="38" t="s">
        <v>90</v>
      </c>
      <c r="B12" s="41">
        <v>123.73424073342362</v>
      </c>
      <c r="C12" s="41">
        <v>124.54765238590716</v>
      </c>
      <c r="D12" s="41"/>
      <c r="E12" s="41">
        <f t="shared" si="0"/>
        <v>0.657386061984222</v>
      </c>
      <c r="F12" s="41"/>
      <c r="G12" s="41">
        <v>0.19466959639614195</v>
      </c>
      <c r="H12" s="41">
        <v>0.19594932718977112</v>
      </c>
      <c r="I12" s="41"/>
      <c r="J12" s="41">
        <f t="shared" si="1"/>
        <v>1.2797307936291691E-3</v>
      </c>
      <c r="K12" s="48">
        <f t="shared" si="2"/>
        <v>1.1965542624083526E-5</v>
      </c>
      <c r="M12" s="83"/>
      <c r="N12" s="27"/>
    </row>
    <row r="13" spans="1:14" x14ac:dyDescent="0.25">
      <c r="A13" s="38" t="s">
        <v>91</v>
      </c>
      <c r="B13" s="22">
        <v>112.64602991533447</v>
      </c>
      <c r="C13" s="22">
        <v>115.13354882967904</v>
      </c>
      <c r="D13" s="22"/>
      <c r="E13" s="22">
        <f t="shared" si="0"/>
        <v>2.2082615039466624</v>
      </c>
      <c r="F13" s="22"/>
      <c r="G13" s="22">
        <v>0.38207639758955958</v>
      </c>
      <c r="H13" s="22">
        <v>0.39051364359319607</v>
      </c>
      <c r="I13" s="22"/>
      <c r="J13" s="22">
        <f t="shared" si="1"/>
        <v>8.4372460036364894E-3</v>
      </c>
      <c r="K13" s="47">
        <f t="shared" si="2"/>
        <v>7.8888643759278911E-5</v>
      </c>
      <c r="M13" s="83"/>
      <c r="N13" s="27"/>
    </row>
    <row r="14" spans="1:14" x14ac:dyDescent="0.25">
      <c r="A14" s="38" t="s">
        <v>92</v>
      </c>
      <c r="B14" s="41">
        <v>111.73888839662699</v>
      </c>
      <c r="C14" s="41">
        <v>113.49838481151986</v>
      </c>
      <c r="D14" s="41"/>
      <c r="E14" s="41">
        <f t="shared" si="0"/>
        <v>1.5746500078355652</v>
      </c>
      <c r="F14" s="41"/>
      <c r="G14" s="41">
        <v>9.0794990287591748E-2</v>
      </c>
      <c r="H14" s="41">
        <v>9.2224693609269617E-2</v>
      </c>
      <c r="I14" s="41"/>
      <c r="J14" s="41">
        <f t="shared" si="1"/>
        <v>1.4297033216778693E-3</v>
      </c>
      <c r="K14" s="48">
        <f t="shared" si="2"/>
        <v>1.3367792758050594E-5</v>
      </c>
      <c r="M14" s="83"/>
      <c r="N14" s="27"/>
    </row>
    <row r="15" spans="1:14" x14ac:dyDescent="0.25">
      <c r="A15" s="37" t="s">
        <v>2</v>
      </c>
      <c r="B15" s="22">
        <v>99.748426008057407</v>
      </c>
      <c r="C15" s="22">
        <v>105.7791669547442</v>
      </c>
      <c r="D15" s="22"/>
      <c r="E15" s="22">
        <f t="shared" si="0"/>
        <v>6.0459509869355221</v>
      </c>
      <c r="F15" s="22"/>
      <c r="G15" s="22">
        <v>1.1652700432891823</v>
      </c>
      <c r="H15" s="22">
        <v>1.2357216989718887</v>
      </c>
      <c r="I15" s="22"/>
      <c r="J15" s="22">
        <f t="shared" si="1"/>
        <v>7.0451655682706393E-2</v>
      </c>
      <c r="K15" s="47">
        <f t="shared" si="2"/>
        <v>6.5872626743477094E-4</v>
      </c>
      <c r="M15" s="83"/>
      <c r="N15" s="27"/>
    </row>
    <row r="16" spans="1:14" x14ac:dyDescent="0.25">
      <c r="A16" s="38" t="s">
        <v>93</v>
      </c>
      <c r="B16" s="41">
        <v>98.393905923730145</v>
      </c>
      <c r="C16" s="41">
        <v>105.67208065566301</v>
      </c>
      <c r="D16" s="41"/>
      <c r="E16" s="41">
        <f t="shared" si="0"/>
        <v>7.3969771436602327</v>
      </c>
      <c r="F16" s="41"/>
      <c r="G16" s="41">
        <v>0.9425642815590346</v>
      </c>
      <c r="H16" s="41">
        <v>1.0122855460302618</v>
      </c>
      <c r="I16" s="41"/>
      <c r="J16" s="41">
        <f t="shared" si="1"/>
        <v>6.9721264471227173E-2</v>
      </c>
      <c r="K16" s="48">
        <f t="shared" si="2"/>
        <v>6.518970755322878E-4</v>
      </c>
      <c r="M16" s="83"/>
      <c r="N16" s="27"/>
    </row>
    <row r="17" spans="1:14" x14ac:dyDescent="0.25">
      <c r="A17" s="38" t="s">
        <v>94</v>
      </c>
      <c r="B17" s="22">
        <v>105.91968018055243</v>
      </c>
      <c r="C17" s="22">
        <v>106.26705692970144</v>
      </c>
      <c r="D17" s="22"/>
      <c r="E17" s="22">
        <f t="shared" si="0"/>
        <v>0.32796242261765585</v>
      </c>
      <c r="F17" s="22"/>
      <c r="G17" s="22">
        <v>0.22270576173014761</v>
      </c>
      <c r="H17" s="22">
        <v>0.22343615294162691</v>
      </c>
      <c r="I17" s="22"/>
      <c r="J17" s="22">
        <f t="shared" si="1"/>
        <v>7.3039121147930319E-4</v>
      </c>
      <c r="K17" s="47">
        <f t="shared" si="2"/>
        <v>6.8291919024838924E-6</v>
      </c>
      <c r="M17" s="83"/>
      <c r="N17" s="27"/>
    </row>
    <row r="18" spans="1:14" x14ac:dyDescent="0.25">
      <c r="A18" s="37" t="s">
        <v>3</v>
      </c>
      <c r="B18" s="41">
        <v>130.76145399046047</v>
      </c>
      <c r="C18" s="41">
        <v>134.3338088681746</v>
      </c>
      <c r="D18" s="41"/>
      <c r="E18" s="41">
        <f t="shared" si="0"/>
        <v>2.7319632572873953</v>
      </c>
      <c r="F18" s="41"/>
      <c r="G18" s="41">
        <v>8.5688598213090543</v>
      </c>
      <c r="H18" s="41">
        <v>8.8029579231956809</v>
      </c>
      <c r="I18" s="41"/>
      <c r="J18" s="41">
        <f t="shared" si="1"/>
        <v>0.23409810188662661</v>
      </c>
      <c r="K18" s="48">
        <f t="shared" si="2"/>
        <v>2.188828174086404E-3</v>
      </c>
      <c r="M18" s="83"/>
      <c r="N18" s="27"/>
    </row>
    <row r="19" spans="1:14" x14ac:dyDescent="0.25">
      <c r="A19" s="38" t="s">
        <v>95</v>
      </c>
      <c r="B19" s="22">
        <v>150.78810380476634</v>
      </c>
      <c r="C19" s="22">
        <v>155.73240172749829</v>
      </c>
      <c r="D19" s="22"/>
      <c r="E19" s="22">
        <f t="shared" si="0"/>
        <v>3.2789708192985767</v>
      </c>
      <c r="F19" s="22"/>
      <c r="G19" s="22">
        <v>4.9526771137474253</v>
      </c>
      <c r="H19" s="22">
        <v>5.1150739510812828</v>
      </c>
      <c r="I19" s="22"/>
      <c r="J19" s="22">
        <f t="shared" si="1"/>
        <v>0.16239683733385757</v>
      </c>
      <c r="K19" s="47">
        <f t="shared" si="2"/>
        <v>1.5184180054181832E-3</v>
      </c>
      <c r="M19" s="83"/>
      <c r="N19" s="27"/>
    </row>
    <row r="20" spans="1:14" x14ac:dyDescent="0.25">
      <c r="A20" s="38" t="s">
        <v>96</v>
      </c>
      <c r="B20" s="41">
        <v>106.43214204078748</v>
      </c>
      <c r="C20" s="41">
        <v>110.72611076284159</v>
      </c>
      <c r="D20" s="41"/>
      <c r="E20" s="41">
        <f t="shared" si="0"/>
        <v>4.0344661299859474</v>
      </c>
      <c r="F20" s="41"/>
      <c r="G20" s="41">
        <v>0.82501711740134309</v>
      </c>
      <c r="H20" s="41">
        <v>0.85830215356948669</v>
      </c>
      <c r="I20" s="41"/>
      <c r="J20" s="41">
        <f t="shared" si="1"/>
        <v>3.32850361681436E-2</v>
      </c>
      <c r="K20" s="48">
        <f t="shared" si="2"/>
        <v>3.1121664102856054E-4</v>
      </c>
      <c r="M20" s="83"/>
      <c r="N20" s="27"/>
    </row>
    <row r="21" spans="1:14" x14ac:dyDescent="0.25">
      <c r="A21" s="38" t="s">
        <v>97</v>
      </c>
      <c r="B21" s="22">
        <v>111.94387472647327</v>
      </c>
      <c r="C21" s="22">
        <v>113.48461507986265</v>
      </c>
      <c r="D21" s="22"/>
      <c r="E21" s="22">
        <f t="shared" si="0"/>
        <v>1.3763507446513445</v>
      </c>
      <c r="F21" s="22"/>
      <c r="G21" s="22">
        <v>2.7911655901602872</v>
      </c>
      <c r="H21" s="22">
        <v>2.8295818185449102</v>
      </c>
      <c r="I21" s="22"/>
      <c r="J21" s="22">
        <f t="shared" si="1"/>
        <v>3.8416228384622997E-2</v>
      </c>
      <c r="K21" s="47">
        <f t="shared" si="2"/>
        <v>3.5919352763963728E-4</v>
      </c>
      <c r="M21" s="83"/>
      <c r="N21" s="27"/>
    </row>
    <row r="22" spans="1:14" x14ac:dyDescent="0.25">
      <c r="A22" s="52" t="s">
        <v>98</v>
      </c>
      <c r="B22" s="41">
        <v>116.28545728107794</v>
      </c>
      <c r="C22" s="41">
        <v>116.80828974405607</v>
      </c>
      <c r="D22" s="41"/>
      <c r="E22" s="41">
        <f t="shared" si="0"/>
        <v>0.44961121984012919</v>
      </c>
      <c r="F22" s="41"/>
      <c r="G22" s="41">
        <v>4.1206788994491834</v>
      </c>
      <c r="H22" s="41">
        <v>4.1392059341146927</v>
      </c>
      <c r="I22" s="41"/>
      <c r="J22" s="41">
        <f t="shared" si="1"/>
        <v>1.8527034665509312E-2</v>
      </c>
      <c r="K22" s="48">
        <f t="shared" si="2"/>
        <v>1.7322863846961807E-4</v>
      </c>
      <c r="M22" s="83"/>
      <c r="N22" s="27"/>
    </row>
    <row r="23" spans="1:14" x14ac:dyDescent="0.25">
      <c r="A23" s="38" t="s">
        <v>99</v>
      </c>
      <c r="B23" s="22">
        <v>119.65988239715217</v>
      </c>
      <c r="C23" s="22">
        <v>120.55182946042271</v>
      </c>
      <c r="D23" s="22"/>
      <c r="E23" s="22">
        <f t="shared" si="0"/>
        <v>0.74540192201606459</v>
      </c>
      <c r="F23" s="22"/>
      <c r="G23" s="22">
        <v>1.8194160286453127</v>
      </c>
      <c r="H23" s="22">
        <v>1.8329779906923032</v>
      </c>
      <c r="I23" s="22"/>
      <c r="J23" s="22">
        <f t="shared" si="1"/>
        <v>1.356196204699045E-2</v>
      </c>
      <c r="K23" s="47">
        <f t="shared" si="2"/>
        <v>1.2680497784949802E-4</v>
      </c>
      <c r="M23" s="83"/>
      <c r="N23" s="27"/>
    </row>
    <row r="24" spans="1:14" x14ac:dyDescent="0.25">
      <c r="A24" s="38" t="s">
        <v>100</v>
      </c>
      <c r="B24" s="41">
        <v>112.915735764125</v>
      </c>
      <c r="C24" s="41">
        <v>112.67066115813913</v>
      </c>
      <c r="D24" s="41"/>
      <c r="E24" s="41">
        <f t="shared" si="0"/>
        <v>-0.21704203079172535</v>
      </c>
      <c r="F24" s="41"/>
      <c r="G24" s="41">
        <v>0.1206119237616245</v>
      </c>
      <c r="H24" s="41">
        <v>0.12035014519291527</v>
      </c>
      <c r="I24" s="41"/>
      <c r="J24" s="41">
        <f t="shared" si="1"/>
        <v>-2.6177856870922278E-4</v>
      </c>
      <c r="K24" s="48">
        <f t="shared" si="2"/>
        <v>-2.4476418302625014E-6</v>
      </c>
      <c r="M24" s="83"/>
      <c r="N24" s="27"/>
    </row>
    <row r="25" spans="1:14" x14ac:dyDescent="0.25">
      <c r="A25" s="38" t="s">
        <v>101</v>
      </c>
      <c r="B25" s="22">
        <v>125.12465129749539</v>
      </c>
      <c r="C25" s="22">
        <v>126.65430199172695</v>
      </c>
      <c r="D25" s="22"/>
      <c r="E25" s="22">
        <f t="shared" si="0"/>
        <v>1.2225014642355925</v>
      </c>
      <c r="F25" s="22"/>
      <c r="G25" s="22">
        <v>0.47087531004833943</v>
      </c>
      <c r="H25" s="22">
        <v>0.47663176760840431</v>
      </c>
      <c r="I25" s="22"/>
      <c r="J25" s="22">
        <f t="shared" si="1"/>
        <v>5.756457560064876E-3</v>
      </c>
      <c r="K25" s="47">
        <f t="shared" si="2"/>
        <v>5.382314674428582E-5</v>
      </c>
      <c r="M25" s="83"/>
      <c r="N25" s="27"/>
    </row>
    <row r="26" spans="1:14" x14ac:dyDescent="0.25">
      <c r="A26" s="38" t="s">
        <v>102</v>
      </c>
      <c r="B26" s="41">
        <v>110.28834296308285</v>
      </c>
      <c r="C26" s="41">
        <v>113.13361948497712</v>
      </c>
      <c r="D26" s="41"/>
      <c r="E26" s="41">
        <f t="shared" si="0"/>
        <v>2.579852453533249</v>
      </c>
      <c r="F26" s="41"/>
      <c r="G26" s="41">
        <v>1.0661359787869908</v>
      </c>
      <c r="H26" s="41">
        <v>1.0936407139937276</v>
      </c>
      <c r="I26" s="41"/>
      <c r="J26" s="41">
        <f t="shared" si="1"/>
        <v>2.7504735206736797E-2</v>
      </c>
      <c r="K26" s="48">
        <f t="shared" si="2"/>
        <v>2.5717055736935459E-4</v>
      </c>
      <c r="M26" s="83"/>
      <c r="N26" s="27"/>
    </row>
    <row r="27" spans="1:14" x14ac:dyDescent="0.25">
      <c r="A27" s="38" t="s">
        <v>103</v>
      </c>
      <c r="B27" s="22">
        <v>112.27352387753329</v>
      </c>
      <c r="C27" s="22">
        <v>107.38334304639281</v>
      </c>
      <c r="D27" s="22"/>
      <c r="E27" s="22">
        <f t="shared" si="0"/>
        <v>-4.3555957471100974</v>
      </c>
      <c r="F27" s="22"/>
      <c r="G27" s="22">
        <v>0.64363965820691604</v>
      </c>
      <c r="H27" s="22">
        <v>0.61560531662734164</v>
      </c>
      <c r="I27" s="22"/>
      <c r="J27" s="22">
        <f t="shared" si="1"/>
        <v>-2.8034341579574407E-2</v>
      </c>
      <c r="K27" s="47">
        <f t="shared" si="2"/>
        <v>-2.6212240166326552E-4</v>
      </c>
      <c r="M27" s="83"/>
      <c r="N27" s="27"/>
    </row>
    <row r="28" spans="1:14" x14ac:dyDescent="0.25">
      <c r="A28" s="37" t="s">
        <v>4</v>
      </c>
      <c r="B28" s="41">
        <v>108.89282094022218</v>
      </c>
      <c r="C28" s="41">
        <v>111.68415042700173</v>
      </c>
      <c r="D28" s="41"/>
      <c r="E28" s="41">
        <f t="shared" si="0"/>
        <v>2.5633732900646189</v>
      </c>
      <c r="F28" s="41"/>
      <c r="G28" s="41">
        <v>0.57524765509629772</v>
      </c>
      <c r="H28" s="41">
        <v>0.5899933998387592</v>
      </c>
      <c r="I28" s="41"/>
      <c r="J28" s="41">
        <f t="shared" si="1"/>
        <v>1.4745744742461486E-2</v>
      </c>
      <c r="K28" s="48">
        <f t="shared" si="2"/>
        <v>1.3787340127950862E-4</v>
      </c>
      <c r="M28" s="83"/>
      <c r="N28" s="27"/>
    </row>
    <row r="29" spans="1:14" x14ac:dyDescent="0.25">
      <c r="A29" s="38" t="s">
        <v>104</v>
      </c>
      <c r="B29" s="22">
        <v>107.30151283532628</v>
      </c>
      <c r="C29" s="22">
        <v>110.30496859925736</v>
      </c>
      <c r="D29" s="22"/>
      <c r="E29" s="22">
        <f t="shared" si="0"/>
        <v>2.7990805390977425</v>
      </c>
      <c r="F29" s="22"/>
      <c r="G29" s="22">
        <v>0.46505508915214777</v>
      </c>
      <c r="H29" s="22">
        <v>0.47807235564868927</v>
      </c>
      <c r="I29" s="22"/>
      <c r="J29" s="22">
        <f t="shared" si="1"/>
        <v>1.3017266496541502E-2</v>
      </c>
      <c r="K29" s="47">
        <f t="shared" si="2"/>
        <v>1.217120490409613E-4</v>
      </c>
      <c r="M29" s="83"/>
      <c r="N29" s="27"/>
    </row>
    <row r="30" spans="1:14" x14ac:dyDescent="0.25">
      <c r="A30" s="38" t="s">
        <v>105</v>
      </c>
      <c r="B30" s="41">
        <v>116.16341515197395</v>
      </c>
      <c r="C30" s="41">
        <v>117.98555201158531</v>
      </c>
      <c r="D30" s="41"/>
      <c r="E30" s="41">
        <f t="shared" si="0"/>
        <v>1.5685978732869588</v>
      </c>
      <c r="F30" s="41"/>
      <c r="G30" s="41">
        <v>0.11019256594414989</v>
      </c>
      <c r="H30" s="41">
        <v>0.11192104419007017</v>
      </c>
      <c r="I30" s="41"/>
      <c r="J30" s="41">
        <f t="shared" si="1"/>
        <v>1.7284782459202758E-3</v>
      </c>
      <c r="K30" s="48">
        <f t="shared" si="2"/>
        <v>1.6161352238550034E-5</v>
      </c>
      <c r="M30" s="83"/>
      <c r="N30" s="27"/>
    </row>
    <row r="31" spans="1:14" x14ac:dyDescent="0.25">
      <c r="A31" s="37" t="s">
        <v>5</v>
      </c>
      <c r="B31" s="22">
        <v>129.8677497030578</v>
      </c>
      <c r="C31" s="22">
        <v>129.85508821647218</v>
      </c>
      <c r="D31" s="22"/>
      <c r="E31" s="22">
        <f t="shared" si="0"/>
        <v>-9.7495233532307601E-3</v>
      </c>
      <c r="F31" s="22"/>
      <c r="G31" s="22">
        <v>5.7566961703573565</v>
      </c>
      <c r="H31" s="22">
        <v>5.7561349199198526</v>
      </c>
      <c r="I31" s="22"/>
      <c r="J31" s="22">
        <f t="shared" si="1"/>
        <v>-5.612504375038796E-4</v>
      </c>
      <c r="K31" s="47">
        <f t="shared" si="2"/>
        <v>-5.2477177748402407E-6</v>
      </c>
      <c r="M31" s="83"/>
      <c r="N31" s="27"/>
    </row>
    <row r="32" spans="1:14" x14ac:dyDescent="0.25">
      <c r="A32" s="38" t="s">
        <v>106</v>
      </c>
      <c r="B32" s="41">
        <v>129.2135511961142</v>
      </c>
      <c r="C32" s="41">
        <v>128.57509777350634</v>
      </c>
      <c r="D32" s="41"/>
      <c r="E32" s="41">
        <f t="shared" si="0"/>
        <v>-0.49410717118890668</v>
      </c>
      <c r="F32" s="41"/>
      <c r="G32" s="41">
        <v>3.6042331966517622</v>
      </c>
      <c r="H32" s="41">
        <v>3.5864244219607344</v>
      </c>
      <c r="I32" s="41"/>
      <c r="J32" s="41">
        <f t="shared" si="1"/>
        <v>-1.7808774691027818E-2</v>
      </c>
      <c r="K32" s="48">
        <f t="shared" si="2"/>
        <v>-1.6651287419902578E-4</v>
      </c>
      <c r="M32" s="83"/>
      <c r="N32" s="27"/>
    </row>
    <row r="33" spans="1:14" x14ac:dyDescent="0.25">
      <c r="A33" s="38" t="s">
        <v>107</v>
      </c>
      <c r="B33" s="22">
        <v>162.98399476211625</v>
      </c>
      <c r="C33" s="22">
        <v>158.22989858372148</v>
      </c>
      <c r="D33" s="22"/>
      <c r="E33" s="22">
        <f t="shared" si="0"/>
        <v>-2.9169098384989489</v>
      </c>
      <c r="F33" s="22"/>
      <c r="G33" s="22">
        <v>1.0386245812827128</v>
      </c>
      <c r="H33" s="22">
        <v>1.008328838686209</v>
      </c>
      <c r="I33" s="22"/>
      <c r="J33" s="22">
        <f t="shared" si="1"/>
        <v>-3.0295742596503805E-2</v>
      </c>
      <c r="K33" s="47">
        <f t="shared" si="2"/>
        <v>-2.83266606673351E-4</v>
      </c>
      <c r="M33" s="83"/>
      <c r="N33" s="27"/>
    </row>
    <row r="34" spans="1:14" x14ac:dyDescent="0.25">
      <c r="A34" s="38" t="s">
        <v>108</v>
      </c>
      <c r="B34" s="41">
        <v>127.80492211368079</v>
      </c>
      <c r="C34" s="41">
        <v>136.14194507071767</v>
      </c>
      <c r="D34" s="41"/>
      <c r="E34" s="41">
        <f t="shared" si="0"/>
        <v>6.5232409043066486</v>
      </c>
      <c r="F34" s="41"/>
      <c r="G34" s="41">
        <v>0.48819784560466822</v>
      </c>
      <c r="H34" s="41">
        <v>0.52004416716309587</v>
      </c>
      <c r="I34" s="41"/>
      <c r="J34" s="41">
        <f t="shared" si="1"/>
        <v>3.1846321558427648E-2</v>
      </c>
      <c r="K34" s="48">
        <f>J34/$G$4</f>
        <v>2.9776459230694769E-4</v>
      </c>
      <c r="M34" s="83"/>
      <c r="N34" s="27"/>
    </row>
    <row r="35" spans="1:14" x14ac:dyDescent="0.25">
      <c r="A35" s="38" t="s">
        <v>109</v>
      </c>
      <c r="B35" s="22">
        <v>100.4381240219939</v>
      </c>
      <c r="C35" s="22">
        <v>103.91597855835091</v>
      </c>
      <c r="D35" s="22"/>
      <c r="E35" s="22">
        <f t="shared" si="0"/>
        <v>3.462683687317214</v>
      </c>
      <c r="F35" s="22"/>
      <c r="G35" s="22">
        <v>0.453317331556845</v>
      </c>
      <c r="H35" s="22">
        <v>0.4690142768484456</v>
      </c>
      <c r="I35" s="22"/>
      <c r="J35" s="22">
        <f t="shared" si="1"/>
        <v>1.5696945291600595E-2</v>
      </c>
      <c r="K35" s="47">
        <f t="shared" si="2"/>
        <v>1.4676717079059357E-4</v>
      </c>
      <c r="M35" s="83"/>
      <c r="N35" s="27"/>
    </row>
    <row r="36" spans="1:14" x14ac:dyDescent="0.25">
      <c r="A36" s="38" t="s">
        <v>110</v>
      </c>
      <c r="B36" s="41">
        <v>99.727848937591759</v>
      </c>
      <c r="C36" s="41">
        <v>99.727848937591759</v>
      </c>
      <c r="D36" s="41"/>
      <c r="E36" s="41">
        <f t="shared" si="0"/>
        <v>0</v>
      </c>
      <c r="F36" s="41"/>
      <c r="G36" s="41">
        <v>0.1723232152613686</v>
      </c>
      <c r="H36" s="41">
        <v>0.17232321526136862</v>
      </c>
      <c r="I36" s="41"/>
      <c r="J36" s="41">
        <f t="shared" si="1"/>
        <v>0</v>
      </c>
      <c r="K36" s="48">
        <f t="shared" si="2"/>
        <v>0</v>
      </c>
      <c r="M36" s="83"/>
      <c r="N36" s="27"/>
    </row>
    <row r="37" spans="1:14" x14ac:dyDescent="0.25">
      <c r="A37" s="37" t="s">
        <v>6</v>
      </c>
      <c r="B37" s="22">
        <v>116.48974097657366</v>
      </c>
      <c r="C37" s="22">
        <v>112.91849311622349</v>
      </c>
      <c r="D37" s="22"/>
      <c r="E37" s="22">
        <f t="shared" si="0"/>
        <v>-3.0657187752424986</v>
      </c>
      <c r="F37" s="22"/>
      <c r="G37" s="22">
        <v>4.0324368493811944</v>
      </c>
      <c r="H37" s="22">
        <v>3.9088136757899181</v>
      </c>
      <c r="I37" s="22"/>
      <c r="J37" s="22">
        <f t="shared" si="1"/>
        <v>-0.12362317359127628</v>
      </c>
      <c r="K37" s="47">
        <f t="shared" si="2"/>
        <v>-1.1558824405061008E-3</v>
      </c>
      <c r="M37" s="83"/>
      <c r="N37" s="27"/>
    </row>
    <row r="38" spans="1:14" x14ac:dyDescent="0.25">
      <c r="A38" s="38" t="s">
        <v>111</v>
      </c>
      <c r="B38" s="41">
        <v>156.63559488924884</v>
      </c>
      <c r="C38" s="41">
        <v>159.70234339968803</v>
      </c>
      <c r="D38" s="41"/>
      <c r="E38" s="41">
        <f t="shared" si="0"/>
        <v>1.957887357983723</v>
      </c>
      <c r="F38" s="41"/>
      <c r="G38" s="41">
        <v>0.13349093437746684</v>
      </c>
      <c r="H38" s="41">
        <v>0.13610453650569762</v>
      </c>
      <c r="I38" s="41"/>
      <c r="J38" s="41">
        <f t="shared" si="1"/>
        <v>2.6136021282307798E-3</v>
      </c>
      <c r="K38" s="48">
        <f t="shared" si="2"/>
        <v>2.4437301832093695E-5</v>
      </c>
      <c r="M38" s="83"/>
      <c r="N38" s="27"/>
    </row>
    <row r="39" spans="1:14" x14ac:dyDescent="0.25">
      <c r="A39" s="38" t="s">
        <v>112</v>
      </c>
      <c r="B39" s="22">
        <v>124.39317472916022</v>
      </c>
      <c r="C39" s="22">
        <v>119.7687971017628</v>
      </c>
      <c r="D39" s="22"/>
      <c r="E39" s="22">
        <f t="shared" si="0"/>
        <v>-3.7175493249256064</v>
      </c>
      <c r="F39" s="22"/>
      <c r="G39" s="22">
        <v>1.683616001251675</v>
      </c>
      <c r="H39" s="22">
        <v>1.6210267459628038</v>
      </c>
      <c r="I39" s="22"/>
      <c r="J39" s="22">
        <f t="shared" si="1"/>
        <v>-6.258925528887116E-2</v>
      </c>
      <c r="K39" s="47">
        <f t="shared" si="2"/>
        <v>-5.8521245694557219E-4</v>
      </c>
      <c r="M39" s="83"/>
      <c r="N39" s="27"/>
    </row>
    <row r="40" spans="1:14" x14ac:dyDescent="0.25">
      <c r="A40" s="38" t="s">
        <v>113</v>
      </c>
      <c r="B40" s="41">
        <v>115.65915874911266</v>
      </c>
      <c r="C40" s="41">
        <v>117.08872254943753</v>
      </c>
      <c r="D40" s="41"/>
      <c r="E40" s="41">
        <f t="shared" si="0"/>
        <v>1.2360143509480892</v>
      </c>
      <c r="F40" s="41"/>
      <c r="G40" s="41">
        <v>0.11911496110460677</v>
      </c>
      <c r="H40" s="41">
        <v>0.12058723911798595</v>
      </c>
      <c r="I40" s="41"/>
      <c r="J40" s="41">
        <f t="shared" si="1"/>
        <v>1.4722780133791802E-3</v>
      </c>
      <c r="K40" s="48">
        <f t="shared" si="2"/>
        <v>1.3765868111707255E-5</v>
      </c>
      <c r="M40" s="83"/>
      <c r="N40" s="27"/>
    </row>
    <row r="41" spans="1:14" x14ac:dyDescent="0.25">
      <c r="A41" s="38" t="s">
        <v>114</v>
      </c>
      <c r="B41" s="22">
        <v>106.29265599678843</v>
      </c>
      <c r="C41" s="22">
        <v>100.74753290081482</v>
      </c>
      <c r="D41" s="22"/>
      <c r="E41" s="22">
        <f t="shared" si="0"/>
        <v>-5.2168449870526823</v>
      </c>
      <c r="F41" s="22"/>
      <c r="G41" s="22">
        <v>1.222138348001073</v>
      </c>
      <c r="H41" s="22">
        <v>1.1583812848585306</v>
      </c>
      <c r="I41" s="22"/>
      <c r="J41" s="22">
        <f t="shared" si="1"/>
        <v>-6.375706314254237E-2</v>
      </c>
      <c r="K41" s="47">
        <f t="shared" si="2"/>
        <v>-5.9613151485947554E-4</v>
      </c>
      <c r="M41" s="83"/>
      <c r="N41" s="27"/>
    </row>
    <row r="42" spans="1:14" x14ac:dyDescent="0.25">
      <c r="A42" s="38" t="s">
        <v>115</v>
      </c>
      <c r="B42" s="41">
        <v>116.25314884428875</v>
      </c>
      <c r="C42" s="41">
        <v>114.64878550133098</v>
      </c>
      <c r="D42" s="41"/>
      <c r="E42" s="41">
        <f t="shared" si="0"/>
        <v>-1.3800601178611371</v>
      </c>
      <c r="F42" s="41"/>
      <c r="G42" s="41">
        <v>0.32065512468091567</v>
      </c>
      <c r="H42" s="41">
        <v>0.31622989118931649</v>
      </c>
      <c r="I42" s="41"/>
      <c r="J42" s="41">
        <f t="shared" si="1"/>
        <v>-4.4252334915991787E-3</v>
      </c>
      <c r="K42" s="48">
        <f t="shared" si="2"/>
        <v>-4.1376139598150115E-5</v>
      </c>
      <c r="M42" s="83"/>
      <c r="N42" s="27"/>
    </row>
    <row r="43" spans="1:14" x14ac:dyDescent="0.25">
      <c r="A43" s="38" t="s">
        <v>116</v>
      </c>
      <c r="B43" s="22">
        <v>109.31728224231088</v>
      </c>
      <c r="C43" s="22">
        <v>111.20664913789341</v>
      </c>
      <c r="D43" s="22"/>
      <c r="E43" s="22">
        <f t="shared" si="0"/>
        <v>1.7283332121215578</v>
      </c>
      <c r="F43" s="22"/>
      <c r="G43" s="22">
        <v>0.11640984085380603</v>
      </c>
      <c r="H43" s="22">
        <v>0.11842179079546021</v>
      </c>
      <c r="I43" s="22"/>
      <c r="J43" s="22">
        <f t="shared" si="1"/>
        <v>2.0119499416541842E-3</v>
      </c>
      <c r="K43" s="47">
        <f t="shared" si="2"/>
        <v>1.8811825818549076E-5</v>
      </c>
      <c r="M43" s="83"/>
      <c r="N43" s="27"/>
    </row>
    <row r="44" spans="1:14" x14ac:dyDescent="0.25">
      <c r="A44" s="38" t="s">
        <v>117</v>
      </c>
      <c r="B44" s="41">
        <v>112.67551583711742</v>
      </c>
      <c r="C44" s="41">
        <v>112.94638062700939</v>
      </c>
      <c r="D44" s="41"/>
      <c r="E44" s="41">
        <f t="shared" si="0"/>
        <v>0.24039365418440095</v>
      </c>
      <c r="F44" s="41"/>
      <c r="G44" s="41">
        <v>0.4370116391116512</v>
      </c>
      <c r="H44" s="41">
        <v>0.43806218736012281</v>
      </c>
      <c r="I44" s="41"/>
      <c r="J44" s="41">
        <f t="shared" si="1"/>
        <v>1.0505482484716167E-3</v>
      </c>
      <c r="K44" s="48">
        <f t="shared" si="2"/>
        <v>9.8226751347408546E-6</v>
      </c>
      <c r="M44" s="83"/>
      <c r="N44" s="27"/>
    </row>
    <row r="45" spans="1:14" x14ac:dyDescent="0.25">
      <c r="A45" s="37" t="s">
        <v>7</v>
      </c>
      <c r="B45" s="22">
        <v>115.47960155842702</v>
      </c>
      <c r="C45" s="22">
        <v>115.76544129343853</v>
      </c>
      <c r="D45" s="22"/>
      <c r="E45" s="22">
        <f t="shared" si="0"/>
        <v>0.2475240052390415</v>
      </c>
      <c r="F45" s="22"/>
      <c r="G45" s="22">
        <v>1.6681657235105478</v>
      </c>
      <c r="H45" s="22">
        <v>1.6722948341234061</v>
      </c>
      <c r="I45" s="22"/>
      <c r="J45" s="22">
        <f t="shared" si="1"/>
        <v>4.1291106128582555E-3</v>
      </c>
      <c r="K45" s="47">
        <f t="shared" si="2"/>
        <v>3.8607376866816188E-5</v>
      </c>
      <c r="M45" s="83"/>
      <c r="N45" s="27"/>
    </row>
    <row r="46" spans="1:14" x14ac:dyDescent="0.25">
      <c r="A46" s="39" t="s">
        <v>118</v>
      </c>
      <c r="B46" s="41">
        <v>101.56909116935627</v>
      </c>
      <c r="C46" s="41">
        <v>101.56909116935627</v>
      </c>
      <c r="D46" s="41"/>
      <c r="E46" s="41">
        <f t="shared" si="0"/>
        <v>0</v>
      </c>
      <c r="F46" s="41"/>
      <c r="G46" s="41">
        <v>9.7981821894531793E-2</v>
      </c>
      <c r="H46" s="41">
        <v>9.7981821894531806E-2</v>
      </c>
      <c r="I46" s="41"/>
      <c r="J46" s="41">
        <f t="shared" si="1"/>
        <v>0</v>
      </c>
      <c r="K46" s="48">
        <f t="shared" si="2"/>
        <v>0</v>
      </c>
      <c r="M46" s="83"/>
      <c r="N46" s="27"/>
    </row>
    <row r="47" spans="1:14" x14ac:dyDescent="0.25">
      <c r="A47" s="39" t="s">
        <v>262</v>
      </c>
      <c r="B47" s="22">
        <v>118.07949470355076</v>
      </c>
      <c r="C47" s="22">
        <v>118.07949470355076</v>
      </c>
      <c r="D47" s="22"/>
      <c r="E47" s="22">
        <f t="shared" si="0"/>
        <v>0</v>
      </c>
      <c r="F47" s="22"/>
      <c r="G47" s="22">
        <v>0.11419389719557135</v>
      </c>
      <c r="H47" s="22">
        <v>0.11419389719557135</v>
      </c>
      <c r="I47" s="22"/>
      <c r="J47" s="22">
        <f t="shared" si="1"/>
        <v>0</v>
      </c>
      <c r="K47" s="47">
        <f t="shared" si="2"/>
        <v>0</v>
      </c>
      <c r="M47" s="83"/>
      <c r="N47" s="27"/>
    </row>
    <row r="48" spans="1:14" x14ac:dyDescent="0.25">
      <c r="A48" s="39" t="s">
        <v>119</v>
      </c>
      <c r="B48" s="41">
        <v>109.30876859084462</v>
      </c>
      <c r="C48" s="41">
        <v>110.63042457727637</v>
      </c>
      <c r="D48" s="41"/>
      <c r="E48" s="41">
        <f t="shared" si="0"/>
        <v>1.2091033532532602</v>
      </c>
      <c r="F48" s="41"/>
      <c r="G48" s="41">
        <v>0.1859900852864638</v>
      </c>
      <c r="H48" s="41">
        <v>0.18823889764438104</v>
      </c>
      <c r="I48" s="41"/>
      <c r="J48" s="41">
        <f t="shared" si="1"/>
        <v>2.2488123579172403E-3</v>
      </c>
      <c r="K48" s="48">
        <f t="shared" si="2"/>
        <v>2.1026500461019453E-5</v>
      </c>
      <c r="M48" s="83"/>
      <c r="N48" s="27"/>
    </row>
    <row r="49" spans="1:14" x14ac:dyDescent="0.25">
      <c r="A49" s="39" t="s">
        <v>120</v>
      </c>
      <c r="B49" s="22">
        <v>111.61448416352826</v>
      </c>
      <c r="C49" s="22">
        <v>111.67164618379955</v>
      </c>
      <c r="D49" s="22"/>
      <c r="E49" s="22">
        <f t="shared" si="0"/>
        <v>5.1213801416261084E-2</v>
      </c>
      <c r="F49" s="22"/>
      <c r="G49" s="22">
        <v>0.23669669547296887</v>
      </c>
      <c r="H49" s="22">
        <v>0.23681791684854728</v>
      </c>
      <c r="I49" s="22"/>
      <c r="J49" s="22">
        <f t="shared" si="1"/>
        <v>1.212213755784064E-4</v>
      </c>
      <c r="K49" s="47">
        <f t="shared" si="2"/>
        <v>1.1334255170339901E-6</v>
      </c>
      <c r="M49" s="83"/>
      <c r="N49" s="27"/>
    </row>
    <row r="50" spans="1:14" x14ac:dyDescent="0.25">
      <c r="A50" s="39" t="s">
        <v>121</v>
      </c>
      <c r="B50" s="41">
        <v>120.48363717808009</v>
      </c>
      <c r="C50" s="41">
        <v>120.71901645718621</v>
      </c>
      <c r="D50" s="41"/>
      <c r="E50" s="41">
        <f t="shared" si="0"/>
        <v>0.19536202974868022</v>
      </c>
      <c r="F50" s="41"/>
      <c r="G50" s="41">
        <v>0.69175700663932649</v>
      </c>
      <c r="H50" s="41">
        <v>0.69310843716842574</v>
      </c>
      <c r="I50" s="41"/>
      <c r="J50" s="41">
        <f t="shared" si="1"/>
        <v>1.3514305290992512E-3</v>
      </c>
      <c r="K50" s="48">
        <f t="shared" si="2"/>
        <v>1.2635938495757287E-5</v>
      </c>
      <c r="M50" s="83"/>
      <c r="N50" s="27"/>
    </row>
    <row r="51" spans="1:14" x14ac:dyDescent="0.25">
      <c r="A51" s="39" t="s">
        <v>122</v>
      </c>
      <c r="B51" s="22">
        <v>115.77469229953338</v>
      </c>
      <c r="C51" s="22">
        <v>115.91287310323335</v>
      </c>
      <c r="D51" s="22"/>
      <c r="E51" s="22">
        <f t="shared" si="0"/>
        <v>0.11935320315294984</v>
      </c>
      <c r="F51" s="22"/>
      <c r="G51" s="22">
        <v>0.34154621702168586</v>
      </c>
      <c r="H51" s="22">
        <v>0.34195386337194894</v>
      </c>
      <c r="I51" s="22"/>
      <c r="J51" s="22">
        <f t="shared" si="1"/>
        <v>4.0764635026308005E-4</v>
      </c>
      <c r="K51" s="47">
        <f t="shared" si="2"/>
        <v>3.8115123930028628E-6</v>
      </c>
      <c r="M51" s="83"/>
      <c r="N51" s="27"/>
    </row>
    <row r="52" spans="1:14" x14ac:dyDescent="0.25">
      <c r="A52" s="37" t="s">
        <v>8</v>
      </c>
      <c r="B52" s="41">
        <v>115.81032087359765</v>
      </c>
      <c r="C52" s="41">
        <v>116.00422498779926</v>
      </c>
      <c r="D52" s="41"/>
      <c r="E52" s="41">
        <f t="shared" si="0"/>
        <v>0.16743249888173661</v>
      </c>
      <c r="F52" s="41"/>
      <c r="G52" s="41">
        <v>3.0023949778837156</v>
      </c>
      <c r="H52" s="41">
        <v>3.0074219628214856</v>
      </c>
      <c r="I52" s="41"/>
      <c r="J52" s="41">
        <f t="shared" si="1"/>
        <v>5.0269849377699849E-3</v>
      </c>
      <c r="K52" s="48">
        <f t="shared" si="2"/>
        <v>4.7002543693531387E-5</v>
      </c>
      <c r="M52" s="83"/>
      <c r="N52" s="27"/>
    </row>
    <row r="53" spans="1:14" x14ac:dyDescent="0.25">
      <c r="A53" s="39" t="s">
        <v>123</v>
      </c>
      <c r="B53" s="22">
        <v>119.98943034228149</v>
      </c>
      <c r="C53" s="22">
        <v>120.4286335694689</v>
      </c>
      <c r="D53" s="22"/>
      <c r="E53" s="22">
        <f t="shared" si="0"/>
        <v>0.36603492985551878</v>
      </c>
      <c r="F53" s="22"/>
      <c r="G53" s="22">
        <v>0.28718773565917782</v>
      </c>
      <c r="H53" s="22">
        <v>0.2882389430859516</v>
      </c>
      <c r="I53" s="22"/>
      <c r="J53" s="22">
        <f t="shared" si="1"/>
        <v>1.0512074267737814E-3</v>
      </c>
      <c r="K53" s="47">
        <f t="shared" si="2"/>
        <v>9.8288384826189315E-6</v>
      </c>
      <c r="M53" s="83"/>
      <c r="N53" s="27"/>
    </row>
    <row r="54" spans="1:14" x14ac:dyDescent="0.25">
      <c r="A54" s="39" t="s">
        <v>124</v>
      </c>
      <c r="B54" s="41">
        <v>117.61240636626745</v>
      </c>
      <c r="C54" s="41">
        <v>117.61240636626745</v>
      </c>
      <c r="D54" s="41"/>
      <c r="E54" s="41">
        <f t="shared" si="0"/>
        <v>0</v>
      </c>
      <c r="F54" s="41"/>
      <c r="G54" s="41">
        <v>0.47601805348854564</v>
      </c>
      <c r="H54" s="41">
        <v>0.4760180534885457</v>
      </c>
      <c r="I54" s="41"/>
      <c r="J54" s="41">
        <f t="shared" si="1"/>
        <v>0</v>
      </c>
      <c r="K54" s="48">
        <f t="shared" si="2"/>
        <v>0</v>
      </c>
      <c r="M54" s="83"/>
      <c r="N54" s="27"/>
    </row>
    <row r="55" spans="1:14" x14ac:dyDescent="0.25">
      <c r="A55" s="39" t="s">
        <v>125</v>
      </c>
      <c r="B55" s="22">
        <v>114.51127213252046</v>
      </c>
      <c r="C55" s="22">
        <v>115.1921131442171</v>
      </c>
      <c r="D55" s="22"/>
      <c r="E55" s="22">
        <f t="shared" si="0"/>
        <v>0.59456243828006627</v>
      </c>
      <c r="F55" s="22"/>
      <c r="G55" s="22">
        <v>0.31661016411633924</v>
      </c>
      <c r="H55" s="22">
        <v>0.31849260922795186</v>
      </c>
      <c r="I55" s="22"/>
      <c r="J55" s="22">
        <f t="shared" si="1"/>
        <v>1.8824451116126184E-3</v>
      </c>
      <c r="K55" s="47">
        <f t="shared" si="2"/>
        <v>1.7600949615834149E-5</v>
      </c>
      <c r="M55" s="83"/>
      <c r="N55" s="27"/>
    </row>
    <row r="56" spans="1:14" x14ac:dyDescent="0.25">
      <c r="A56" s="39" t="s">
        <v>126</v>
      </c>
      <c r="B56" s="41">
        <v>115.76288555727494</v>
      </c>
      <c r="C56" s="41">
        <v>115.67101373030303</v>
      </c>
      <c r="D56" s="41"/>
      <c r="E56" s="41">
        <f t="shared" si="0"/>
        <v>-7.9362074061684051E-2</v>
      </c>
      <c r="F56" s="41"/>
      <c r="G56" s="41">
        <v>1.4323545693169601</v>
      </c>
      <c r="H56" s="41">
        <v>1.4312178230228327</v>
      </c>
      <c r="I56" s="41"/>
      <c r="J56" s="41">
        <f t="shared" si="1"/>
        <v>-1.1367462941274109E-3</v>
      </c>
      <c r="K56" s="48">
        <f t="shared" si="2"/>
        <v>-1.0628630883044882E-5</v>
      </c>
      <c r="M56" s="83"/>
      <c r="N56" s="27"/>
    </row>
    <row r="57" spans="1:14" x14ac:dyDescent="0.25">
      <c r="A57" s="39" t="s">
        <v>127</v>
      </c>
      <c r="B57" s="22">
        <v>112.79221514352119</v>
      </c>
      <c r="C57" s="22">
        <v>113.53540069248386</v>
      </c>
      <c r="D57" s="22"/>
      <c r="E57" s="22">
        <f t="shared" si="0"/>
        <v>0.65889791065545378</v>
      </c>
      <c r="F57" s="22"/>
      <c r="G57" s="22">
        <v>0.49022445530269271</v>
      </c>
      <c r="H57" s="22">
        <v>0.4934545339962042</v>
      </c>
      <c r="I57" s="22"/>
      <c r="J57" s="22">
        <f t="shared" si="1"/>
        <v>3.2300786935114956E-3</v>
      </c>
      <c r="K57" s="47">
        <f t="shared" si="2"/>
        <v>3.0201386478127863E-5</v>
      </c>
      <c r="M57" s="83"/>
      <c r="N57" s="27"/>
    </row>
    <row r="58" spans="1:14" x14ac:dyDescent="0.25">
      <c r="A58" s="35" t="s">
        <v>271</v>
      </c>
      <c r="B58" s="41">
        <v>110.17045130901377</v>
      </c>
      <c r="C58" s="41">
        <v>111.65918593776898</v>
      </c>
      <c r="D58" s="41"/>
      <c r="E58" s="41">
        <f t="shared" si="0"/>
        <v>1.351301198339927</v>
      </c>
      <c r="F58" s="41"/>
      <c r="G58" s="41">
        <v>4.5745788317415164</v>
      </c>
      <c r="H58" s="41">
        <v>4.6363951703138442</v>
      </c>
      <c r="I58" s="41"/>
      <c r="J58" s="41">
        <f t="shared" si="1"/>
        <v>6.1816338572327822E-2</v>
      </c>
      <c r="K58" s="48">
        <f t="shared" si="2"/>
        <v>5.7798564958678491E-4</v>
      </c>
      <c r="M58" s="83"/>
      <c r="N58" s="27"/>
    </row>
    <row r="59" spans="1:14" x14ac:dyDescent="0.25">
      <c r="A59" s="37" t="s">
        <v>128</v>
      </c>
      <c r="B59" s="22">
        <v>107.88977002482925</v>
      </c>
      <c r="C59" s="22">
        <v>109.18006814494774</v>
      </c>
      <c r="D59" s="22"/>
      <c r="E59" s="22">
        <f t="shared" si="0"/>
        <v>1.1959411164019995</v>
      </c>
      <c r="F59" s="22"/>
      <c r="G59" s="22">
        <v>0.74739551537274573</v>
      </c>
      <c r="H59" s="22">
        <v>0.7563339256432331</v>
      </c>
      <c r="I59" s="22"/>
      <c r="J59" s="22">
        <f t="shared" si="1"/>
        <v>8.9384102704873625E-3</v>
      </c>
      <c r="K59" s="47">
        <f t="shared" si="2"/>
        <v>8.3574553035296048E-5</v>
      </c>
      <c r="M59" s="83"/>
      <c r="N59" s="27"/>
    </row>
    <row r="60" spans="1:14" x14ac:dyDescent="0.25">
      <c r="A60" s="39" t="s">
        <v>128</v>
      </c>
      <c r="B60" s="41">
        <v>107.88977002482925</v>
      </c>
      <c r="C60" s="41">
        <v>109.18006814494774</v>
      </c>
      <c r="D60" s="41"/>
      <c r="E60" s="41">
        <f t="shared" si="0"/>
        <v>1.1959411164019995</v>
      </c>
      <c r="F60" s="41"/>
      <c r="G60" s="41">
        <v>0.74739551537274573</v>
      </c>
      <c r="H60" s="41">
        <v>0.7563339256432331</v>
      </c>
      <c r="I60" s="41"/>
      <c r="J60" s="41">
        <f t="shared" si="1"/>
        <v>8.9384102704873625E-3</v>
      </c>
      <c r="K60" s="48">
        <f t="shared" si="2"/>
        <v>8.3574553035296048E-5</v>
      </c>
      <c r="M60" s="83"/>
      <c r="N60" s="27"/>
    </row>
    <row r="61" spans="1:14" x14ac:dyDescent="0.25">
      <c r="A61" s="37" t="s">
        <v>129</v>
      </c>
      <c r="B61" s="22">
        <v>128.83746305051542</v>
      </c>
      <c r="C61" s="22">
        <v>135.81518575949463</v>
      </c>
      <c r="D61" s="22"/>
      <c r="E61" s="22">
        <f t="shared" si="0"/>
        <v>5.4159112914566876</v>
      </c>
      <c r="F61" s="22"/>
      <c r="G61" s="22">
        <v>0.84419121497267358</v>
      </c>
      <c r="H61" s="22">
        <v>0.88991186230586394</v>
      </c>
      <c r="I61" s="22"/>
      <c r="J61" s="22">
        <f t="shared" si="1"/>
        <v>4.5720647333190367E-2</v>
      </c>
      <c r="K61" s="47">
        <f t="shared" si="2"/>
        <v>4.2749018558391172E-4</v>
      </c>
      <c r="M61" s="83"/>
      <c r="N61" s="27"/>
    </row>
    <row r="62" spans="1:14" x14ac:dyDescent="0.25">
      <c r="A62" s="39" t="s">
        <v>129</v>
      </c>
      <c r="B62" s="41">
        <v>128.83746305051542</v>
      </c>
      <c r="C62" s="41">
        <v>135.81518575949463</v>
      </c>
      <c r="D62" s="41"/>
      <c r="E62" s="41">
        <f t="shared" si="0"/>
        <v>5.4159112914566876</v>
      </c>
      <c r="F62" s="41"/>
      <c r="G62" s="41">
        <v>0.84419121497267358</v>
      </c>
      <c r="H62" s="41">
        <v>0.88991186230586394</v>
      </c>
      <c r="I62" s="41"/>
      <c r="J62" s="41">
        <f t="shared" si="1"/>
        <v>4.5720647333190367E-2</v>
      </c>
      <c r="K62" s="48">
        <f t="shared" si="2"/>
        <v>4.2749018558391172E-4</v>
      </c>
      <c r="M62" s="83"/>
      <c r="N62" s="27"/>
    </row>
    <row r="63" spans="1:14" x14ac:dyDescent="0.25">
      <c r="A63" s="37" t="s">
        <v>130</v>
      </c>
      <c r="B63" s="22">
        <v>106.4999460521949</v>
      </c>
      <c r="C63" s="22">
        <v>106.80308677985205</v>
      </c>
      <c r="D63" s="22"/>
      <c r="E63" s="22">
        <f t="shared" si="0"/>
        <v>0.28463932508340228</v>
      </c>
      <c r="F63" s="22"/>
      <c r="G63" s="22">
        <v>1.8229814216367906</v>
      </c>
      <c r="H63" s="22">
        <v>1.8281703436517331</v>
      </c>
      <c r="I63" s="22"/>
      <c r="J63" s="22">
        <f t="shared" si="1"/>
        <v>5.1889220149425874E-3</v>
      </c>
      <c r="K63" s="47">
        <f t="shared" si="2"/>
        <v>4.8516662919992515E-5</v>
      </c>
      <c r="M63" s="83"/>
      <c r="N63" s="27"/>
    </row>
    <row r="64" spans="1:14" x14ac:dyDescent="0.25">
      <c r="A64" s="39" t="s">
        <v>130</v>
      </c>
      <c r="B64" s="41">
        <v>106.4999460521949</v>
      </c>
      <c r="C64" s="41">
        <v>106.80308677985205</v>
      </c>
      <c r="D64" s="41"/>
      <c r="E64" s="41">
        <f t="shared" si="0"/>
        <v>0.28463932508340228</v>
      </c>
      <c r="F64" s="41"/>
      <c r="G64" s="41">
        <v>1.8229814216367906</v>
      </c>
      <c r="H64" s="41">
        <v>1.8281703436517331</v>
      </c>
      <c r="I64" s="41"/>
      <c r="J64" s="41">
        <f t="shared" si="1"/>
        <v>5.1889220149425874E-3</v>
      </c>
      <c r="K64" s="48">
        <f t="shared" si="2"/>
        <v>4.8516662919992515E-5</v>
      </c>
      <c r="M64" s="83"/>
      <c r="N64" s="27"/>
    </row>
    <row r="65" spans="1:14" x14ac:dyDescent="0.25">
      <c r="A65" s="37" t="s">
        <v>131</v>
      </c>
      <c r="B65" s="22">
        <v>105.13303137535969</v>
      </c>
      <c r="C65" s="22">
        <v>105.13303137535969</v>
      </c>
      <c r="D65" s="22"/>
      <c r="E65" s="22">
        <f t="shared" si="0"/>
        <v>0</v>
      </c>
      <c r="F65" s="22"/>
      <c r="G65" s="22">
        <v>0.77162162112274446</v>
      </c>
      <c r="H65" s="22">
        <v>0.77162162112274446</v>
      </c>
      <c r="I65" s="22"/>
      <c r="J65" s="22">
        <f t="shared" si="1"/>
        <v>0</v>
      </c>
      <c r="K65" s="47">
        <f t="shared" si="2"/>
        <v>0</v>
      </c>
      <c r="M65" s="83"/>
      <c r="N65" s="27"/>
    </row>
    <row r="66" spans="1:14" x14ac:dyDescent="0.25">
      <c r="A66" s="39" t="s">
        <v>131</v>
      </c>
      <c r="B66" s="41">
        <v>105.13303137535969</v>
      </c>
      <c r="C66" s="41">
        <v>105.13303137535969</v>
      </c>
      <c r="D66" s="41"/>
      <c r="E66" s="41">
        <f t="shared" si="0"/>
        <v>0</v>
      </c>
      <c r="F66" s="41"/>
      <c r="G66" s="41">
        <v>0.77162162112274446</v>
      </c>
      <c r="H66" s="41">
        <v>0.77162162112274446</v>
      </c>
      <c r="I66" s="41"/>
      <c r="J66" s="41">
        <f t="shared" si="1"/>
        <v>0</v>
      </c>
      <c r="K66" s="48">
        <f t="shared" si="2"/>
        <v>0</v>
      </c>
      <c r="M66" s="83"/>
      <c r="N66" s="27"/>
    </row>
    <row r="67" spans="1:14" x14ac:dyDescent="0.25">
      <c r="A67" s="37" t="s">
        <v>132</v>
      </c>
      <c r="B67" s="22">
        <v>109.85784559282676</v>
      </c>
      <c r="C67" s="22">
        <v>109.85784559282676</v>
      </c>
      <c r="D67" s="22"/>
      <c r="E67" s="22">
        <f t="shared" si="0"/>
        <v>0</v>
      </c>
      <c r="F67" s="22"/>
      <c r="G67" s="22">
        <v>0.22884077838631334</v>
      </c>
      <c r="H67" s="22">
        <v>0.22884077838631336</v>
      </c>
      <c r="I67" s="22"/>
      <c r="J67" s="22">
        <f t="shared" si="1"/>
        <v>0</v>
      </c>
      <c r="K67" s="47">
        <f t="shared" si="2"/>
        <v>0</v>
      </c>
      <c r="M67" s="83"/>
      <c r="N67" s="27"/>
    </row>
    <row r="68" spans="1:14" x14ac:dyDescent="0.25">
      <c r="A68" s="39" t="s">
        <v>132</v>
      </c>
      <c r="B68" s="41">
        <v>109.85784559282676</v>
      </c>
      <c r="C68" s="41">
        <v>109.85784559282676</v>
      </c>
      <c r="D68" s="41"/>
      <c r="E68" s="41">
        <f t="shared" si="0"/>
        <v>0</v>
      </c>
      <c r="F68" s="41"/>
      <c r="G68" s="41">
        <v>0.22884077838631334</v>
      </c>
      <c r="H68" s="41">
        <v>0.22884077838631336</v>
      </c>
      <c r="I68" s="41"/>
      <c r="J68" s="41">
        <f t="shared" si="1"/>
        <v>0</v>
      </c>
      <c r="K68" s="48">
        <f t="shared" si="2"/>
        <v>0</v>
      </c>
      <c r="M68" s="83"/>
      <c r="N68" s="27"/>
    </row>
    <row r="69" spans="1:14" x14ac:dyDescent="0.25">
      <c r="A69" s="37" t="s">
        <v>133</v>
      </c>
      <c r="B69" s="22">
        <v>106.13774268068647</v>
      </c>
      <c r="C69" s="22">
        <v>107.44717187543581</v>
      </c>
      <c r="D69" s="22"/>
      <c r="E69" s="22">
        <f t="shared" si="0"/>
        <v>1.233707408578244</v>
      </c>
      <c r="F69" s="22"/>
      <c r="G69" s="22">
        <v>0.1595482802502495</v>
      </c>
      <c r="H69" s="22">
        <v>0.16151663920395601</v>
      </c>
      <c r="I69" s="22"/>
      <c r="J69" s="22">
        <f t="shared" si="1"/>
        <v>1.968358953706506E-3</v>
      </c>
      <c r="K69" s="47">
        <f t="shared" si="2"/>
        <v>1.840424804757532E-5</v>
      </c>
      <c r="M69" s="83"/>
      <c r="N69" s="27"/>
    </row>
    <row r="70" spans="1:14" x14ac:dyDescent="0.25">
      <c r="A70" s="39" t="s">
        <v>133</v>
      </c>
      <c r="B70" s="41">
        <v>106.13774268068647</v>
      </c>
      <c r="C70" s="41">
        <v>107.44717187543581</v>
      </c>
      <c r="D70" s="41"/>
      <c r="E70" s="41">
        <f t="shared" ref="E70:E133" si="3">((C70/B70-1)*100)</f>
        <v>1.233707408578244</v>
      </c>
      <c r="F70" s="41"/>
      <c r="G70" s="41">
        <v>0.1595482802502495</v>
      </c>
      <c r="H70" s="41">
        <v>0.16151663920395601</v>
      </c>
      <c r="I70" s="41"/>
      <c r="J70" s="41">
        <f t="shared" si="1"/>
        <v>1.968358953706506E-3</v>
      </c>
      <c r="K70" s="48">
        <f t="shared" si="2"/>
        <v>1.840424804757532E-5</v>
      </c>
      <c r="M70" s="83"/>
      <c r="N70" s="27"/>
    </row>
    <row r="71" spans="1:14" x14ac:dyDescent="0.25">
      <c r="A71" s="34" t="s">
        <v>274</v>
      </c>
      <c r="B71" s="22">
        <v>209.93161228125533</v>
      </c>
      <c r="C71" s="22">
        <v>209.92493329872696</v>
      </c>
      <c r="D71" s="22"/>
      <c r="E71" s="22">
        <f t="shared" si="3"/>
        <v>-3.1815039458815697E-3</v>
      </c>
      <c r="F71" s="22"/>
      <c r="G71" s="22">
        <v>8.5622779542401695</v>
      </c>
      <c r="H71" s="22">
        <v>8.5620055450291979</v>
      </c>
      <c r="I71" s="22"/>
      <c r="J71" s="22">
        <f t="shared" ref="J71:J134" si="4">H71-G71</f>
        <v>-2.7240921097160253E-4</v>
      </c>
      <c r="K71" s="47">
        <f t="shared" si="2"/>
        <v>-2.5470388313701799E-6</v>
      </c>
      <c r="M71" s="83"/>
      <c r="N71" s="27"/>
    </row>
    <row r="72" spans="1:14" x14ac:dyDescent="0.25">
      <c r="A72" s="53" t="s">
        <v>9</v>
      </c>
      <c r="B72" s="41">
        <v>236.58422997377974</v>
      </c>
      <c r="C72" s="41">
        <v>236.58422997377974</v>
      </c>
      <c r="D72" s="41"/>
      <c r="E72" s="41">
        <f t="shared" si="3"/>
        <v>0</v>
      </c>
      <c r="F72" s="41"/>
      <c r="G72" s="41">
        <v>7.5546300692050092</v>
      </c>
      <c r="H72" s="41">
        <v>7.5546300692050101</v>
      </c>
      <c r="I72" s="41"/>
      <c r="J72" s="41">
        <f t="shared" si="4"/>
        <v>0</v>
      </c>
      <c r="K72" s="48">
        <f t="shared" si="2"/>
        <v>0</v>
      </c>
      <c r="M72" s="83"/>
      <c r="N72" s="27"/>
    </row>
    <row r="73" spans="1:14" x14ac:dyDescent="0.25">
      <c r="A73" s="52" t="s">
        <v>10</v>
      </c>
      <c r="B73" s="22">
        <v>236.58422997377974</v>
      </c>
      <c r="C73" s="22">
        <v>236.58422997377974</v>
      </c>
      <c r="D73" s="22"/>
      <c r="E73" s="22">
        <f t="shared" si="3"/>
        <v>0</v>
      </c>
      <c r="F73" s="22"/>
      <c r="G73" s="22">
        <v>7.5546300692050092</v>
      </c>
      <c r="H73" s="22">
        <v>7.5546300692050101</v>
      </c>
      <c r="I73" s="22"/>
      <c r="J73" s="22">
        <f t="shared" si="4"/>
        <v>0</v>
      </c>
      <c r="K73" s="47">
        <f t="shared" ref="K73:K136" si="5">J73/$G$4</f>
        <v>0</v>
      </c>
      <c r="M73" s="83"/>
      <c r="N73" s="27"/>
    </row>
    <row r="74" spans="1:14" x14ac:dyDescent="0.25">
      <c r="A74" s="38" t="s">
        <v>134</v>
      </c>
      <c r="B74" s="41">
        <v>236.58422997377974</v>
      </c>
      <c r="C74" s="41">
        <v>236.58422997377974</v>
      </c>
      <c r="D74" s="41"/>
      <c r="E74" s="41">
        <f t="shared" si="3"/>
        <v>0</v>
      </c>
      <c r="F74" s="41"/>
      <c r="G74" s="41">
        <v>7.5546300692050092</v>
      </c>
      <c r="H74" s="41">
        <v>7.5546300692050101</v>
      </c>
      <c r="I74" s="41"/>
      <c r="J74" s="41">
        <f t="shared" si="4"/>
        <v>0</v>
      </c>
      <c r="K74" s="48">
        <f t="shared" si="5"/>
        <v>0</v>
      </c>
      <c r="M74" s="83"/>
      <c r="N74" s="27"/>
    </row>
    <row r="75" spans="1:14" x14ac:dyDescent="0.25">
      <c r="A75" s="53" t="s">
        <v>276</v>
      </c>
      <c r="B75" s="22">
        <v>113.80785710442559</v>
      </c>
      <c r="C75" s="22">
        <v>113.77709009839445</v>
      </c>
      <c r="D75" s="22"/>
      <c r="E75" s="22">
        <f t="shared" si="3"/>
        <v>-2.7034166896677814E-2</v>
      </c>
      <c r="F75" s="22"/>
      <c r="G75" s="22">
        <v>1.0076478850351593</v>
      </c>
      <c r="H75" s="22">
        <v>1.0073754758241882</v>
      </c>
      <c r="I75" s="22"/>
      <c r="J75" s="22">
        <f t="shared" si="4"/>
        <v>-2.7240921097115844E-4</v>
      </c>
      <c r="K75" s="47">
        <f t="shared" si="5"/>
        <v>-2.5470388313660278E-6</v>
      </c>
      <c r="M75" s="83"/>
      <c r="N75" s="27"/>
    </row>
    <row r="76" spans="1:14" x14ac:dyDescent="0.25">
      <c r="A76" s="52" t="s">
        <v>275</v>
      </c>
      <c r="B76" s="41">
        <v>113.80785710442559</v>
      </c>
      <c r="C76" s="41">
        <v>113.77709009839445</v>
      </c>
      <c r="D76" s="41"/>
      <c r="E76" s="41">
        <f t="shared" si="3"/>
        <v>-2.7034166896677814E-2</v>
      </c>
      <c r="F76" s="41"/>
      <c r="G76" s="41">
        <v>1.0076478850351593</v>
      </c>
      <c r="H76" s="41">
        <v>1.0073754758241882</v>
      </c>
      <c r="I76" s="41"/>
      <c r="J76" s="41">
        <f t="shared" si="4"/>
        <v>-2.7240921097115844E-4</v>
      </c>
      <c r="K76" s="48">
        <f t="shared" si="5"/>
        <v>-2.5470388313660278E-6</v>
      </c>
      <c r="M76" s="83"/>
      <c r="N76" s="27"/>
    </row>
    <row r="77" spans="1:14" x14ac:dyDescent="0.25">
      <c r="A77" s="38" t="s">
        <v>275</v>
      </c>
      <c r="B77" s="22">
        <v>113.80785710442559</v>
      </c>
      <c r="C77" s="22">
        <v>113.77709009839445</v>
      </c>
      <c r="D77" s="22"/>
      <c r="E77" s="22">
        <f t="shared" si="3"/>
        <v>-2.7034166896677814E-2</v>
      </c>
      <c r="F77" s="22"/>
      <c r="G77" s="22">
        <v>1.0076478850351593</v>
      </c>
      <c r="H77" s="22">
        <v>1.0073754758241882</v>
      </c>
      <c r="I77" s="22"/>
      <c r="J77" s="22">
        <f t="shared" si="4"/>
        <v>-2.7240921097115844E-4</v>
      </c>
      <c r="K77" s="47">
        <f t="shared" si="5"/>
        <v>-2.5470388313660278E-6</v>
      </c>
      <c r="M77" s="83"/>
      <c r="N77" s="27"/>
    </row>
    <row r="78" spans="1:14" x14ac:dyDescent="0.25">
      <c r="A78" s="34" t="s">
        <v>11</v>
      </c>
      <c r="B78" s="41">
        <v>100.6681436634793</v>
      </c>
      <c r="C78" s="41">
        <v>100.64087323500301</v>
      </c>
      <c r="D78" s="41"/>
      <c r="E78" s="41">
        <f t="shared" si="3"/>
        <v>-2.708943215189441E-2</v>
      </c>
      <c r="F78" s="41"/>
      <c r="G78" s="41">
        <v>4.6878649747805587</v>
      </c>
      <c r="H78" s="41">
        <v>4.6865950587788427</v>
      </c>
      <c r="I78" s="41"/>
      <c r="J78" s="41">
        <f t="shared" si="4"/>
        <v>-1.2699160017159983E-3</v>
      </c>
      <c r="K78" s="48">
        <f t="shared" si="5"/>
        <v>-1.1873773861803053E-5</v>
      </c>
      <c r="M78" s="83"/>
      <c r="N78" s="27"/>
    </row>
    <row r="79" spans="1:14" x14ac:dyDescent="0.25">
      <c r="A79" s="53" t="s">
        <v>12</v>
      </c>
      <c r="B79" s="22">
        <v>99.006491437170084</v>
      </c>
      <c r="C79" s="22">
        <v>99.281637132419334</v>
      </c>
      <c r="D79" s="22"/>
      <c r="E79" s="22">
        <f t="shared" si="3"/>
        <v>0.27790672233229952</v>
      </c>
      <c r="F79" s="22"/>
      <c r="G79" s="22">
        <v>3.388328912444305</v>
      </c>
      <c r="H79" s="22">
        <v>3.3977453062667173</v>
      </c>
      <c r="I79" s="22"/>
      <c r="J79" s="22">
        <f t="shared" si="4"/>
        <v>9.4163938224123278E-3</v>
      </c>
      <c r="K79" s="47">
        <f t="shared" si="5"/>
        <v>8.804372154529935E-5</v>
      </c>
      <c r="M79" s="83"/>
      <c r="N79" s="27"/>
    </row>
    <row r="80" spans="1:14" x14ac:dyDescent="0.25">
      <c r="A80" s="52" t="s">
        <v>13</v>
      </c>
      <c r="B80" s="41">
        <v>103.79409645280494</v>
      </c>
      <c r="C80" s="41">
        <v>103.79409645280494</v>
      </c>
      <c r="D80" s="41"/>
      <c r="E80" s="41">
        <f t="shared" si="3"/>
        <v>0</v>
      </c>
      <c r="F80" s="41"/>
      <c r="G80" s="41">
        <v>0.67365465075451147</v>
      </c>
      <c r="H80" s="41">
        <v>0.67365465075451159</v>
      </c>
      <c r="I80" s="41"/>
      <c r="J80" s="41">
        <f t="shared" si="4"/>
        <v>0</v>
      </c>
      <c r="K80" s="48">
        <f t="shared" si="5"/>
        <v>0</v>
      </c>
      <c r="M80" s="83"/>
      <c r="N80" s="27"/>
    </row>
    <row r="81" spans="1:14" x14ac:dyDescent="0.25">
      <c r="A81" s="38" t="s">
        <v>13</v>
      </c>
      <c r="B81" s="22">
        <v>103.79409645280494</v>
      </c>
      <c r="C81" s="22">
        <v>103.79409645280494</v>
      </c>
      <c r="D81" s="22"/>
      <c r="E81" s="22">
        <f t="shared" si="3"/>
        <v>0</v>
      </c>
      <c r="F81" s="22"/>
      <c r="G81" s="22">
        <v>0.67365465075451147</v>
      </c>
      <c r="H81" s="22">
        <v>0.67365465075451159</v>
      </c>
      <c r="I81" s="22"/>
      <c r="J81" s="22">
        <f t="shared" si="4"/>
        <v>0</v>
      </c>
      <c r="K81" s="47">
        <f t="shared" si="5"/>
        <v>0</v>
      </c>
      <c r="M81" s="83"/>
      <c r="N81" s="27"/>
    </row>
    <row r="82" spans="1:14" x14ac:dyDescent="0.25">
      <c r="A82" s="52" t="s">
        <v>14</v>
      </c>
      <c r="B82" s="41">
        <v>96.566034430634289</v>
      </c>
      <c r="C82" s="41">
        <v>96.980286511552933</v>
      </c>
      <c r="D82" s="41"/>
      <c r="E82" s="41">
        <f t="shared" si="3"/>
        <v>0.42898321688482621</v>
      </c>
      <c r="F82" s="41"/>
      <c r="G82" s="41">
        <v>2.195049468552758</v>
      </c>
      <c r="H82" s="41">
        <v>2.2044658623751694</v>
      </c>
      <c r="I82" s="41"/>
      <c r="J82" s="41">
        <f t="shared" si="4"/>
        <v>9.4163938224114396E-3</v>
      </c>
      <c r="K82" s="48">
        <f t="shared" si="5"/>
        <v>8.8043721545291042E-5</v>
      </c>
      <c r="M82" s="83"/>
      <c r="N82" s="27"/>
    </row>
    <row r="83" spans="1:14" x14ac:dyDescent="0.25">
      <c r="A83" s="38" t="s">
        <v>135</v>
      </c>
      <c r="B83" s="22">
        <v>95.556247518061951</v>
      </c>
      <c r="C83" s="22">
        <v>96.028745233582228</v>
      </c>
      <c r="D83" s="22"/>
      <c r="E83" s="22">
        <f t="shared" si="3"/>
        <v>0.49447077275712736</v>
      </c>
      <c r="F83" s="22"/>
      <c r="G83" s="22">
        <v>1.0791918724105902</v>
      </c>
      <c r="H83" s="22">
        <v>1.0845281608016313</v>
      </c>
      <c r="I83" s="22"/>
      <c r="J83" s="22">
        <f t="shared" si="4"/>
        <v>5.3362883910410552E-3</v>
      </c>
      <c r="K83" s="47">
        <f t="shared" si="5"/>
        <v>4.9894545411639348E-5</v>
      </c>
      <c r="M83" s="83"/>
      <c r="N83" s="27"/>
    </row>
    <row r="84" spans="1:14" x14ac:dyDescent="0.25">
      <c r="A84" s="38" t="s">
        <v>136</v>
      </c>
      <c r="B84" s="41">
        <v>97.762597584790527</v>
      </c>
      <c r="C84" s="41">
        <v>98.141714429735401</v>
      </c>
      <c r="D84" s="41"/>
      <c r="E84" s="41">
        <f t="shared" si="3"/>
        <v>0.38779334255727438</v>
      </c>
      <c r="F84" s="41"/>
      <c r="G84" s="41">
        <v>0.65851506429703233</v>
      </c>
      <c r="H84" s="41">
        <v>0.66106874187611298</v>
      </c>
      <c r="I84" s="41"/>
      <c r="J84" s="41">
        <f t="shared" si="4"/>
        <v>2.5536775790806487E-3</v>
      </c>
      <c r="K84" s="48">
        <f t="shared" si="5"/>
        <v>2.3877004501862647E-5</v>
      </c>
      <c r="M84" s="83"/>
      <c r="N84" s="27"/>
    </row>
    <row r="85" spans="1:14" x14ac:dyDescent="0.25">
      <c r="A85" s="38" t="s">
        <v>137</v>
      </c>
      <c r="B85" s="22">
        <v>95.947070692927412</v>
      </c>
      <c r="C85" s="22">
        <v>96.47472124942955</v>
      </c>
      <c r="D85" s="22"/>
      <c r="E85" s="22">
        <f t="shared" si="3"/>
        <v>0.54993920365828952</v>
      </c>
      <c r="F85" s="22"/>
      <c r="G85" s="22">
        <v>0.2775630182638027</v>
      </c>
      <c r="H85" s="22">
        <v>0.2790894461160926</v>
      </c>
      <c r="I85" s="22"/>
      <c r="J85" s="22">
        <f t="shared" si="4"/>
        <v>1.5264278522899022E-3</v>
      </c>
      <c r="K85" s="47">
        <f t="shared" si="5"/>
        <v>1.4272171631790599E-5</v>
      </c>
      <c r="M85" s="83"/>
      <c r="N85" s="27"/>
    </row>
    <row r="86" spans="1:14" x14ac:dyDescent="0.25">
      <c r="A86" s="38" t="s">
        <v>138</v>
      </c>
      <c r="B86" s="41">
        <v>99.405338451686134</v>
      </c>
      <c r="C86" s="41">
        <v>99.405338451686134</v>
      </c>
      <c r="D86" s="41"/>
      <c r="E86" s="41">
        <f t="shared" si="3"/>
        <v>0</v>
      </c>
      <c r="F86" s="41"/>
      <c r="G86" s="41">
        <v>0.17977951358133257</v>
      </c>
      <c r="H86" s="41">
        <v>0.1797795135813326</v>
      </c>
      <c r="I86" s="41"/>
      <c r="J86" s="41">
        <f t="shared" si="4"/>
        <v>0</v>
      </c>
      <c r="K86" s="48">
        <f t="shared" si="5"/>
        <v>0</v>
      </c>
      <c r="M86" s="83"/>
      <c r="N86" s="27"/>
    </row>
    <row r="87" spans="1:14" x14ac:dyDescent="0.25">
      <c r="A87" s="52" t="s">
        <v>15</v>
      </c>
      <c r="B87" s="22">
        <v>102.73362703682886</v>
      </c>
      <c r="C87" s="22">
        <v>102.73362703682886</v>
      </c>
      <c r="D87" s="22"/>
      <c r="E87" s="22">
        <f t="shared" si="3"/>
        <v>0</v>
      </c>
      <c r="F87" s="22"/>
      <c r="G87" s="22">
        <v>0.22278869192446685</v>
      </c>
      <c r="H87" s="22">
        <v>0.22278869192446685</v>
      </c>
      <c r="I87" s="22"/>
      <c r="J87" s="22">
        <f t="shared" si="4"/>
        <v>0</v>
      </c>
      <c r="K87" s="47">
        <f t="shared" si="5"/>
        <v>0</v>
      </c>
      <c r="M87" s="83"/>
      <c r="N87" s="27"/>
    </row>
    <row r="88" spans="1:14" x14ac:dyDescent="0.25">
      <c r="A88" s="38" t="s">
        <v>139</v>
      </c>
      <c r="B88" s="41">
        <v>102.73362703682886</v>
      </c>
      <c r="C88" s="41">
        <v>102.73362703682886</v>
      </c>
      <c r="D88" s="41"/>
      <c r="E88" s="41">
        <f t="shared" si="3"/>
        <v>0</v>
      </c>
      <c r="F88" s="41"/>
      <c r="G88" s="41">
        <v>0.22278869192446685</v>
      </c>
      <c r="H88" s="41">
        <v>0.22278869192446685</v>
      </c>
      <c r="I88" s="41"/>
      <c r="J88" s="41">
        <f t="shared" si="4"/>
        <v>0</v>
      </c>
      <c r="K88" s="48">
        <f t="shared" si="5"/>
        <v>0</v>
      </c>
      <c r="M88" s="83"/>
      <c r="N88" s="27"/>
    </row>
    <row r="89" spans="1:14" x14ac:dyDescent="0.25">
      <c r="A89" s="52" t="s">
        <v>140</v>
      </c>
      <c r="B89" s="22">
        <v>104.76599045139655</v>
      </c>
      <c r="C89" s="22">
        <v>104.76599045139655</v>
      </c>
      <c r="D89" s="22"/>
      <c r="E89" s="22">
        <f t="shared" si="3"/>
        <v>0</v>
      </c>
      <c r="F89" s="22"/>
      <c r="G89" s="22">
        <v>0.29683610121256887</v>
      </c>
      <c r="H89" s="22">
        <v>0.29683610121256887</v>
      </c>
      <c r="I89" s="22"/>
      <c r="J89" s="22">
        <f t="shared" si="4"/>
        <v>0</v>
      </c>
      <c r="K89" s="47">
        <f t="shared" si="5"/>
        <v>0</v>
      </c>
      <c r="M89" s="83"/>
      <c r="N89" s="27"/>
    </row>
    <row r="90" spans="1:14" x14ac:dyDescent="0.25">
      <c r="A90" s="38" t="s">
        <v>141</v>
      </c>
      <c r="B90" s="41">
        <v>104.76599045139655</v>
      </c>
      <c r="C90" s="41">
        <v>104.76599045139655</v>
      </c>
      <c r="D90" s="41"/>
      <c r="E90" s="41">
        <f t="shared" si="3"/>
        <v>0</v>
      </c>
      <c r="F90" s="41"/>
      <c r="G90" s="41">
        <v>0.29683610121256887</v>
      </c>
      <c r="H90" s="41">
        <v>0.29683610121256887</v>
      </c>
      <c r="I90" s="41"/>
      <c r="J90" s="41">
        <f t="shared" si="4"/>
        <v>0</v>
      </c>
      <c r="K90" s="48">
        <f t="shared" si="5"/>
        <v>0</v>
      </c>
      <c r="M90" s="83"/>
      <c r="N90" s="27"/>
    </row>
    <row r="91" spans="1:14" x14ac:dyDescent="0.25">
      <c r="A91" s="35" t="s">
        <v>16</v>
      </c>
      <c r="B91" s="22">
        <v>105.27493643942002</v>
      </c>
      <c r="C91" s="22">
        <v>104.40924242744742</v>
      </c>
      <c r="D91" s="22"/>
      <c r="E91" s="22">
        <f t="shared" si="3"/>
        <v>-0.82231729721419233</v>
      </c>
      <c r="F91" s="22"/>
      <c r="G91" s="22">
        <v>1.2995360623362535</v>
      </c>
      <c r="H91" s="22">
        <v>1.2888497525121263</v>
      </c>
      <c r="I91" s="22"/>
      <c r="J91" s="22">
        <f t="shared" si="4"/>
        <v>-1.0686309824127216E-2</v>
      </c>
      <c r="K91" s="47">
        <f t="shared" si="5"/>
        <v>-9.9917495407092017E-5</v>
      </c>
      <c r="M91" s="83"/>
      <c r="N91" s="27"/>
    </row>
    <row r="92" spans="1:14" x14ac:dyDescent="0.25">
      <c r="A92" s="37" t="s">
        <v>17</v>
      </c>
      <c r="B92" s="41">
        <v>105.27493643942002</v>
      </c>
      <c r="C92" s="41">
        <v>104.40924242744742</v>
      </c>
      <c r="D92" s="41"/>
      <c r="E92" s="41">
        <f t="shared" si="3"/>
        <v>-0.82231729721419233</v>
      </c>
      <c r="F92" s="41"/>
      <c r="G92" s="41">
        <v>1.2995360623362535</v>
      </c>
      <c r="H92" s="41">
        <v>1.2888497525121263</v>
      </c>
      <c r="I92" s="41"/>
      <c r="J92" s="41">
        <f t="shared" si="4"/>
        <v>-1.0686309824127216E-2</v>
      </c>
      <c r="K92" s="48">
        <f t="shared" si="5"/>
        <v>-9.9917495407092017E-5</v>
      </c>
      <c r="M92" s="83"/>
      <c r="N92" s="27"/>
    </row>
    <row r="93" spans="1:14" x14ac:dyDescent="0.25">
      <c r="A93" s="38" t="s">
        <v>142</v>
      </c>
      <c r="B93" s="22">
        <v>105.86888180801732</v>
      </c>
      <c r="C93" s="22">
        <v>106.21035931751807</v>
      </c>
      <c r="D93" s="22"/>
      <c r="E93" s="22">
        <f t="shared" si="3"/>
        <v>0.32254757362979447</v>
      </c>
      <c r="F93" s="22"/>
      <c r="G93" s="22">
        <v>0.50640903612776</v>
      </c>
      <c r="H93" s="22">
        <v>0.50804244618643213</v>
      </c>
      <c r="I93" s="22"/>
      <c r="J93" s="22">
        <f t="shared" si="4"/>
        <v>1.6334100586721245E-3</v>
      </c>
      <c r="K93" s="47">
        <f t="shared" si="5"/>
        <v>1.5272460252536189E-5</v>
      </c>
      <c r="M93" s="83"/>
      <c r="N93" s="27"/>
    </row>
    <row r="94" spans="1:14" x14ac:dyDescent="0.25">
      <c r="A94" s="38" t="s">
        <v>143</v>
      </c>
      <c r="B94" s="41">
        <v>106.04339200642013</v>
      </c>
      <c r="C94" s="41">
        <v>103.48067655883952</v>
      </c>
      <c r="D94" s="41"/>
      <c r="E94" s="41">
        <f t="shared" si="3"/>
        <v>-2.4166667994036439</v>
      </c>
      <c r="F94" s="41"/>
      <c r="G94" s="41">
        <v>0.5097814843916062</v>
      </c>
      <c r="H94" s="41">
        <v>0.49746176450880719</v>
      </c>
      <c r="I94" s="41"/>
      <c r="J94" s="41">
        <f t="shared" si="4"/>
        <v>-1.2319719882799007E-2</v>
      </c>
      <c r="K94" s="48">
        <f t="shared" si="5"/>
        <v>-1.151899556596251E-4</v>
      </c>
      <c r="M94" s="83"/>
      <c r="N94" s="27"/>
    </row>
    <row r="95" spans="1:14" x14ac:dyDescent="0.25">
      <c r="A95" s="38" t="s">
        <v>144</v>
      </c>
      <c r="B95" s="22">
        <v>102.90155572164549</v>
      </c>
      <c r="C95" s="22">
        <v>102.90155572164549</v>
      </c>
      <c r="D95" s="22"/>
      <c r="E95" s="22">
        <f t="shared" si="3"/>
        <v>0</v>
      </c>
      <c r="F95" s="22"/>
      <c r="G95" s="22">
        <v>0.28334554181688704</v>
      </c>
      <c r="H95" s="22">
        <v>0.28334554181688704</v>
      </c>
      <c r="I95" s="22"/>
      <c r="J95" s="22">
        <f t="shared" si="4"/>
        <v>0</v>
      </c>
      <c r="K95" s="47">
        <f t="shared" si="5"/>
        <v>0</v>
      </c>
      <c r="M95" s="83"/>
      <c r="N95" s="27"/>
    </row>
    <row r="96" spans="1:14" x14ac:dyDescent="0.25">
      <c r="A96" s="34" t="s">
        <v>18</v>
      </c>
      <c r="B96" s="41">
        <v>62.449409838561913</v>
      </c>
      <c r="C96" s="41">
        <v>111.33741893000317</v>
      </c>
      <c r="D96" s="41"/>
      <c r="E96" s="41">
        <f t="shared" si="3"/>
        <v>78.284181096061189</v>
      </c>
      <c r="F96" s="41"/>
      <c r="G96" s="41">
        <v>6.9505432519785026</v>
      </c>
      <c r="H96" s="41">
        <v>12.391719118517416</v>
      </c>
      <c r="I96" s="41"/>
      <c r="J96" s="41">
        <f t="shared" si="4"/>
        <v>5.4411758665389138</v>
      </c>
      <c r="K96" s="48">
        <f t="shared" si="5"/>
        <v>5.0875248200890053E-2</v>
      </c>
      <c r="M96" s="83"/>
      <c r="N96" s="27"/>
    </row>
    <row r="97" spans="1:14" x14ac:dyDescent="0.25">
      <c r="A97" s="53" t="s">
        <v>19</v>
      </c>
      <c r="B97" s="22">
        <v>99.99216247678946</v>
      </c>
      <c r="C97" s="22">
        <v>99.99216247678946</v>
      </c>
      <c r="D97" s="22"/>
      <c r="E97" s="22">
        <f t="shared" si="3"/>
        <v>0</v>
      </c>
      <c r="F97" s="22"/>
      <c r="G97" s="22">
        <v>0.70976523123584645</v>
      </c>
      <c r="H97" s="22">
        <v>0.70976523123584656</v>
      </c>
      <c r="I97" s="22"/>
      <c r="J97" s="22">
        <f t="shared" si="4"/>
        <v>0</v>
      </c>
      <c r="K97" s="47">
        <f t="shared" si="5"/>
        <v>0</v>
      </c>
      <c r="M97" s="83"/>
      <c r="N97" s="27"/>
    </row>
    <row r="98" spans="1:14" x14ac:dyDescent="0.25">
      <c r="A98" s="52" t="s">
        <v>145</v>
      </c>
      <c r="B98" s="41">
        <v>99.99216247678946</v>
      </c>
      <c r="C98" s="41">
        <v>99.99216247678946</v>
      </c>
      <c r="D98" s="41"/>
      <c r="E98" s="41">
        <f t="shared" si="3"/>
        <v>0</v>
      </c>
      <c r="F98" s="41"/>
      <c r="G98" s="41">
        <v>0.70976523123584645</v>
      </c>
      <c r="H98" s="41">
        <v>0.70976523123584656</v>
      </c>
      <c r="I98" s="41"/>
      <c r="J98" s="41">
        <f t="shared" si="4"/>
        <v>0</v>
      </c>
      <c r="K98" s="48">
        <f t="shared" si="5"/>
        <v>0</v>
      </c>
      <c r="M98" s="83"/>
      <c r="N98" s="27"/>
    </row>
    <row r="99" spans="1:14" x14ac:dyDescent="0.25">
      <c r="A99" s="38" t="s">
        <v>145</v>
      </c>
      <c r="B99" s="22">
        <v>99.99216247678946</v>
      </c>
      <c r="C99" s="22">
        <v>99.99216247678946</v>
      </c>
      <c r="D99" s="22"/>
      <c r="E99" s="22">
        <f t="shared" si="3"/>
        <v>0</v>
      </c>
      <c r="F99" s="22"/>
      <c r="G99" s="22">
        <v>0.70976523123584645</v>
      </c>
      <c r="H99" s="22">
        <v>0.70976523123584656</v>
      </c>
      <c r="I99" s="22"/>
      <c r="J99" s="22">
        <f t="shared" si="4"/>
        <v>0</v>
      </c>
      <c r="K99" s="47">
        <f t="shared" si="5"/>
        <v>0</v>
      </c>
      <c r="M99" s="83"/>
      <c r="N99" s="27"/>
    </row>
    <row r="100" spans="1:14" x14ac:dyDescent="0.25">
      <c r="A100" s="53" t="s">
        <v>146</v>
      </c>
      <c r="B100" s="41">
        <v>103.61900354526827</v>
      </c>
      <c r="C100" s="41">
        <v>105.37278651855048</v>
      </c>
      <c r="D100" s="41"/>
      <c r="E100" s="41">
        <f t="shared" si="3"/>
        <v>1.692530243755952</v>
      </c>
      <c r="F100" s="41"/>
      <c r="G100" s="41">
        <v>3.2024004944341011</v>
      </c>
      <c r="H100" s="41">
        <v>3.2566020913285882</v>
      </c>
      <c r="I100" s="41"/>
      <c r="J100" s="41">
        <f t="shared" si="4"/>
        <v>5.4201596894487114E-2</v>
      </c>
      <c r="K100" s="48">
        <f t="shared" si="5"/>
        <v>5.0678745964622871E-4</v>
      </c>
      <c r="M100" s="83"/>
      <c r="N100" s="27"/>
    </row>
    <row r="101" spans="1:14" x14ac:dyDescent="0.25">
      <c r="A101" s="52" t="s">
        <v>147</v>
      </c>
      <c r="B101" s="22">
        <v>106.42800892162307</v>
      </c>
      <c r="C101" s="22">
        <v>108.89336640210513</v>
      </c>
      <c r="D101" s="22"/>
      <c r="E101" s="22">
        <f t="shared" si="3"/>
        <v>2.3164555134143505</v>
      </c>
      <c r="F101" s="22"/>
      <c r="G101" s="22">
        <v>2.3398505423743683</v>
      </c>
      <c r="H101" s="22">
        <v>2.3940521392688554</v>
      </c>
      <c r="I101" s="22"/>
      <c r="J101" s="22">
        <f t="shared" si="4"/>
        <v>5.4201596894487114E-2</v>
      </c>
      <c r="K101" s="47">
        <f t="shared" si="5"/>
        <v>5.0678745964622871E-4</v>
      </c>
      <c r="M101" s="83"/>
      <c r="N101" s="27"/>
    </row>
    <row r="102" spans="1:14" x14ac:dyDescent="0.25">
      <c r="A102" s="38" t="s">
        <v>20</v>
      </c>
      <c r="B102" s="41">
        <v>106.42800892162307</v>
      </c>
      <c r="C102" s="41">
        <v>108.89336640210513</v>
      </c>
      <c r="D102" s="41"/>
      <c r="E102" s="41">
        <f t="shared" si="3"/>
        <v>2.3164555134143505</v>
      </c>
      <c r="F102" s="41"/>
      <c r="G102" s="41">
        <v>2.3398505423743683</v>
      </c>
      <c r="H102" s="41">
        <v>2.3940521392688554</v>
      </c>
      <c r="I102" s="41"/>
      <c r="J102" s="41">
        <f t="shared" si="4"/>
        <v>5.4201596894487114E-2</v>
      </c>
      <c r="K102" s="48">
        <f t="shared" si="5"/>
        <v>5.0678745964622871E-4</v>
      </c>
      <c r="M102" s="83"/>
      <c r="N102" s="27"/>
    </row>
    <row r="103" spans="1:14" x14ac:dyDescent="0.25">
      <c r="A103" s="52" t="s">
        <v>148</v>
      </c>
      <c r="B103" s="22">
        <v>96.695785033274078</v>
      </c>
      <c r="C103" s="22">
        <v>96.695785033274078</v>
      </c>
      <c r="D103" s="22"/>
      <c r="E103" s="22">
        <f t="shared" si="3"/>
        <v>0</v>
      </c>
      <c r="F103" s="22"/>
      <c r="G103" s="22">
        <v>0.86254995205973284</v>
      </c>
      <c r="H103" s="22">
        <v>0.86254995205973295</v>
      </c>
      <c r="I103" s="22"/>
      <c r="J103" s="22">
        <f t="shared" si="4"/>
        <v>0</v>
      </c>
      <c r="K103" s="47">
        <f t="shared" si="5"/>
        <v>0</v>
      </c>
      <c r="M103" s="83"/>
      <c r="N103" s="27"/>
    </row>
    <row r="104" spans="1:14" x14ac:dyDescent="0.25">
      <c r="A104" s="38" t="s">
        <v>148</v>
      </c>
      <c r="B104" s="41">
        <v>96.695785033274078</v>
      </c>
      <c r="C104" s="41">
        <v>96.695785033274078</v>
      </c>
      <c r="D104" s="41"/>
      <c r="E104" s="41">
        <f t="shared" si="3"/>
        <v>0</v>
      </c>
      <c r="F104" s="41"/>
      <c r="G104" s="41">
        <v>0.86254995205973284</v>
      </c>
      <c r="H104" s="41">
        <v>0.86254995205973295</v>
      </c>
      <c r="I104" s="41"/>
      <c r="J104" s="41">
        <f t="shared" si="4"/>
        <v>0</v>
      </c>
      <c r="K104" s="48">
        <f t="shared" si="5"/>
        <v>0</v>
      </c>
      <c r="M104" s="83"/>
      <c r="N104" s="27"/>
    </row>
    <row r="105" spans="1:14" x14ac:dyDescent="0.25">
      <c r="A105" s="53" t="s">
        <v>21</v>
      </c>
      <c r="B105" s="22">
        <v>101.87472107081263</v>
      </c>
      <c r="C105" s="22">
        <v>101.53288661402394</v>
      </c>
      <c r="D105" s="22"/>
      <c r="E105" s="22">
        <f t="shared" si="3"/>
        <v>-0.33554394377294239</v>
      </c>
      <c r="F105" s="22"/>
      <c r="G105" s="22">
        <v>0.56635781320369083</v>
      </c>
      <c r="H105" s="22">
        <v>0.56445743386140113</v>
      </c>
      <c r="I105" s="22"/>
      <c r="J105" s="22">
        <f t="shared" si="4"/>
        <v>-1.9003793422897042E-3</v>
      </c>
      <c r="K105" s="47">
        <f t="shared" si="5"/>
        <v>-1.7768635509355752E-5</v>
      </c>
      <c r="M105" s="83"/>
      <c r="N105" s="27"/>
    </row>
    <row r="106" spans="1:14" x14ac:dyDescent="0.25">
      <c r="A106" s="52" t="s">
        <v>149</v>
      </c>
      <c r="B106" s="41">
        <v>104.92352169756737</v>
      </c>
      <c r="C106" s="41">
        <v>104.0257724850695</v>
      </c>
      <c r="D106" s="41"/>
      <c r="E106" s="41">
        <f t="shared" si="3"/>
        <v>-0.85562245526370484</v>
      </c>
      <c r="F106" s="41"/>
      <c r="G106" s="41">
        <v>0.22210489341401485</v>
      </c>
      <c r="H106" s="41">
        <v>0.22020451407172503</v>
      </c>
      <c r="I106" s="41"/>
      <c r="J106" s="41">
        <f t="shared" si="4"/>
        <v>-1.9003793422898152E-3</v>
      </c>
      <c r="K106" s="48">
        <f t="shared" si="5"/>
        <v>-1.7768635509356788E-5</v>
      </c>
      <c r="M106" s="83"/>
      <c r="N106" s="27"/>
    </row>
    <row r="107" spans="1:14" x14ac:dyDescent="0.25">
      <c r="A107" s="38" t="s">
        <v>150</v>
      </c>
      <c r="B107" s="22">
        <v>104.92352169756737</v>
      </c>
      <c r="C107" s="22">
        <v>104.0257724850695</v>
      </c>
      <c r="D107" s="22"/>
      <c r="E107" s="22">
        <f t="shared" si="3"/>
        <v>-0.85562245526370484</v>
      </c>
      <c r="F107" s="22"/>
      <c r="G107" s="22">
        <v>0.22210489341401485</v>
      </c>
      <c r="H107" s="22">
        <v>0.22020451407172503</v>
      </c>
      <c r="I107" s="22"/>
      <c r="J107" s="22">
        <f t="shared" si="4"/>
        <v>-1.9003793422898152E-3</v>
      </c>
      <c r="K107" s="47">
        <f t="shared" si="5"/>
        <v>-1.7768635509356788E-5</v>
      </c>
      <c r="M107" s="83"/>
      <c r="N107" s="27"/>
    </row>
    <row r="108" spans="1:14" x14ac:dyDescent="0.25">
      <c r="A108" s="52" t="s">
        <v>151</v>
      </c>
      <c r="B108" s="41">
        <v>100</v>
      </c>
      <c r="C108" s="41">
        <v>100</v>
      </c>
      <c r="D108" s="41"/>
      <c r="E108" s="41">
        <f t="shared" si="3"/>
        <v>0</v>
      </c>
      <c r="F108" s="41"/>
      <c r="G108" s="41">
        <v>0.34425291978967604</v>
      </c>
      <c r="H108" s="41">
        <v>0.34425291978967604</v>
      </c>
      <c r="I108" s="41"/>
      <c r="J108" s="41">
        <f t="shared" si="4"/>
        <v>0</v>
      </c>
      <c r="K108" s="48">
        <f t="shared" si="5"/>
        <v>0</v>
      </c>
      <c r="M108" s="83"/>
      <c r="N108" s="27"/>
    </row>
    <row r="109" spans="1:14" x14ac:dyDescent="0.25">
      <c r="A109" s="38" t="s">
        <v>151</v>
      </c>
      <c r="B109" s="22">
        <v>100</v>
      </c>
      <c r="C109" s="22">
        <v>100</v>
      </c>
      <c r="D109" s="22"/>
      <c r="E109" s="22">
        <f t="shared" si="3"/>
        <v>0</v>
      </c>
      <c r="F109" s="22"/>
      <c r="G109" s="22">
        <v>0.34425291978967604</v>
      </c>
      <c r="H109" s="22">
        <v>0.34425291978967604</v>
      </c>
      <c r="I109" s="22"/>
      <c r="J109" s="22">
        <f t="shared" si="4"/>
        <v>0</v>
      </c>
      <c r="K109" s="47">
        <f t="shared" si="5"/>
        <v>0</v>
      </c>
      <c r="M109" s="83"/>
      <c r="N109" s="27"/>
    </row>
    <row r="110" spans="1:14" x14ac:dyDescent="0.25">
      <c r="A110" s="53" t="s">
        <v>22</v>
      </c>
      <c r="B110" s="41">
        <v>36.49508692669793</v>
      </c>
      <c r="C110" s="41">
        <v>116.05248192207763</v>
      </c>
      <c r="D110" s="41"/>
      <c r="E110" s="41">
        <f t="shared" si="3"/>
        <v>217.99480887708094</v>
      </c>
      <c r="F110" s="41"/>
      <c r="G110" s="41">
        <v>2.4720197131048653</v>
      </c>
      <c r="H110" s="41">
        <v>7.8608943620915808</v>
      </c>
      <c r="I110" s="41"/>
      <c r="J110" s="41">
        <f t="shared" si="4"/>
        <v>5.3888746489867154</v>
      </c>
      <c r="K110" s="48">
        <f t="shared" si="5"/>
        <v>5.0386229376753168E-2</v>
      </c>
      <c r="M110" s="83"/>
      <c r="N110" s="27"/>
    </row>
    <row r="111" spans="1:14" x14ac:dyDescent="0.25">
      <c r="A111" s="52" t="s">
        <v>152</v>
      </c>
      <c r="B111" s="22">
        <v>20.016538432181946</v>
      </c>
      <c r="C111" s="22">
        <v>114.80685192387031</v>
      </c>
      <c r="D111" s="22"/>
      <c r="E111" s="22">
        <f t="shared" si="3"/>
        <v>473.55997048564376</v>
      </c>
      <c r="F111" s="22"/>
      <c r="G111" s="22">
        <v>1.1257081910280229</v>
      </c>
      <c r="H111" s="22">
        <v>6.4566115682148029</v>
      </c>
      <c r="I111" s="22"/>
      <c r="J111" s="22">
        <f t="shared" si="4"/>
        <v>5.3309033771867798</v>
      </c>
      <c r="K111" s="47">
        <f t="shared" si="5"/>
        <v>4.9844195280873263E-2</v>
      </c>
      <c r="M111" s="83"/>
      <c r="N111" s="27"/>
    </row>
    <row r="112" spans="1:14" x14ac:dyDescent="0.25">
      <c r="A112" s="38" t="s">
        <v>152</v>
      </c>
      <c r="B112" s="41">
        <v>20.016538432181946</v>
      </c>
      <c r="C112" s="41">
        <v>114.80685192387031</v>
      </c>
      <c r="D112" s="41"/>
      <c r="E112" s="41">
        <f t="shared" si="3"/>
        <v>473.55997048564376</v>
      </c>
      <c r="F112" s="41"/>
      <c r="G112" s="41">
        <v>1.1257081910280229</v>
      </c>
      <c r="H112" s="41">
        <v>6.4566115682148029</v>
      </c>
      <c r="I112" s="41"/>
      <c r="J112" s="41">
        <f t="shared" si="4"/>
        <v>5.3309033771867798</v>
      </c>
      <c r="K112" s="48">
        <f t="shared" si="5"/>
        <v>4.9844195280873263E-2</v>
      </c>
      <c r="M112" s="83"/>
      <c r="N112" s="27"/>
    </row>
    <row r="113" spans="1:14" x14ac:dyDescent="0.25">
      <c r="A113" s="52" t="s">
        <v>23</v>
      </c>
      <c r="B113" s="22">
        <v>117.10334954727658</v>
      </c>
      <c r="C113" s="22">
        <v>122.14574129240229</v>
      </c>
      <c r="D113" s="22"/>
      <c r="E113" s="22">
        <f t="shared" si="3"/>
        <v>4.3059329768274646</v>
      </c>
      <c r="F113" s="22"/>
      <c r="G113" s="22">
        <v>1.3463115220768422</v>
      </c>
      <c r="H113" s="22">
        <v>1.4042827938767768</v>
      </c>
      <c r="I113" s="22"/>
      <c r="J113" s="22">
        <f t="shared" si="4"/>
        <v>5.7971271799934554E-2</v>
      </c>
      <c r="K113" s="47">
        <f t="shared" si="5"/>
        <v>5.4203409587989576E-4</v>
      </c>
      <c r="M113" s="83"/>
      <c r="N113" s="27"/>
    </row>
    <row r="114" spans="1:14" x14ac:dyDescent="0.25">
      <c r="A114" s="38" t="s">
        <v>153</v>
      </c>
      <c r="B114" s="41">
        <v>117.10334954727658</v>
      </c>
      <c r="C114" s="41">
        <v>122.14574129240229</v>
      </c>
      <c r="D114" s="41"/>
      <c r="E114" s="41">
        <f t="shared" si="3"/>
        <v>4.3059329768274646</v>
      </c>
      <c r="F114" s="41"/>
      <c r="G114" s="41">
        <v>1.3463115220768422</v>
      </c>
      <c r="H114" s="41">
        <v>1.4042827938767768</v>
      </c>
      <c r="I114" s="41"/>
      <c r="J114" s="41">
        <f t="shared" si="4"/>
        <v>5.7971271799934554E-2</v>
      </c>
      <c r="K114" s="48">
        <f t="shared" si="5"/>
        <v>5.4203409587989576E-4</v>
      </c>
      <c r="M114" s="83"/>
      <c r="N114" s="27"/>
    </row>
    <row r="115" spans="1:14" x14ac:dyDescent="0.25">
      <c r="A115" s="34" t="s">
        <v>24</v>
      </c>
      <c r="B115" s="22">
        <v>100.28395036755194</v>
      </c>
      <c r="C115" s="22">
        <v>101.43122159809384</v>
      </c>
      <c r="D115" s="22"/>
      <c r="E115" s="22">
        <f t="shared" si="3"/>
        <v>1.1440227736711828</v>
      </c>
      <c r="F115" s="22"/>
      <c r="G115" s="22">
        <v>6.8410169766195859</v>
      </c>
      <c r="H115" s="22">
        <v>6.9192797687828254</v>
      </c>
      <c r="I115" s="22"/>
      <c r="J115" s="22">
        <f t="shared" si="4"/>
        <v>7.8262792163239503E-2</v>
      </c>
      <c r="K115" s="47">
        <f t="shared" si="5"/>
        <v>7.317607579429646E-4</v>
      </c>
      <c r="M115" s="83"/>
      <c r="N115" s="27"/>
    </row>
    <row r="116" spans="1:14" x14ac:dyDescent="0.25">
      <c r="A116" s="53" t="s">
        <v>154</v>
      </c>
      <c r="B116" s="41">
        <v>94.539756399219257</v>
      </c>
      <c r="C116" s="41">
        <v>96.959869879070411</v>
      </c>
      <c r="D116" s="41"/>
      <c r="E116" s="41">
        <f t="shared" si="3"/>
        <v>2.5598896930002502</v>
      </c>
      <c r="F116" s="41"/>
      <c r="G116" s="41">
        <v>1.3586470011146454</v>
      </c>
      <c r="H116" s="41">
        <v>1.3934268656604361</v>
      </c>
      <c r="I116" s="41"/>
      <c r="J116" s="41">
        <f t="shared" si="4"/>
        <v>3.4779864545790629E-2</v>
      </c>
      <c r="K116" s="48">
        <f t="shared" si="5"/>
        <v>3.2519335609822083E-4</v>
      </c>
      <c r="M116" s="83"/>
      <c r="N116" s="27"/>
    </row>
    <row r="117" spans="1:14" x14ac:dyDescent="0.25">
      <c r="A117" s="52" t="s">
        <v>155</v>
      </c>
      <c r="B117" s="22">
        <v>94.539756399219257</v>
      </c>
      <c r="C117" s="22">
        <v>96.959869879070411</v>
      </c>
      <c r="D117" s="22"/>
      <c r="E117" s="22">
        <f t="shared" si="3"/>
        <v>2.5598896930002502</v>
      </c>
      <c r="F117" s="22"/>
      <c r="G117" s="22">
        <v>1.3586470011146454</v>
      </c>
      <c r="H117" s="22">
        <v>1.3934268656604361</v>
      </c>
      <c r="I117" s="22"/>
      <c r="J117" s="22">
        <f t="shared" si="4"/>
        <v>3.4779864545790629E-2</v>
      </c>
      <c r="K117" s="47">
        <f t="shared" si="5"/>
        <v>3.2519335609822083E-4</v>
      </c>
      <c r="M117" s="83"/>
      <c r="N117" s="27"/>
    </row>
    <row r="118" spans="1:14" x14ac:dyDescent="0.25">
      <c r="A118" s="38" t="s">
        <v>156</v>
      </c>
      <c r="B118" s="41">
        <v>94.539756399219257</v>
      </c>
      <c r="C118" s="41">
        <v>96.959869879070411</v>
      </c>
      <c r="D118" s="41"/>
      <c r="E118" s="41">
        <f t="shared" si="3"/>
        <v>2.5598896930002502</v>
      </c>
      <c r="F118" s="41"/>
      <c r="G118" s="41">
        <v>1.3586470011146454</v>
      </c>
      <c r="H118" s="41">
        <v>1.3934268656604361</v>
      </c>
      <c r="I118" s="41"/>
      <c r="J118" s="41">
        <f t="shared" si="4"/>
        <v>3.4779864545790629E-2</v>
      </c>
      <c r="K118" s="48">
        <f t="shared" si="5"/>
        <v>3.2519335609822083E-4</v>
      </c>
      <c r="M118" s="83"/>
      <c r="N118" s="27"/>
    </row>
    <row r="119" spans="1:14" x14ac:dyDescent="0.25">
      <c r="A119" s="53" t="s">
        <v>25</v>
      </c>
      <c r="B119" s="22">
        <v>97.312972579588831</v>
      </c>
      <c r="C119" s="22">
        <v>97.312972579588831</v>
      </c>
      <c r="D119" s="22"/>
      <c r="E119" s="22">
        <f t="shared" si="3"/>
        <v>0</v>
      </c>
      <c r="F119" s="22"/>
      <c r="G119" s="22">
        <v>0.19272518613898032</v>
      </c>
      <c r="H119" s="22">
        <v>0.19272518613898032</v>
      </c>
      <c r="I119" s="22"/>
      <c r="J119" s="22">
        <f t="shared" si="4"/>
        <v>0</v>
      </c>
      <c r="K119" s="47">
        <f t="shared" si="5"/>
        <v>0</v>
      </c>
      <c r="M119" s="83"/>
      <c r="N119" s="27"/>
    </row>
    <row r="120" spans="1:14" x14ac:dyDescent="0.25">
      <c r="A120" s="52" t="s">
        <v>26</v>
      </c>
      <c r="B120" s="41">
        <v>97.312972579588831</v>
      </c>
      <c r="C120" s="41">
        <v>97.312972579588831</v>
      </c>
      <c r="D120" s="41"/>
      <c r="E120" s="41">
        <f t="shared" si="3"/>
        <v>0</v>
      </c>
      <c r="F120" s="41"/>
      <c r="G120" s="41">
        <v>0.19272518613898032</v>
      </c>
      <c r="H120" s="41">
        <v>0.19272518613898032</v>
      </c>
      <c r="I120" s="41"/>
      <c r="J120" s="41">
        <f t="shared" si="4"/>
        <v>0</v>
      </c>
      <c r="K120" s="48">
        <f t="shared" si="5"/>
        <v>0</v>
      </c>
      <c r="M120" s="83"/>
      <c r="N120" s="27"/>
    </row>
    <row r="121" spans="1:14" x14ac:dyDescent="0.25">
      <c r="A121" s="38" t="s">
        <v>157</v>
      </c>
      <c r="B121" s="22">
        <v>96.862581226961396</v>
      </c>
      <c r="C121" s="22">
        <v>96.862581226961396</v>
      </c>
      <c r="D121" s="22"/>
      <c r="E121" s="22">
        <f t="shared" si="3"/>
        <v>0</v>
      </c>
      <c r="F121" s="22"/>
      <c r="G121" s="22">
        <v>6.7953651441352972E-2</v>
      </c>
      <c r="H121" s="22">
        <v>6.7953651441352986E-2</v>
      </c>
      <c r="I121" s="22"/>
      <c r="J121" s="22">
        <f t="shared" si="4"/>
        <v>0</v>
      </c>
      <c r="K121" s="47">
        <f t="shared" si="5"/>
        <v>0</v>
      </c>
      <c r="M121" s="83"/>
      <c r="N121" s="27"/>
    </row>
    <row r="122" spans="1:14" x14ac:dyDescent="0.25">
      <c r="A122" s="38" t="s">
        <v>158</v>
      </c>
      <c r="B122" s="41">
        <v>97.560033028054121</v>
      </c>
      <c r="C122" s="41">
        <v>97.560033028054121</v>
      </c>
      <c r="D122" s="41"/>
      <c r="E122" s="41">
        <f t="shared" si="3"/>
        <v>0</v>
      </c>
      <c r="F122" s="41"/>
      <c r="G122" s="41">
        <v>0.12477153469762735</v>
      </c>
      <c r="H122" s="41">
        <v>0.12477153469762735</v>
      </c>
      <c r="I122" s="41"/>
      <c r="J122" s="41">
        <f t="shared" si="4"/>
        <v>0</v>
      </c>
      <c r="K122" s="48">
        <f t="shared" si="5"/>
        <v>0</v>
      </c>
      <c r="M122" s="83"/>
      <c r="N122" s="27"/>
    </row>
    <row r="123" spans="1:14" x14ac:dyDescent="0.25">
      <c r="A123" s="53" t="s">
        <v>27</v>
      </c>
      <c r="B123" s="22">
        <v>93.217806201008585</v>
      </c>
      <c r="C123" s="22">
        <v>94.353702115694048</v>
      </c>
      <c r="D123" s="22"/>
      <c r="E123" s="22">
        <f t="shared" si="3"/>
        <v>1.2185396341940269</v>
      </c>
      <c r="F123" s="22"/>
      <c r="G123" s="22">
        <v>2.700603153018744</v>
      </c>
      <c r="H123" s="22">
        <v>2.7335110728005709</v>
      </c>
      <c r="I123" s="22"/>
      <c r="J123" s="22">
        <f t="shared" si="4"/>
        <v>3.2907919781826944E-2</v>
      </c>
      <c r="K123" s="47">
        <f t="shared" si="5"/>
        <v>3.0769058522278002E-4</v>
      </c>
      <c r="M123" s="83"/>
      <c r="N123" s="27"/>
    </row>
    <row r="124" spans="1:14" x14ac:dyDescent="0.25">
      <c r="A124" s="52" t="s">
        <v>159</v>
      </c>
      <c r="B124" s="41">
        <v>89.183305656379062</v>
      </c>
      <c r="C124" s="41">
        <v>90.899850287721861</v>
      </c>
      <c r="D124" s="41"/>
      <c r="E124" s="41">
        <f t="shared" si="3"/>
        <v>1.9247376162043084</v>
      </c>
      <c r="F124" s="41"/>
      <c r="G124" s="41">
        <v>1.7856264178164254</v>
      </c>
      <c r="H124" s="41">
        <v>1.8199950411650201</v>
      </c>
      <c r="I124" s="41"/>
      <c r="J124" s="41">
        <f t="shared" si="4"/>
        <v>3.4368623348594696E-2</v>
      </c>
      <c r="K124" s="48">
        <f t="shared" si="5"/>
        <v>3.2134823171868439E-4</v>
      </c>
      <c r="M124" s="83"/>
      <c r="N124" s="27"/>
    </row>
    <row r="125" spans="1:14" x14ac:dyDescent="0.25">
      <c r="A125" s="38" t="s">
        <v>160</v>
      </c>
      <c r="B125" s="22">
        <v>97.621325991969812</v>
      </c>
      <c r="C125" s="22">
        <v>98.534023287335188</v>
      </c>
      <c r="D125" s="22"/>
      <c r="E125" s="22">
        <f t="shared" si="3"/>
        <v>0.93493638412620594</v>
      </c>
      <c r="F125" s="22"/>
      <c r="G125" s="22">
        <v>0.48863806460624643</v>
      </c>
      <c r="H125" s="22">
        <v>0.49320651965894041</v>
      </c>
      <c r="I125" s="22"/>
      <c r="J125" s="22">
        <f t="shared" si="4"/>
        <v>4.5684550526939871E-3</v>
      </c>
      <c r="K125" s="47">
        <f t="shared" si="5"/>
        <v>4.2715267876143481E-5</v>
      </c>
      <c r="M125" s="83"/>
      <c r="N125" s="27"/>
    </row>
    <row r="126" spans="1:14" x14ac:dyDescent="0.25">
      <c r="A126" s="38" t="s">
        <v>161</v>
      </c>
      <c r="B126" s="41">
        <v>93.03296338168424</v>
      </c>
      <c r="C126" s="41">
        <v>95.491078677478185</v>
      </c>
      <c r="D126" s="41"/>
      <c r="E126" s="41">
        <f t="shared" si="3"/>
        <v>2.6421982128088217</v>
      </c>
      <c r="F126" s="41"/>
      <c r="G126" s="41">
        <v>0.4064969653234653</v>
      </c>
      <c r="H126" s="41">
        <v>0.41723742087636406</v>
      </c>
      <c r="I126" s="41"/>
      <c r="J126" s="41">
        <f t="shared" si="4"/>
        <v>1.0740455552898764E-2</v>
      </c>
      <c r="K126" s="48">
        <f t="shared" si="5"/>
        <v>1.0042376049718234E-4</v>
      </c>
      <c r="M126" s="83"/>
      <c r="N126" s="27"/>
    </row>
    <row r="127" spans="1:14" x14ac:dyDescent="0.25">
      <c r="A127" s="39" t="s">
        <v>162</v>
      </c>
      <c r="B127" s="22">
        <v>83.636593447415024</v>
      </c>
      <c r="C127" s="22">
        <v>85.426716819291769</v>
      </c>
      <c r="D127" s="22"/>
      <c r="E127" s="22">
        <f t="shared" si="3"/>
        <v>2.1403590200051115</v>
      </c>
      <c r="F127" s="22"/>
      <c r="G127" s="22">
        <v>0.89049138788671367</v>
      </c>
      <c r="H127" s="22">
        <v>0.90955110062971578</v>
      </c>
      <c r="I127" s="22"/>
      <c r="J127" s="22">
        <f t="shared" si="4"/>
        <v>1.9059712743002111E-2</v>
      </c>
      <c r="K127" s="47">
        <f t="shared" si="5"/>
        <v>1.7820920334536011E-4</v>
      </c>
      <c r="M127" s="83"/>
      <c r="N127" s="27"/>
    </row>
    <row r="128" spans="1:14" x14ac:dyDescent="0.25">
      <c r="A128" s="52" t="s">
        <v>163</v>
      </c>
      <c r="B128" s="41">
        <v>99.959053746053939</v>
      </c>
      <c r="C128" s="41">
        <v>99.673098473732722</v>
      </c>
      <c r="D128" s="41"/>
      <c r="E128" s="41">
        <f t="shared" si="3"/>
        <v>-0.28607240825596625</v>
      </c>
      <c r="F128" s="41"/>
      <c r="G128" s="41">
        <v>0.51060623975340325</v>
      </c>
      <c r="H128" s="41">
        <v>0.50914553618663561</v>
      </c>
      <c r="I128" s="41"/>
      <c r="J128" s="41">
        <f t="shared" si="4"/>
        <v>-1.4607035667676405E-3</v>
      </c>
      <c r="K128" s="48">
        <f t="shared" si="5"/>
        <v>-1.3657646495903352E-5</v>
      </c>
      <c r="M128" s="83"/>
      <c r="N128" s="27"/>
    </row>
    <row r="129" spans="1:14" x14ac:dyDescent="0.25">
      <c r="A129" s="38" t="s">
        <v>164</v>
      </c>
      <c r="B129" s="22">
        <v>91.49275029237937</v>
      </c>
      <c r="C129" s="22">
        <v>91.356370794502666</v>
      </c>
      <c r="D129" s="22"/>
      <c r="E129" s="22">
        <f t="shared" si="3"/>
        <v>-0.14906044188297551</v>
      </c>
      <c r="F129" s="22"/>
      <c r="G129" s="22">
        <v>0.26255912163819978</v>
      </c>
      <c r="H129" s="22">
        <v>0.26216774985128188</v>
      </c>
      <c r="I129" s="22"/>
      <c r="J129" s="22">
        <f t="shared" si="4"/>
        <v>-3.9137178691789343E-4</v>
      </c>
      <c r="K129" s="47">
        <f t="shared" si="5"/>
        <v>-3.6593444664634575E-6</v>
      </c>
      <c r="M129" s="83"/>
      <c r="N129" s="27"/>
    </row>
    <row r="130" spans="1:14" x14ac:dyDescent="0.25">
      <c r="A130" s="38" t="s">
        <v>165</v>
      </c>
      <c r="B130" s="41">
        <v>110.81308641052807</v>
      </c>
      <c r="C130" s="41">
        <v>110.33537090299697</v>
      </c>
      <c r="D130" s="41"/>
      <c r="E130" s="41">
        <f t="shared" si="3"/>
        <v>-0.43110026352060071</v>
      </c>
      <c r="F130" s="41"/>
      <c r="G130" s="41">
        <v>0.24804711811520358</v>
      </c>
      <c r="H130" s="41">
        <v>0.24697778633535369</v>
      </c>
      <c r="I130" s="41"/>
      <c r="J130" s="41">
        <f t="shared" si="4"/>
        <v>-1.0693317798498858E-3</v>
      </c>
      <c r="K130" s="48">
        <f t="shared" si="5"/>
        <v>-9.9983020294411925E-6</v>
      </c>
      <c r="M130" s="83"/>
      <c r="N130" s="27"/>
    </row>
    <row r="131" spans="1:14" x14ac:dyDescent="0.25">
      <c r="A131" s="52" t="s">
        <v>166</v>
      </c>
      <c r="B131" s="22">
        <v>105.28400466653849</v>
      </c>
      <c r="C131" s="22">
        <v>105.28400466653849</v>
      </c>
      <c r="D131" s="22"/>
      <c r="E131" s="22">
        <f t="shared" si="3"/>
        <v>0</v>
      </c>
      <c r="F131" s="22"/>
      <c r="G131" s="22">
        <v>0.40437049544891501</v>
      </c>
      <c r="H131" s="22">
        <v>0.40437049544891501</v>
      </c>
      <c r="I131" s="22"/>
      <c r="J131" s="22">
        <f t="shared" si="4"/>
        <v>0</v>
      </c>
      <c r="K131" s="47">
        <f t="shared" si="5"/>
        <v>0</v>
      </c>
      <c r="M131" s="83"/>
      <c r="N131" s="27"/>
    </row>
    <row r="132" spans="1:14" x14ac:dyDescent="0.25">
      <c r="A132" s="38" t="s">
        <v>166</v>
      </c>
      <c r="B132" s="41">
        <v>105.28400466653849</v>
      </c>
      <c r="C132" s="41">
        <v>105.28400466653849</v>
      </c>
      <c r="D132" s="41"/>
      <c r="E132" s="41">
        <f t="shared" si="3"/>
        <v>0</v>
      </c>
      <c r="F132" s="41"/>
      <c r="G132" s="41">
        <v>0.40437049544891501</v>
      </c>
      <c r="H132" s="41">
        <v>0.40437049544891501</v>
      </c>
      <c r="I132" s="41"/>
      <c r="J132" s="41">
        <f t="shared" si="4"/>
        <v>0</v>
      </c>
      <c r="K132" s="48">
        <f t="shared" si="5"/>
        <v>0</v>
      </c>
      <c r="M132" s="83"/>
      <c r="N132" s="27"/>
    </row>
    <row r="133" spans="1:14" x14ac:dyDescent="0.25">
      <c r="A133" s="53" t="s">
        <v>28</v>
      </c>
      <c r="B133" s="22">
        <v>105.03791875920886</v>
      </c>
      <c r="C133" s="22">
        <v>105.03791875920886</v>
      </c>
      <c r="D133" s="22"/>
      <c r="E133" s="22">
        <f t="shared" si="3"/>
        <v>0</v>
      </c>
      <c r="F133" s="22"/>
      <c r="G133" s="22">
        <v>0.147860914919894</v>
      </c>
      <c r="H133" s="22">
        <v>0.147860914919894</v>
      </c>
      <c r="I133" s="22"/>
      <c r="J133" s="22">
        <f t="shared" si="4"/>
        <v>0</v>
      </c>
      <c r="K133" s="47">
        <f t="shared" si="5"/>
        <v>0</v>
      </c>
      <c r="M133" s="83"/>
      <c r="N133" s="27"/>
    </row>
    <row r="134" spans="1:14" x14ac:dyDescent="0.25">
      <c r="A134" s="52" t="s">
        <v>29</v>
      </c>
      <c r="B134" s="41">
        <v>105.03791875920886</v>
      </c>
      <c r="C134" s="41">
        <v>105.03791875920886</v>
      </c>
      <c r="D134" s="41"/>
      <c r="E134" s="41">
        <f t="shared" ref="E134:E197" si="6">((C134/B134-1)*100)</f>
        <v>0</v>
      </c>
      <c r="F134" s="41"/>
      <c r="G134" s="41">
        <v>0.147860914919894</v>
      </c>
      <c r="H134" s="41">
        <v>0.147860914919894</v>
      </c>
      <c r="I134" s="41"/>
      <c r="J134" s="41">
        <f t="shared" si="4"/>
        <v>0</v>
      </c>
      <c r="K134" s="48">
        <f t="shared" si="5"/>
        <v>0</v>
      </c>
      <c r="M134" s="83"/>
      <c r="N134" s="27"/>
    </row>
    <row r="135" spans="1:14" x14ac:dyDescent="0.25">
      <c r="A135" s="38" t="s">
        <v>167</v>
      </c>
      <c r="B135" s="22">
        <v>94.610070209616623</v>
      </c>
      <c r="C135" s="22">
        <v>94.610070209616623</v>
      </c>
      <c r="D135" s="22"/>
      <c r="E135" s="22">
        <f t="shared" si="6"/>
        <v>0</v>
      </c>
      <c r="F135" s="22"/>
      <c r="G135" s="22">
        <v>7.7577577838324223E-3</v>
      </c>
      <c r="H135" s="22">
        <v>7.7577577838324223E-3</v>
      </c>
      <c r="I135" s="22"/>
      <c r="J135" s="22">
        <f t="shared" ref="J135:J198" si="7">H135-G135</f>
        <v>0</v>
      </c>
      <c r="K135" s="47">
        <f t="shared" si="5"/>
        <v>0</v>
      </c>
      <c r="M135" s="83"/>
      <c r="N135" s="27"/>
    </row>
    <row r="136" spans="1:14" x14ac:dyDescent="0.25">
      <c r="A136" s="38" t="s">
        <v>168</v>
      </c>
      <c r="B136" s="41">
        <v>105.68290490513331</v>
      </c>
      <c r="C136" s="41">
        <v>105.68290490513331</v>
      </c>
      <c r="D136" s="41"/>
      <c r="E136" s="41">
        <f t="shared" si="6"/>
        <v>0</v>
      </c>
      <c r="F136" s="41"/>
      <c r="G136" s="41">
        <v>0.14010315713606158</v>
      </c>
      <c r="H136" s="41">
        <v>0.14010315713606156</v>
      </c>
      <c r="I136" s="41"/>
      <c r="J136" s="41">
        <f t="shared" si="7"/>
        <v>0</v>
      </c>
      <c r="K136" s="48">
        <f t="shared" si="5"/>
        <v>0</v>
      </c>
      <c r="M136" s="83"/>
      <c r="N136" s="27"/>
    </row>
    <row r="137" spans="1:14" x14ac:dyDescent="0.25">
      <c r="A137" s="53" t="s">
        <v>30</v>
      </c>
      <c r="B137" s="22">
        <v>103.07604598942677</v>
      </c>
      <c r="C137" s="22">
        <v>103.84046812044143</v>
      </c>
      <c r="D137" s="22"/>
      <c r="E137" s="22">
        <f t="shared" si="6"/>
        <v>0.74160987034084247</v>
      </c>
      <c r="F137" s="22"/>
      <c r="G137" s="22">
        <v>0.43838581115579778</v>
      </c>
      <c r="H137" s="22">
        <v>0.44163692360150297</v>
      </c>
      <c r="I137" s="22"/>
      <c r="J137" s="22">
        <f t="shared" si="7"/>
        <v>3.2511124457051954E-3</v>
      </c>
      <c r="K137" s="47">
        <f t="shared" ref="K137:K200" si="8">J137/$G$4</f>
        <v>3.0398053042432679E-5</v>
      </c>
      <c r="M137" s="83"/>
      <c r="N137" s="27"/>
    </row>
    <row r="138" spans="1:14" x14ac:dyDescent="0.25">
      <c r="A138" s="52" t="s">
        <v>169</v>
      </c>
      <c r="B138" s="41">
        <v>102.57271382039671</v>
      </c>
      <c r="C138" s="41">
        <v>104.89212424600488</v>
      </c>
      <c r="D138" s="41"/>
      <c r="E138" s="41">
        <f t="shared" si="6"/>
        <v>2.2612353122190232</v>
      </c>
      <c r="F138" s="41"/>
      <c r="G138" s="41">
        <v>0.2262676328776044</v>
      </c>
      <c r="H138" s="41">
        <v>0.23138407649235485</v>
      </c>
      <c r="I138" s="41"/>
      <c r="J138" s="41">
        <f t="shared" si="7"/>
        <v>5.1164436147504433E-3</v>
      </c>
      <c r="K138" s="48">
        <f t="shared" si="8"/>
        <v>4.7838986496840201E-5</v>
      </c>
      <c r="M138" s="83"/>
      <c r="N138" s="27"/>
    </row>
    <row r="139" spans="1:14" x14ac:dyDescent="0.25">
      <c r="A139" s="38" t="s">
        <v>169</v>
      </c>
      <c r="B139" s="22">
        <v>102.57271382039671</v>
      </c>
      <c r="C139" s="22">
        <v>104.89212424600488</v>
      </c>
      <c r="D139" s="22"/>
      <c r="E139" s="22">
        <f t="shared" si="6"/>
        <v>2.2612353122190232</v>
      </c>
      <c r="F139" s="22"/>
      <c r="G139" s="22">
        <v>0.2262676328776044</v>
      </c>
      <c r="H139" s="22">
        <v>0.23138407649235485</v>
      </c>
      <c r="I139" s="22"/>
      <c r="J139" s="22">
        <f t="shared" si="7"/>
        <v>5.1164436147504433E-3</v>
      </c>
      <c r="K139" s="47">
        <f t="shared" si="8"/>
        <v>4.7838986496840201E-5</v>
      </c>
      <c r="M139" s="83"/>
      <c r="N139" s="27"/>
    </row>
    <row r="140" spans="1:14" x14ac:dyDescent="0.25">
      <c r="A140" s="52" t="s">
        <v>170</v>
      </c>
      <c r="B140" s="41">
        <v>103.61842688190224</v>
      </c>
      <c r="C140" s="41">
        <v>102.70722406600417</v>
      </c>
      <c r="D140" s="41"/>
      <c r="E140" s="41">
        <f t="shared" si="6"/>
        <v>-0.87938298555391148</v>
      </c>
      <c r="F140" s="41"/>
      <c r="G140" s="41">
        <v>0.21211817827819343</v>
      </c>
      <c r="H140" s="41">
        <v>0.2102528471091481</v>
      </c>
      <c r="I140" s="41"/>
      <c r="J140" s="41">
        <f t="shared" si="7"/>
        <v>-1.8653311690453311E-3</v>
      </c>
      <c r="K140" s="48">
        <f t="shared" si="8"/>
        <v>-1.7440933454408302E-5</v>
      </c>
      <c r="M140" s="83"/>
      <c r="N140" s="27"/>
    </row>
    <row r="141" spans="1:14" x14ac:dyDescent="0.25">
      <c r="A141" s="38" t="s">
        <v>171</v>
      </c>
      <c r="B141" s="22">
        <v>103.61842688190224</v>
      </c>
      <c r="C141" s="22">
        <v>102.70722406600417</v>
      </c>
      <c r="D141" s="22"/>
      <c r="E141" s="22">
        <f t="shared" si="6"/>
        <v>-0.87938298555391148</v>
      </c>
      <c r="F141" s="22"/>
      <c r="G141" s="22">
        <v>0.21211817827819343</v>
      </c>
      <c r="H141" s="22">
        <v>0.2102528471091481</v>
      </c>
      <c r="I141" s="22"/>
      <c r="J141" s="22">
        <f t="shared" si="7"/>
        <v>-1.8653311690453311E-3</v>
      </c>
      <c r="K141" s="47">
        <f t="shared" si="8"/>
        <v>-1.7440933454408302E-5</v>
      </c>
      <c r="M141" s="83"/>
      <c r="N141" s="27"/>
    </row>
    <row r="142" spans="1:14" x14ac:dyDescent="0.25">
      <c r="A142" s="53" t="s">
        <v>31</v>
      </c>
      <c r="B142" s="41">
        <v>104.78094815839354</v>
      </c>
      <c r="C142" s="41">
        <v>105.20593538569473</v>
      </c>
      <c r="D142" s="41"/>
      <c r="E142" s="41">
        <f t="shared" si="6"/>
        <v>0.40559589769959548</v>
      </c>
      <c r="F142" s="41"/>
      <c r="G142" s="41">
        <v>1.8057123929155765</v>
      </c>
      <c r="H142" s="41">
        <v>1.8130362883054956</v>
      </c>
      <c r="I142" s="41"/>
      <c r="J142" s="41">
        <f t="shared" si="7"/>
        <v>7.3238953899190662E-3</v>
      </c>
      <c r="K142" s="48">
        <f t="shared" si="8"/>
        <v>6.8478763579552863E-5</v>
      </c>
      <c r="M142" s="83"/>
      <c r="N142" s="27"/>
    </row>
    <row r="143" spans="1:14" x14ac:dyDescent="0.25">
      <c r="A143" s="52" t="s">
        <v>32</v>
      </c>
      <c r="B143" s="22">
        <v>105.68654919809771</v>
      </c>
      <c r="C143" s="22">
        <v>106.158821486676</v>
      </c>
      <c r="D143" s="22"/>
      <c r="E143" s="22">
        <f t="shared" si="6"/>
        <v>0.44686130085775932</v>
      </c>
      <c r="F143" s="22"/>
      <c r="G143" s="22">
        <v>1.6389638968199798</v>
      </c>
      <c r="H143" s="22">
        <v>1.6462877922098988</v>
      </c>
      <c r="I143" s="22"/>
      <c r="J143" s="22">
        <f t="shared" si="7"/>
        <v>7.3238953899190662E-3</v>
      </c>
      <c r="K143" s="47">
        <f t="shared" si="8"/>
        <v>6.8478763579552863E-5</v>
      </c>
      <c r="M143" s="83"/>
      <c r="N143" s="27"/>
    </row>
    <row r="144" spans="1:14" x14ac:dyDescent="0.25">
      <c r="A144" s="38" t="s">
        <v>172</v>
      </c>
      <c r="B144" s="41">
        <v>105.97575277795158</v>
      </c>
      <c r="C144" s="41">
        <v>106.50171103825211</v>
      </c>
      <c r="D144" s="41"/>
      <c r="E144" s="41">
        <f t="shared" si="6"/>
        <v>0.49630056547231849</v>
      </c>
      <c r="F144" s="41"/>
      <c r="G144" s="41">
        <v>1.4756975710775</v>
      </c>
      <c r="H144" s="41">
        <v>1.4830214664674188</v>
      </c>
      <c r="I144" s="41"/>
      <c r="J144" s="41">
        <f t="shared" si="7"/>
        <v>7.3238953899188441E-3</v>
      </c>
      <c r="K144" s="48">
        <f t="shared" si="8"/>
        <v>6.8478763579550776E-5</v>
      </c>
      <c r="M144" s="83"/>
      <c r="N144" s="27"/>
    </row>
    <row r="145" spans="1:14" x14ac:dyDescent="0.25">
      <c r="A145" s="38" t="s">
        <v>173</v>
      </c>
      <c r="B145" s="22">
        <v>103.14244256947288</v>
      </c>
      <c r="C145" s="22">
        <v>103.14244256947288</v>
      </c>
      <c r="D145" s="22"/>
      <c r="E145" s="22">
        <f t="shared" si="6"/>
        <v>0</v>
      </c>
      <c r="F145" s="22"/>
      <c r="G145" s="22">
        <v>0.16326632574247982</v>
      </c>
      <c r="H145" s="22">
        <v>0.16326632574247979</v>
      </c>
      <c r="I145" s="22"/>
      <c r="J145" s="22">
        <f t="shared" si="7"/>
        <v>0</v>
      </c>
      <c r="K145" s="47">
        <f t="shared" si="8"/>
        <v>0</v>
      </c>
      <c r="M145" s="83"/>
      <c r="N145" s="27"/>
    </row>
    <row r="146" spans="1:14" x14ac:dyDescent="0.25">
      <c r="A146" s="52" t="s">
        <v>174</v>
      </c>
      <c r="B146" s="41">
        <v>96.641614835984157</v>
      </c>
      <c r="C146" s="41">
        <v>96.641614835984157</v>
      </c>
      <c r="D146" s="41"/>
      <c r="E146" s="41">
        <f t="shared" si="6"/>
        <v>0</v>
      </c>
      <c r="F146" s="41"/>
      <c r="G146" s="41">
        <v>0.1667484960955968</v>
      </c>
      <c r="H146" s="41">
        <v>0.1667484960955968</v>
      </c>
      <c r="I146" s="41"/>
      <c r="J146" s="41">
        <f t="shared" si="7"/>
        <v>0</v>
      </c>
      <c r="K146" s="48">
        <f t="shared" si="8"/>
        <v>0</v>
      </c>
      <c r="M146" s="83"/>
      <c r="N146" s="27"/>
    </row>
    <row r="147" spans="1:14" x14ac:dyDescent="0.25">
      <c r="A147" s="38" t="s">
        <v>175</v>
      </c>
      <c r="B147" s="22">
        <v>96.641614835984157</v>
      </c>
      <c r="C147" s="22">
        <v>96.641614835984157</v>
      </c>
      <c r="D147" s="22"/>
      <c r="E147" s="22">
        <f t="shared" si="6"/>
        <v>0</v>
      </c>
      <c r="F147" s="22"/>
      <c r="G147" s="22">
        <v>0.1667484960955968</v>
      </c>
      <c r="H147" s="22">
        <v>0.1667484960955968</v>
      </c>
      <c r="I147" s="22"/>
      <c r="J147" s="22">
        <f t="shared" si="7"/>
        <v>0</v>
      </c>
      <c r="K147" s="47">
        <f t="shared" si="8"/>
        <v>0</v>
      </c>
      <c r="M147" s="83"/>
      <c r="N147" s="27"/>
    </row>
    <row r="148" spans="1:14" x14ac:dyDescent="0.25">
      <c r="A148" s="34" t="s">
        <v>33</v>
      </c>
      <c r="B148" s="41">
        <v>106.13424325835665</v>
      </c>
      <c r="C148" s="41">
        <v>106.28293828339883</v>
      </c>
      <c r="D148" s="41"/>
      <c r="E148" s="41">
        <f t="shared" si="6"/>
        <v>0.14010089531635295</v>
      </c>
      <c r="F148" s="41"/>
      <c r="G148" s="41">
        <v>6.9281158243490699</v>
      </c>
      <c r="H148" s="41">
        <v>6.9378221766475372</v>
      </c>
      <c r="I148" s="41"/>
      <c r="J148" s="41">
        <f t="shared" si="7"/>
        <v>9.7063522984672801E-3</v>
      </c>
      <c r="K148" s="48">
        <f t="shared" si="8"/>
        <v>9.0754846823929778E-5</v>
      </c>
      <c r="M148" s="83"/>
      <c r="N148" s="27"/>
    </row>
    <row r="149" spans="1:14" x14ac:dyDescent="0.25">
      <c r="A149" s="53" t="s">
        <v>176</v>
      </c>
      <c r="B149" s="22">
        <v>100.72054645152558</v>
      </c>
      <c r="C149" s="22">
        <v>101.22068184262653</v>
      </c>
      <c r="D149" s="22"/>
      <c r="E149" s="22">
        <f t="shared" si="6"/>
        <v>0.49655746391492617</v>
      </c>
      <c r="F149" s="22"/>
      <c r="G149" s="22">
        <v>1.9547289093073279</v>
      </c>
      <c r="H149" s="22">
        <v>1.9644352616057963</v>
      </c>
      <c r="I149" s="22"/>
      <c r="J149" s="22">
        <f t="shared" si="7"/>
        <v>9.7063522984683903E-3</v>
      </c>
      <c r="K149" s="47">
        <f t="shared" si="8"/>
        <v>9.0754846823940159E-5</v>
      </c>
      <c r="M149" s="83"/>
      <c r="N149" s="27"/>
    </row>
    <row r="150" spans="1:14" x14ac:dyDescent="0.25">
      <c r="A150" s="52" t="s">
        <v>177</v>
      </c>
      <c r="B150" s="41">
        <v>104.7062888490258</v>
      </c>
      <c r="C150" s="41">
        <v>105.79389424224625</v>
      </c>
      <c r="D150" s="41"/>
      <c r="E150" s="41">
        <f t="shared" si="6"/>
        <v>1.0387202193639533</v>
      </c>
      <c r="F150" s="41"/>
      <c r="G150" s="41">
        <v>0.9344530045262851</v>
      </c>
      <c r="H150" s="41">
        <v>0.94415935682475371</v>
      </c>
      <c r="I150" s="41"/>
      <c r="J150" s="41">
        <f t="shared" si="7"/>
        <v>9.7063522984686124E-3</v>
      </c>
      <c r="K150" s="48">
        <f t="shared" si="8"/>
        <v>9.0754846823942246E-5</v>
      </c>
      <c r="M150" s="83"/>
      <c r="N150" s="27"/>
    </row>
    <row r="151" spans="1:14" x14ac:dyDescent="0.25">
      <c r="A151" s="38" t="s">
        <v>178</v>
      </c>
      <c r="B151" s="22">
        <v>104.7062888490258</v>
      </c>
      <c r="C151" s="22">
        <v>105.79389424224625</v>
      </c>
      <c r="D151" s="22"/>
      <c r="E151" s="22">
        <f t="shared" si="6"/>
        <v>1.0387202193639533</v>
      </c>
      <c r="F151" s="22"/>
      <c r="G151" s="22">
        <v>0.9344530045262851</v>
      </c>
      <c r="H151" s="22">
        <v>0.94415935682475371</v>
      </c>
      <c r="I151" s="22"/>
      <c r="J151" s="22">
        <f t="shared" si="7"/>
        <v>9.7063522984686124E-3</v>
      </c>
      <c r="K151" s="47">
        <f t="shared" si="8"/>
        <v>9.0754846823942246E-5</v>
      </c>
      <c r="M151" s="83"/>
      <c r="N151" s="27"/>
    </row>
    <row r="152" spans="1:14" x14ac:dyDescent="0.25">
      <c r="A152" s="52" t="s">
        <v>179</v>
      </c>
      <c r="B152" s="41">
        <v>97.32733347791067</v>
      </c>
      <c r="C152" s="41">
        <v>97.32733347791067</v>
      </c>
      <c r="D152" s="41"/>
      <c r="E152" s="41">
        <f t="shared" si="6"/>
        <v>0</v>
      </c>
      <c r="F152" s="41"/>
      <c r="G152" s="41">
        <v>1.020275904781043</v>
      </c>
      <c r="H152" s="41">
        <v>1.020275904781043</v>
      </c>
      <c r="I152" s="41"/>
      <c r="J152" s="41">
        <f t="shared" si="7"/>
        <v>0</v>
      </c>
      <c r="K152" s="48">
        <f t="shared" si="8"/>
        <v>0</v>
      </c>
      <c r="M152" s="83"/>
      <c r="N152" s="27"/>
    </row>
    <row r="153" spans="1:14" x14ac:dyDescent="0.25">
      <c r="A153" s="38" t="s">
        <v>180</v>
      </c>
      <c r="B153" s="22">
        <v>97.32733347791067</v>
      </c>
      <c r="C153" s="22">
        <v>97.32733347791067</v>
      </c>
      <c r="D153" s="22"/>
      <c r="E153" s="22">
        <f t="shared" si="6"/>
        <v>0</v>
      </c>
      <c r="F153" s="22"/>
      <c r="G153" s="22">
        <v>1.020275904781043</v>
      </c>
      <c r="H153" s="22">
        <v>1.020275904781043</v>
      </c>
      <c r="I153" s="22"/>
      <c r="J153" s="22">
        <f t="shared" si="7"/>
        <v>0</v>
      </c>
      <c r="K153" s="47">
        <f t="shared" si="8"/>
        <v>0</v>
      </c>
      <c r="M153" s="83"/>
      <c r="N153" s="27"/>
    </row>
    <row r="154" spans="1:14" x14ac:dyDescent="0.25">
      <c r="A154" s="53" t="s">
        <v>181</v>
      </c>
      <c r="B154" s="41">
        <v>110.30442313454482</v>
      </c>
      <c r="C154" s="41">
        <v>110.30442313454482</v>
      </c>
      <c r="D154" s="41"/>
      <c r="E154" s="41">
        <f t="shared" si="6"/>
        <v>0</v>
      </c>
      <c r="F154" s="41"/>
      <c r="G154" s="41">
        <v>3.8014195044451053</v>
      </c>
      <c r="H154" s="41">
        <v>3.8014195044451058</v>
      </c>
      <c r="I154" s="41"/>
      <c r="J154" s="41">
        <f t="shared" si="7"/>
        <v>0</v>
      </c>
      <c r="K154" s="48">
        <f t="shared" si="8"/>
        <v>0</v>
      </c>
      <c r="M154" s="83"/>
      <c r="N154" s="27"/>
    </row>
    <row r="155" spans="1:14" x14ac:dyDescent="0.25">
      <c r="A155" s="52" t="s">
        <v>263</v>
      </c>
      <c r="B155" s="22">
        <v>109.49300646943755</v>
      </c>
      <c r="C155" s="22">
        <v>109.49300646943755</v>
      </c>
      <c r="D155" s="22"/>
      <c r="E155" s="22">
        <f t="shared" si="6"/>
        <v>0</v>
      </c>
      <c r="F155" s="22"/>
      <c r="G155" s="22">
        <v>1.2661824395015906</v>
      </c>
      <c r="H155" s="22">
        <v>1.2661824395015906</v>
      </c>
      <c r="I155" s="22"/>
      <c r="J155" s="22">
        <f t="shared" si="7"/>
        <v>0</v>
      </c>
      <c r="K155" s="47">
        <f t="shared" si="8"/>
        <v>0</v>
      </c>
      <c r="M155" s="83"/>
      <c r="N155" s="27"/>
    </row>
    <row r="156" spans="1:14" x14ac:dyDescent="0.25">
      <c r="A156" s="38" t="s">
        <v>264</v>
      </c>
      <c r="B156" s="41">
        <v>109.49300646943755</v>
      </c>
      <c r="C156" s="41">
        <v>109.49300646943755</v>
      </c>
      <c r="D156" s="41"/>
      <c r="E156" s="41">
        <f t="shared" si="6"/>
        <v>0</v>
      </c>
      <c r="F156" s="41"/>
      <c r="G156" s="41">
        <v>1.2661824395015906</v>
      </c>
      <c r="H156" s="41">
        <v>1.2661824395015906</v>
      </c>
      <c r="I156" s="41"/>
      <c r="J156" s="41">
        <f t="shared" si="7"/>
        <v>0</v>
      </c>
      <c r="K156" s="48">
        <f t="shared" si="8"/>
        <v>0</v>
      </c>
      <c r="M156" s="83"/>
      <c r="N156" s="27"/>
    </row>
    <row r="157" spans="1:14" x14ac:dyDescent="0.25">
      <c r="A157" s="52" t="s">
        <v>182</v>
      </c>
      <c r="B157" s="22">
        <v>110.71419161205837</v>
      </c>
      <c r="C157" s="22">
        <v>110.71419161205837</v>
      </c>
      <c r="D157" s="22"/>
      <c r="E157" s="22">
        <f t="shared" si="6"/>
        <v>0</v>
      </c>
      <c r="F157" s="22"/>
      <c r="G157" s="22">
        <v>2.5352370649435145</v>
      </c>
      <c r="H157" s="22">
        <v>2.5352370649435145</v>
      </c>
      <c r="I157" s="22"/>
      <c r="J157" s="22">
        <f t="shared" si="7"/>
        <v>0</v>
      </c>
      <c r="K157" s="47">
        <f t="shared" si="8"/>
        <v>0</v>
      </c>
      <c r="M157" s="83"/>
      <c r="N157" s="27"/>
    </row>
    <row r="158" spans="1:14" x14ac:dyDescent="0.25">
      <c r="A158" s="38" t="s">
        <v>183</v>
      </c>
      <c r="B158" s="41">
        <v>110.71419161205837</v>
      </c>
      <c r="C158" s="41">
        <v>110.71419161205837</v>
      </c>
      <c r="D158" s="41"/>
      <c r="E158" s="41">
        <f t="shared" si="6"/>
        <v>0</v>
      </c>
      <c r="F158" s="41"/>
      <c r="G158" s="41">
        <v>2.5352370649435145</v>
      </c>
      <c r="H158" s="41">
        <v>2.5352370649435145</v>
      </c>
      <c r="I158" s="41"/>
      <c r="J158" s="41">
        <f t="shared" si="7"/>
        <v>0</v>
      </c>
      <c r="K158" s="48">
        <f t="shared" si="8"/>
        <v>0</v>
      </c>
      <c r="M158" s="83"/>
      <c r="N158" s="27"/>
    </row>
    <row r="159" spans="1:14" x14ac:dyDescent="0.25">
      <c r="A159" s="53" t="s">
        <v>184</v>
      </c>
      <c r="B159" s="22">
        <v>100</v>
      </c>
      <c r="C159" s="22">
        <v>100</v>
      </c>
      <c r="D159" s="22"/>
      <c r="E159" s="22">
        <f t="shared" si="6"/>
        <v>0</v>
      </c>
      <c r="F159" s="22"/>
      <c r="G159" s="22">
        <v>0.682389506953059</v>
      </c>
      <c r="H159" s="22">
        <v>0.68238950695305911</v>
      </c>
      <c r="I159" s="22"/>
      <c r="J159" s="22">
        <f t="shared" si="7"/>
        <v>0</v>
      </c>
      <c r="K159" s="47">
        <f t="shared" si="8"/>
        <v>0</v>
      </c>
      <c r="M159" s="83"/>
      <c r="N159" s="27"/>
    </row>
    <row r="160" spans="1:14" x14ac:dyDescent="0.25">
      <c r="A160" s="52" t="s">
        <v>185</v>
      </c>
      <c r="B160" s="41">
        <v>100</v>
      </c>
      <c r="C160" s="41">
        <v>100</v>
      </c>
      <c r="D160" s="41"/>
      <c r="E160" s="41">
        <f t="shared" si="6"/>
        <v>0</v>
      </c>
      <c r="F160" s="41"/>
      <c r="G160" s="41">
        <v>0.682389506953059</v>
      </c>
      <c r="H160" s="41">
        <v>0.68238950695305911</v>
      </c>
      <c r="I160" s="41"/>
      <c r="J160" s="41">
        <f t="shared" si="7"/>
        <v>0</v>
      </c>
      <c r="K160" s="48">
        <f t="shared" si="8"/>
        <v>0</v>
      </c>
      <c r="M160" s="83"/>
      <c r="N160" s="27"/>
    </row>
    <row r="161" spans="1:14" x14ac:dyDescent="0.25">
      <c r="A161" s="38" t="s">
        <v>185</v>
      </c>
      <c r="B161" s="22">
        <v>100</v>
      </c>
      <c r="C161" s="22">
        <v>100</v>
      </c>
      <c r="D161" s="22"/>
      <c r="E161" s="22">
        <f t="shared" si="6"/>
        <v>0</v>
      </c>
      <c r="F161" s="22"/>
      <c r="G161" s="22">
        <v>0.682389506953059</v>
      </c>
      <c r="H161" s="22">
        <v>0.68238950695305911</v>
      </c>
      <c r="I161" s="22"/>
      <c r="J161" s="22">
        <f t="shared" si="7"/>
        <v>0</v>
      </c>
      <c r="K161" s="47">
        <f t="shared" si="8"/>
        <v>0</v>
      </c>
      <c r="M161" s="83"/>
      <c r="N161" s="27"/>
    </row>
    <row r="162" spans="1:14" x14ac:dyDescent="0.25">
      <c r="A162" s="53" t="s">
        <v>186</v>
      </c>
      <c r="B162" s="41">
        <v>106.83442423255974</v>
      </c>
      <c r="C162" s="41">
        <v>106.83442423255974</v>
      </c>
      <c r="D162" s="41"/>
      <c r="E162" s="41">
        <f t="shared" si="6"/>
        <v>0</v>
      </c>
      <c r="F162" s="41"/>
      <c r="G162" s="41">
        <v>0.48957790364357645</v>
      </c>
      <c r="H162" s="41">
        <v>0.48957790364357645</v>
      </c>
      <c r="I162" s="41"/>
      <c r="J162" s="41">
        <f t="shared" si="7"/>
        <v>0</v>
      </c>
      <c r="K162" s="48">
        <f t="shared" si="8"/>
        <v>0</v>
      </c>
      <c r="M162" s="83"/>
      <c r="N162" s="27"/>
    </row>
    <row r="163" spans="1:14" x14ac:dyDescent="0.25">
      <c r="A163" s="52" t="s">
        <v>187</v>
      </c>
      <c r="B163" s="22">
        <v>106.83442423255974</v>
      </c>
      <c r="C163" s="22">
        <v>106.83442423255974</v>
      </c>
      <c r="D163" s="22"/>
      <c r="E163" s="22">
        <f t="shared" si="6"/>
        <v>0</v>
      </c>
      <c r="F163" s="22"/>
      <c r="G163" s="22">
        <v>0.48957790364357645</v>
      </c>
      <c r="H163" s="22">
        <v>0.48957790364357645</v>
      </c>
      <c r="I163" s="22"/>
      <c r="J163" s="22">
        <f t="shared" si="7"/>
        <v>0</v>
      </c>
      <c r="K163" s="47">
        <f t="shared" si="8"/>
        <v>0</v>
      </c>
      <c r="M163" s="83"/>
      <c r="N163" s="27"/>
    </row>
    <row r="164" spans="1:14" x14ac:dyDescent="0.25">
      <c r="A164" s="38" t="s">
        <v>187</v>
      </c>
      <c r="B164" s="41">
        <v>106.83442423255974</v>
      </c>
      <c r="C164" s="41">
        <v>106.83442423255974</v>
      </c>
      <c r="D164" s="41"/>
      <c r="E164" s="41">
        <f t="shared" si="6"/>
        <v>0</v>
      </c>
      <c r="F164" s="41"/>
      <c r="G164" s="41">
        <v>0.48957790364357645</v>
      </c>
      <c r="H164" s="41">
        <v>0.48957790364357645</v>
      </c>
      <c r="I164" s="41"/>
      <c r="J164" s="41">
        <f t="shared" si="7"/>
        <v>0</v>
      </c>
      <c r="K164" s="48">
        <f t="shared" si="8"/>
        <v>0</v>
      </c>
      <c r="M164" s="83"/>
      <c r="N164" s="27"/>
    </row>
    <row r="165" spans="1:14" x14ac:dyDescent="0.25">
      <c r="A165" s="34" t="s">
        <v>34</v>
      </c>
      <c r="B165" s="22">
        <v>113.81425311023422</v>
      </c>
      <c r="C165" s="22">
        <v>115.30019128886592</v>
      </c>
      <c r="D165" s="22"/>
      <c r="E165" s="22">
        <f t="shared" si="6"/>
        <v>1.3055818037065237</v>
      </c>
      <c r="F165" s="22"/>
      <c r="G165" s="22">
        <v>11.190875896030397</v>
      </c>
      <c r="H165" s="22">
        <v>11.336981935404349</v>
      </c>
      <c r="I165" s="22"/>
      <c r="J165" s="22">
        <f t="shared" si="7"/>
        <v>0.14610603937395261</v>
      </c>
      <c r="K165" s="47">
        <f t="shared" si="8"/>
        <v>1.3660982844737636E-3</v>
      </c>
      <c r="M165" s="83"/>
      <c r="N165" s="27"/>
    </row>
    <row r="166" spans="1:14" x14ac:dyDescent="0.25">
      <c r="A166" s="53" t="s">
        <v>188</v>
      </c>
      <c r="B166" s="41">
        <v>90.305400538722751</v>
      </c>
      <c r="C166" s="41">
        <v>90.305400538722751</v>
      </c>
      <c r="D166" s="41"/>
      <c r="E166" s="41">
        <f t="shared" si="6"/>
        <v>0</v>
      </c>
      <c r="F166" s="41"/>
      <c r="G166" s="41">
        <v>2.5806064754394078</v>
      </c>
      <c r="H166" s="41">
        <v>2.5806064754394078</v>
      </c>
      <c r="I166" s="41"/>
      <c r="J166" s="41">
        <f t="shared" si="7"/>
        <v>0</v>
      </c>
      <c r="K166" s="48">
        <f t="shared" si="8"/>
        <v>0</v>
      </c>
      <c r="M166" s="83"/>
      <c r="N166" s="27"/>
    </row>
    <row r="167" spans="1:14" x14ac:dyDescent="0.25">
      <c r="A167" s="52" t="s">
        <v>189</v>
      </c>
      <c r="B167" s="22">
        <v>89.969151036816072</v>
      </c>
      <c r="C167" s="22">
        <v>89.969151036816072</v>
      </c>
      <c r="D167" s="22"/>
      <c r="E167" s="22">
        <f t="shared" si="6"/>
        <v>0</v>
      </c>
      <c r="F167" s="22"/>
      <c r="G167" s="22">
        <v>2.4122858747401019</v>
      </c>
      <c r="H167" s="22">
        <v>2.4122858747401024</v>
      </c>
      <c r="I167" s="22"/>
      <c r="J167" s="22">
        <f t="shared" si="7"/>
        <v>0</v>
      </c>
      <c r="K167" s="47">
        <f t="shared" si="8"/>
        <v>0</v>
      </c>
      <c r="M167" s="83"/>
      <c r="N167" s="27"/>
    </row>
    <row r="168" spans="1:14" x14ac:dyDescent="0.25">
      <c r="A168" s="38" t="s">
        <v>189</v>
      </c>
      <c r="B168" s="41">
        <v>89.969151036816072</v>
      </c>
      <c r="C168" s="41">
        <v>89.969151036816072</v>
      </c>
      <c r="D168" s="41"/>
      <c r="E168" s="41">
        <f t="shared" si="6"/>
        <v>0</v>
      </c>
      <c r="F168" s="41"/>
      <c r="G168" s="41">
        <v>2.4122858747401019</v>
      </c>
      <c r="H168" s="41">
        <v>2.4122858747401024</v>
      </c>
      <c r="I168" s="41"/>
      <c r="J168" s="41">
        <f t="shared" si="7"/>
        <v>0</v>
      </c>
      <c r="K168" s="48">
        <f t="shared" si="8"/>
        <v>0</v>
      </c>
      <c r="M168" s="83"/>
      <c r="N168" s="27"/>
    </row>
    <row r="169" spans="1:14" x14ac:dyDescent="0.25">
      <c r="A169" s="52" t="s">
        <v>190</v>
      </c>
      <c r="B169" s="22">
        <v>95.41611053660877</v>
      </c>
      <c r="C169" s="22">
        <v>95.41611053660877</v>
      </c>
      <c r="D169" s="22"/>
      <c r="E169" s="22">
        <f t="shared" si="6"/>
        <v>0</v>
      </c>
      <c r="F169" s="22"/>
      <c r="G169" s="22">
        <v>0.16832060069930543</v>
      </c>
      <c r="H169" s="22">
        <v>0.16832060069930546</v>
      </c>
      <c r="I169" s="22"/>
      <c r="J169" s="22">
        <f t="shared" si="7"/>
        <v>0</v>
      </c>
      <c r="K169" s="47">
        <f t="shared" si="8"/>
        <v>0</v>
      </c>
      <c r="M169" s="83"/>
      <c r="N169" s="27"/>
    </row>
    <row r="170" spans="1:14" x14ac:dyDescent="0.25">
      <c r="A170" s="38" t="s">
        <v>190</v>
      </c>
      <c r="B170" s="41">
        <v>95.41611053660877</v>
      </c>
      <c r="C170" s="41">
        <v>95.41611053660877</v>
      </c>
      <c r="D170" s="41"/>
      <c r="E170" s="41">
        <f t="shared" si="6"/>
        <v>0</v>
      </c>
      <c r="F170" s="41"/>
      <c r="G170" s="41">
        <v>0.16832060069930543</v>
      </c>
      <c r="H170" s="41">
        <v>0.16832060069930546</v>
      </c>
      <c r="I170" s="41"/>
      <c r="J170" s="41">
        <f t="shared" si="7"/>
        <v>0</v>
      </c>
      <c r="K170" s="48">
        <f t="shared" si="8"/>
        <v>0</v>
      </c>
      <c r="M170" s="83"/>
      <c r="N170" s="27"/>
    </row>
    <row r="171" spans="1:14" x14ac:dyDescent="0.25">
      <c r="A171" s="53" t="s">
        <v>191</v>
      </c>
      <c r="B171" s="22">
        <v>112.19447184925512</v>
      </c>
      <c r="C171" s="22">
        <v>132.61906840066763</v>
      </c>
      <c r="D171" s="22"/>
      <c r="E171" s="22">
        <f t="shared" si="6"/>
        <v>18.204637193582119</v>
      </c>
      <c r="F171" s="22"/>
      <c r="G171" s="22">
        <v>0.80257594710792035</v>
      </c>
      <c r="H171" s="22">
        <v>0.94868198648187274</v>
      </c>
      <c r="I171" s="22"/>
      <c r="J171" s="22">
        <f t="shared" si="7"/>
        <v>0.14610603937395239</v>
      </c>
      <c r="K171" s="47">
        <f t="shared" si="8"/>
        <v>1.3660982844737614E-3</v>
      </c>
      <c r="M171" s="83"/>
      <c r="N171" s="27"/>
    </row>
    <row r="172" spans="1:14" x14ac:dyDescent="0.25">
      <c r="A172" s="52" t="s">
        <v>192</v>
      </c>
      <c r="B172" s="41">
        <v>113.59069637785804</v>
      </c>
      <c r="C172" s="41">
        <v>138.02861801846811</v>
      </c>
      <c r="D172" s="41"/>
      <c r="E172" s="41">
        <f t="shared" si="6"/>
        <v>21.514016922052861</v>
      </c>
      <c r="F172" s="41"/>
      <c r="G172" s="41">
        <v>0.67912022149702278</v>
      </c>
      <c r="H172" s="41">
        <v>0.82522626087097517</v>
      </c>
      <c r="I172" s="41"/>
      <c r="J172" s="41">
        <f t="shared" si="7"/>
        <v>0.14610603937395239</v>
      </c>
      <c r="K172" s="48">
        <f t="shared" si="8"/>
        <v>1.3660982844737614E-3</v>
      </c>
      <c r="M172" s="83"/>
      <c r="N172" s="27"/>
    </row>
    <row r="173" spans="1:14" x14ac:dyDescent="0.25">
      <c r="A173" s="38" t="s">
        <v>265</v>
      </c>
      <c r="B173" s="22">
        <v>127.05817031236039</v>
      </c>
      <c r="C173" s="22">
        <v>140.32493699486537</v>
      </c>
      <c r="D173" s="22"/>
      <c r="E173" s="22">
        <f t="shared" si="6"/>
        <v>10.441490421190469</v>
      </c>
      <c r="F173" s="22"/>
      <c r="G173" s="22">
        <v>0.10449932218779874</v>
      </c>
      <c r="H173" s="22">
        <v>0.11541060890424673</v>
      </c>
      <c r="I173" s="22"/>
      <c r="J173" s="22">
        <f t="shared" si="7"/>
        <v>1.091128671644799E-2</v>
      </c>
      <c r="K173" s="47">
        <f t="shared" si="8"/>
        <v>1.0202103984620327E-4</v>
      </c>
      <c r="M173" s="83"/>
      <c r="N173" s="27"/>
    </row>
    <row r="174" spans="1:14" x14ac:dyDescent="0.25">
      <c r="A174" s="38" t="s">
        <v>193</v>
      </c>
      <c r="B174" s="41">
        <v>111.4425365477415</v>
      </c>
      <c r="C174" s="41">
        <v>137.66233847664597</v>
      </c>
      <c r="D174" s="41"/>
      <c r="E174" s="41">
        <f t="shared" si="6"/>
        <v>23.527642802415947</v>
      </c>
      <c r="F174" s="41"/>
      <c r="G174" s="41">
        <v>0.57462089930922411</v>
      </c>
      <c r="H174" s="41">
        <v>0.70981565196672858</v>
      </c>
      <c r="I174" s="41"/>
      <c r="J174" s="41">
        <f t="shared" si="7"/>
        <v>0.13519475265750447</v>
      </c>
      <c r="K174" s="48">
        <f t="shared" si="8"/>
        <v>1.2640772446275588E-3</v>
      </c>
      <c r="M174" s="83"/>
      <c r="N174" s="27"/>
    </row>
    <row r="175" spans="1:14" x14ac:dyDescent="0.25">
      <c r="A175" s="52" t="s">
        <v>194</v>
      </c>
      <c r="B175" s="22">
        <v>105.08881206389154</v>
      </c>
      <c r="C175" s="22">
        <v>105.08881206389154</v>
      </c>
      <c r="D175" s="22"/>
      <c r="E175" s="22">
        <f t="shared" si="6"/>
        <v>0</v>
      </c>
      <c r="F175" s="22"/>
      <c r="G175" s="22">
        <v>0.12345572561089754</v>
      </c>
      <c r="H175" s="22">
        <v>0.12345572561089754</v>
      </c>
      <c r="I175" s="22"/>
      <c r="J175" s="22">
        <f t="shared" si="7"/>
        <v>0</v>
      </c>
      <c r="K175" s="47">
        <f t="shared" si="8"/>
        <v>0</v>
      </c>
      <c r="M175" s="83"/>
      <c r="N175" s="27"/>
    </row>
    <row r="176" spans="1:14" x14ac:dyDescent="0.25">
      <c r="A176" s="38" t="s">
        <v>194</v>
      </c>
      <c r="B176" s="41">
        <v>105.08881206389154</v>
      </c>
      <c r="C176" s="41">
        <v>105.08881206389154</v>
      </c>
      <c r="D176" s="41"/>
      <c r="E176" s="41">
        <f t="shared" si="6"/>
        <v>0</v>
      </c>
      <c r="F176" s="41"/>
      <c r="G176" s="41">
        <v>0.12345572561089754</v>
      </c>
      <c r="H176" s="41">
        <v>0.12345572561089754</v>
      </c>
      <c r="I176" s="41"/>
      <c r="J176" s="41">
        <f t="shared" si="7"/>
        <v>0</v>
      </c>
      <c r="K176" s="48">
        <f t="shared" si="8"/>
        <v>0</v>
      </c>
      <c r="M176" s="83"/>
      <c r="N176" s="27"/>
    </row>
    <row r="177" spans="1:14" x14ac:dyDescent="0.25">
      <c r="A177" s="53" t="s">
        <v>195</v>
      </c>
      <c r="B177" s="22">
        <v>124.73167833507941</v>
      </c>
      <c r="C177" s="22">
        <v>124.73167833507941</v>
      </c>
      <c r="D177" s="22"/>
      <c r="E177" s="22">
        <f t="shared" si="6"/>
        <v>0</v>
      </c>
      <c r="F177" s="22"/>
      <c r="G177" s="22">
        <v>7.8076934734830683</v>
      </c>
      <c r="H177" s="22">
        <v>7.8076934734830701</v>
      </c>
      <c r="I177" s="22"/>
      <c r="J177" s="22">
        <f t="shared" si="7"/>
        <v>0</v>
      </c>
      <c r="K177" s="47">
        <f t="shared" si="8"/>
        <v>0</v>
      </c>
      <c r="M177" s="83"/>
      <c r="N177" s="27"/>
    </row>
    <row r="178" spans="1:14" x14ac:dyDescent="0.25">
      <c r="A178" s="52" t="s">
        <v>35</v>
      </c>
      <c r="B178" s="41">
        <v>104.47737105167296</v>
      </c>
      <c r="C178" s="41">
        <v>104.47737105167296</v>
      </c>
      <c r="D178" s="41"/>
      <c r="E178" s="41">
        <f t="shared" si="6"/>
        <v>0</v>
      </c>
      <c r="F178" s="41"/>
      <c r="G178" s="41">
        <v>1.1146630256884575</v>
      </c>
      <c r="H178" s="41">
        <v>1.1146630256884578</v>
      </c>
      <c r="I178" s="41"/>
      <c r="J178" s="41">
        <f t="shared" si="7"/>
        <v>0</v>
      </c>
      <c r="K178" s="48">
        <f t="shared" si="8"/>
        <v>0</v>
      </c>
      <c r="M178" s="83"/>
      <c r="N178" s="27"/>
    </row>
    <row r="179" spans="1:14" x14ac:dyDescent="0.25">
      <c r="A179" s="38" t="s">
        <v>196</v>
      </c>
      <c r="B179" s="22">
        <v>100</v>
      </c>
      <c r="C179" s="22">
        <v>100</v>
      </c>
      <c r="D179" s="22"/>
      <c r="E179" s="22">
        <f t="shared" si="6"/>
        <v>0</v>
      </c>
      <c r="F179" s="22"/>
      <c r="G179" s="22">
        <v>1.5238630002798355E-2</v>
      </c>
      <c r="H179" s="22">
        <v>1.5238630002798357E-2</v>
      </c>
      <c r="I179" s="22"/>
      <c r="J179" s="22">
        <f t="shared" si="7"/>
        <v>0</v>
      </c>
      <c r="K179" s="47">
        <f t="shared" si="8"/>
        <v>0</v>
      </c>
      <c r="M179" s="83"/>
      <c r="N179" s="27"/>
    </row>
    <row r="180" spans="1:14" x14ac:dyDescent="0.25">
      <c r="A180" s="38" t="s">
        <v>197</v>
      </c>
      <c r="B180" s="41">
        <v>104.54224875682863</v>
      </c>
      <c r="C180" s="41">
        <v>104.54224875682863</v>
      </c>
      <c r="D180" s="41"/>
      <c r="E180" s="41">
        <f t="shared" si="6"/>
        <v>0</v>
      </c>
      <c r="F180" s="41"/>
      <c r="G180" s="41">
        <v>1.0994243956856593</v>
      </c>
      <c r="H180" s="41">
        <v>1.0994243956856595</v>
      </c>
      <c r="I180" s="41"/>
      <c r="J180" s="41">
        <f t="shared" si="7"/>
        <v>0</v>
      </c>
      <c r="K180" s="48">
        <f t="shared" si="8"/>
        <v>0</v>
      </c>
      <c r="M180" s="83"/>
      <c r="N180" s="27"/>
    </row>
    <row r="181" spans="1:14" x14ac:dyDescent="0.25">
      <c r="A181" s="52" t="s">
        <v>36</v>
      </c>
      <c r="B181" s="22">
        <v>101.8997384012615</v>
      </c>
      <c r="C181" s="22">
        <v>101.8997384012615</v>
      </c>
      <c r="D181" s="22"/>
      <c r="E181" s="22">
        <f t="shared" si="6"/>
        <v>0</v>
      </c>
      <c r="F181" s="22"/>
      <c r="G181" s="22">
        <v>2.7048393321940729</v>
      </c>
      <c r="H181" s="22">
        <v>2.7048393321940729</v>
      </c>
      <c r="I181" s="22"/>
      <c r="J181" s="22">
        <f t="shared" si="7"/>
        <v>0</v>
      </c>
      <c r="K181" s="47">
        <f t="shared" si="8"/>
        <v>0</v>
      </c>
      <c r="M181" s="83"/>
      <c r="N181" s="27"/>
    </row>
    <row r="182" spans="1:14" x14ac:dyDescent="0.25">
      <c r="A182" s="38" t="s">
        <v>198</v>
      </c>
      <c r="B182" s="41">
        <v>103.7106974696238</v>
      </c>
      <c r="C182" s="41">
        <v>103.7106974696238</v>
      </c>
      <c r="D182" s="41"/>
      <c r="E182" s="41">
        <f t="shared" si="6"/>
        <v>0</v>
      </c>
      <c r="F182" s="41"/>
      <c r="G182" s="41">
        <v>2.2274587307744542</v>
      </c>
      <c r="H182" s="41">
        <v>2.2274587307744542</v>
      </c>
      <c r="I182" s="41"/>
      <c r="J182" s="41">
        <f t="shared" si="7"/>
        <v>0</v>
      </c>
      <c r="K182" s="48">
        <f t="shared" si="8"/>
        <v>0</v>
      </c>
      <c r="M182" s="83"/>
      <c r="N182" s="27"/>
    </row>
    <row r="183" spans="1:14" x14ac:dyDescent="0.25">
      <c r="A183" s="38" t="s">
        <v>199</v>
      </c>
      <c r="B183" s="22">
        <v>94.222833856900337</v>
      </c>
      <c r="C183" s="22">
        <v>94.222833856900337</v>
      </c>
      <c r="D183" s="22"/>
      <c r="E183" s="22">
        <f t="shared" si="6"/>
        <v>0</v>
      </c>
      <c r="F183" s="22"/>
      <c r="G183" s="22">
        <v>0.47738060141961897</v>
      </c>
      <c r="H183" s="22">
        <v>0.47738060141961897</v>
      </c>
      <c r="I183" s="22"/>
      <c r="J183" s="22">
        <f t="shared" si="7"/>
        <v>0</v>
      </c>
      <c r="K183" s="47">
        <f t="shared" si="8"/>
        <v>0</v>
      </c>
      <c r="M183" s="83"/>
      <c r="N183" s="27"/>
    </row>
    <row r="184" spans="1:14" x14ac:dyDescent="0.25">
      <c r="A184" s="52" t="s">
        <v>37</v>
      </c>
      <c r="B184" s="41">
        <v>157.12149868884632</v>
      </c>
      <c r="C184" s="41">
        <v>157.12149868884632</v>
      </c>
      <c r="D184" s="41"/>
      <c r="E184" s="41">
        <f t="shared" si="6"/>
        <v>0</v>
      </c>
      <c r="F184" s="41"/>
      <c r="G184" s="41">
        <v>3.9881911156005372</v>
      </c>
      <c r="H184" s="41">
        <v>3.9881911156005376</v>
      </c>
      <c r="I184" s="41"/>
      <c r="J184" s="41">
        <f t="shared" si="7"/>
        <v>0</v>
      </c>
      <c r="K184" s="48">
        <f t="shared" si="8"/>
        <v>0</v>
      </c>
      <c r="M184" s="83"/>
      <c r="N184" s="27"/>
    </row>
    <row r="185" spans="1:14" x14ac:dyDescent="0.25">
      <c r="A185" s="38" t="s">
        <v>37</v>
      </c>
      <c r="B185" s="22">
        <v>157.12149868884632</v>
      </c>
      <c r="C185" s="22">
        <v>157.12149868884632</v>
      </c>
      <c r="D185" s="22"/>
      <c r="E185" s="22">
        <f t="shared" si="6"/>
        <v>0</v>
      </c>
      <c r="F185" s="22"/>
      <c r="G185" s="22">
        <v>3.9881911156005372</v>
      </c>
      <c r="H185" s="22">
        <v>3.9881911156005376</v>
      </c>
      <c r="I185" s="22"/>
      <c r="J185" s="22">
        <f t="shared" si="7"/>
        <v>0</v>
      </c>
      <c r="K185" s="47">
        <f t="shared" si="8"/>
        <v>0</v>
      </c>
      <c r="M185" s="83"/>
      <c r="N185" s="27"/>
    </row>
    <row r="186" spans="1:14" x14ac:dyDescent="0.25">
      <c r="A186" s="34" t="s">
        <v>200</v>
      </c>
      <c r="B186" s="41">
        <v>84.497659244161611</v>
      </c>
      <c r="C186" s="41">
        <v>83.896898794022832</v>
      </c>
      <c r="D186" s="41"/>
      <c r="E186" s="41">
        <f t="shared" si="6"/>
        <v>-0.71097880759376508</v>
      </c>
      <c r="F186" s="41"/>
      <c r="G186" s="41">
        <v>8.8183847242409961</v>
      </c>
      <c r="H186" s="41">
        <v>8.7556878776795575</v>
      </c>
      <c r="I186" s="41"/>
      <c r="J186" s="41">
        <f t="shared" si="7"/>
        <v>-6.2696846561438591E-2</v>
      </c>
      <c r="K186" s="48">
        <f t="shared" si="8"/>
        <v>-5.8621844036356441E-4</v>
      </c>
      <c r="M186" s="83"/>
      <c r="N186" s="27"/>
    </row>
    <row r="187" spans="1:14" x14ac:dyDescent="0.25">
      <c r="A187" s="35" t="s">
        <v>201</v>
      </c>
      <c r="B187" s="22">
        <v>96.334917329331148</v>
      </c>
      <c r="C187" s="22">
        <v>96.335013079389867</v>
      </c>
      <c r="D187" s="22"/>
      <c r="E187" s="22">
        <f t="shared" si="6"/>
        <v>9.939289031812848E-5</v>
      </c>
      <c r="F187" s="22"/>
      <c r="G187" s="22">
        <v>2.4572893264569768</v>
      </c>
      <c r="H187" s="22">
        <v>2.4572917688278619</v>
      </c>
      <c r="I187" s="22"/>
      <c r="J187" s="22">
        <f t="shared" si="7"/>
        <v>2.4423708850918047E-6</v>
      </c>
      <c r="K187" s="47">
        <f t="shared" si="8"/>
        <v>2.2836281720243574E-8</v>
      </c>
      <c r="M187" s="83"/>
      <c r="N187" s="27"/>
    </row>
    <row r="188" spans="1:14" x14ac:dyDescent="0.25">
      <c r="A188" s="37" t="s">
        <v>202</v>
      </c>
      <c r="B188" s="41">
        <v>96.839872941370558</v>
      </c>
      <c r="C188" s="41">
        <v>96.839872941370558</v>
      </c>
      <c r="D188" s="41"/>
      <c r="E188" s="41">
        <f t="shared" si="6"/>
        <v>0</v>
      </c>
      <c r="F188" s="41"/>
      <c r="G188" s="41">
        <v>1.6301031162621944</v>
      </c>
      <c r="H188" s="41">
        <v>1.6301031162621944</v>
      </c>
      <c r="I188" s="41"/>
      <c r="J188" s="41">
        <f t="shared" si="7"/>
        <v>0</v>
      </c>
      <c r="K188" s="48">
        <f t="shared" si="8"/>
        <v>0</v>
      </c>
      <c r="M188" s="83"/>
      <c r="N188" s="27"/>
    </row>
    <row r="189" spans="1:14" x14ac:dyDescent="0.25">
      <c r="A189" s="39" t="s">
        <v>202</v>
      </c>
      <c r="B189" s="22">
        <v>96.839872941370558</v>
      </c>
      <c r="C189" s="22">
        <v>96.839872941370558</v>
      </c>
      <c r="D189" s="22"/>
      <c r="E189" s="22">
        <f t="shared" si="6"/>
        <v>0</v>
      </c>
      <c r="F189" s="22"/>
      <c r="G189" s="22">
        <v>1.6301031162621944</v>
      </c>
      <c r="H189" s="22">
        <v>1.6301031162621944</v>
      </c>
      <c r="I189" s="22"/>
      <c r="J189" s="22">
        <f t="shared" si="7"/>
        <v>0</v>
      </c>
      <c r="K189" s="47">
        <f t="shared" si="8"/>
        <v>0</v>
      </c>
      <c r="M189" s="83"/>
      <c r="N189" s="27"/>
    </row>
    <row r="190" spans="1:14" x14ac:dyDescent="0.25">
      <c r="A190" s="37" t="s">
        <v>38</v>
      </c>
      <c r="B190" s="41">
        <v>98.174604599612636</v>
      </c>
      <c r="C190" s="41">
        <v>98.174604599612636</v>
      </c>
      <c r="D190" s="41"/>
      <c r="E190" s="41">
        <f t="shared" si="6"/>
        <v>0</v>
      </c>
      <c r="F190" s="41"/>
      <c r="G190" s="41">
        <v>0.36693699540183239</v>
      </c>
      <c r="H190" s="41">
        <v>0.36693699540183239</v>
      </c>
      <c r="I190" s="41"/>
      <c r="J190" s="41">
        <f t="shared" si="7"/>
        <v>0</v>
      </c>
      <c r="K190" s="48">
        <f t="shared" si="8"/>
        <v>0</v>
      </c>
      <c r="M190" s="83"/>
      <c r="N190" s="27"/>
    </row>
    <row r="191" spans="1:14" x14ac:dyDescent="0.25">
      <c r="A191" s="39" t="s">
        <v>203</v>
      </c>
      <c r="B191" s="22">
        <v>98.174604599612636</v>
      </c>
      <c r="C191" s="22">
        <v>98.174604599612636</v>
      </c>
      <c r="D191" s="22"/>
      <c r="E191" s="22">
        <f t="shared" si="6"/>
        <v>0</v>
      </c>
      <c r="F191" s="22"/>
      <c r="G191" s="22">
        <v>0.36693699540183239</v>
      </c>
      <c r="H191" s="22">
        <v>0.36693699540183239</v>
      </c>
      <c r="I191" s="22"/>
      <c r="J191" s="22">
        <f t="shared" si="7"/>
        <v>0</v>
      </c>
      <c r="K191" s="47">
        <f t="shared" si="8"/>
        <v>0</v>
      </c>
      <c r="M191" s="83"/>
      <c r="N191" s="27"/>
    </row>
    <row r="192" spans="1:14" x14ac:dyDescent="0.25">
      <c r="A192" s="37" t="s">
        <v>204</v>
      </c>
      <c r="B192" s="41">
        <v>93.220621693901478</v>
      </c>
      <c r="C192" s="41">
        <v>93.221116380964517</v>
      </c>
      <c r="D192" s="41"/>
      <c r="E192" s="41">
        <f t="shared" si="6"/>
        <v>5.3066269463108995E-4</v>
      </c>
      <c r="F192" s="41"/>
      <c r="G192" s="41">
        <v>0.46024921479294995</v>
      </c>
      <c r="H192" s="41">
        <v>0.4602516571638352</v>
      </c>
      <c r="I192" s="41"/>
      <c r="J192" s="41">
        <f t="shared" si="7"/>
        <v>2.4423708852583381E-6</v>
      </c>
      <c r="K192" s="48">
        <f t="shared" si="8"/>
        <v>2.2836281721800668E-8</v>
      </c>
      <c r="M192" s="83"/>
      <c r="N192" s="27"/>
    </row>
    <row r="193" spans="1:14" x14ac:dyDescent="0.25">
      <c r="A193" s="39" t="s">
        <v>204</v>
      </c>
      <c r="B193" s="22">
        <v>93.220621693901478</v>
      </c>
      <c r="C193" s="22">
        <v>93.221116380964517</v>
      </c>
      <c r="D193" s="22"/>
      <c r="E193" s="22">
        <f t="shared" si="6"/>
        <v>5.3066269463108995E-4</v>
      </c>
      <c r="F193" s="22"/>
      <c r="G193" s="22">
        <v>0.46024921479294995</v>
      </c>
      <c r="H193" s="22">
        <v>0.4602516571638352</v>
      </c>
      <c r="I193" s="22"/>
      <c r="J193" s="22">
        <f t="shared" si="7"/>
        <v>2.4423708852583381E-6</v>
      </c>
      <c r="K193" s="47">
        <f t="shared" si="8"/>
        <v>2.2836281721800668E-8</v>
      </c>
      <c r="M193" s="83"/>
      <c r="N193" s="27"/>
    </row>
    <row r="194" spans="1:14" x14ac:dyDescent="0.25">
      <c r="A194" s="35" t="s">
        <v>205</v>
      </c>
      <c r="B194" s="41">
        <v>80.668564589285879</v>
      </c>
      <c r="C194" s="41">
        <v>79.873440271436237</v>
      </c>
      <c r="D194" s="41"/>
      <c r="E194" s="41">
        <f t="shared" si="6"/>
        <v>-0.98566811235321072</v>
      </c>
      <c r="F194" s="41"/>
      <c r="G194" s="41">
        <v>6.3610953977840206</v>
      </c>
      <c r="H194" s="41">
        <v>6.2983961088516969</v>
      </c>
      <c r="I194" s="41"/>
      <c r="J194" s="41">
        <f t="shared" si="7"/>
        <v>-6.2699288932323682E-2</v>
      </c>
      <c r="K194" s="48">
        <f t="shared" si="8"/>
        <v>-5.8624127664528474E-4</v>
      </c>
      <c r="M194" s="83"/>
      <c r="N194" s="27"/>
    </row>
    <row r="195" spans="1:14" x14ac:dyDescent="0.25">
      <c r="A195" s="37" t="s">
        <v>206</v>
      </c>
      <c r="B195" s="22">
        <v>66.348453207212245</v>
      </c>
      <c r="C195" s="22">
        <v>64.981798752045364</v>
      </c>
      <c r="D195" s="22"/>
      <c r="E195" s="22">
        <f t="shared" si="6"/>
        <v>-2.0598135888694968</v>
      </c>
      <c r="F195" s="22"/>
      <c r="G195" s="22">
        <v>3.0439302503454333</v>
      </c>
      <c r="H195" s="22">
        <v>2.9812309614131083</v>
      </c>
      <c r="I195" s="22"/>
      <c r="J195" s="22">
        <f t="shared" si="7"/>
        <v>-6.2699288932325015E-2</v>
      </c>
      <c r="K195" s="47">
        <f t="shared" si="8"/>
        <v>-5.8624127664529721E-4</v>
      </c>
      <c r="M195" s="83"/>
      <c r="N195" s="27"/>
    </row>
    <row r="196" spans="1:14" x14ac:dyDescent="0.25">
      <c r="A196" s="39" t="s">
        <v>206</v>
      </c>
      <c r="B196" s="41">
        <v>66.348453207212245</v>
      </c>
      <c r="C196" s="41">
        <v>64.981798752045364</v>
      </c>
      <c r="D196" s="41"/>
      <c r="E196" s="41">
        <f t="shared" si="6"/>
        <v>-2.0598135888694968</v>
      </c>
      <c r="F196" s="41"/>
      <c r="G196" s="41">
        <v>3.0439302503454333</v>
      </c>
      <c r="H196" s="41">
        <v>2.9812309614131083</v>
      </c>
      <c r="I196" s="41"/>
      <c r="J196" s="41">
        <f t="shared" si="7"/>
        <v>-6.2699288932325015E-2</v>
      </c>
      <c r="K196" s="48">
        <f t="shared" si="8"/>
        <v>-5.8624127664529721E-4</v>
      </c>
      <c r="M196" s="83"/>
      <c r="N196" s="27"/>
    </row>
    <row r="197" spans="1:14" x14ac:dyDescent="0.25">
      <c r="A197" s="37" t="s">
        <v>207</v>
      </c>
      <c r="B197" s="22">
        <v>99.885686656251394</v>
      </c>
      <c r="C197" s="22">
        <v>99.885686656251394</v>
      </c>
      <c r="D197" s="22"/>
      <c r="E197" s="22">
        <f t="shared" si="6"/>
        <v>0</v>
      </c>
      <c r="F197" s="22"/>
      <c r="G197" s="22">
        <v>1.8168348558063623</v>
      </c>
      <c r="H197" s="22">
        <v>1.8168348558063623</v>
      </c>
      <c r="I197" s="22"/>
      <c r="J197" s="22">
        <f t="shared" si="7"/>
        <v>0</v>
      </c>
      <c r="K197" s="47">
        <f t="shared" si="8"/>
        <v>0</v>
      </c>
      <c r="M197" s="83"/>
      <c r="N197" s="27"/>
    </row>
    <row r="198" spans="1:14" x14ac:dyDescent="0.25">
      <c r="A198" s="39" t="s">
        <v>207</v>
      </c>
      <c r="B198" s="41">
        <v>99.885686656251394</v>
      </c>
      <c r="C198" s="41">
        <v>99.885686656251394</v>
      </c>
      <c r="D198" s="41"/>
      <c r="E198" s="41">
        <f t="shared" ref="E198:E261" si="9">((C198/B198-1)*100)</f>
        <v>0</v>
      </c>
      <c r="F198" s="41"/>
      <c r="G198" s="41">
        <v>1.8168348558063623</v>
      </c>
      <c r="H198" s="41">
        <v>1.8168348558063623</v>
      </c>
      <c r="I198" s="41"/>
      <c r="J198" s="41">
        <f t="shared" si="7"/>
        <v>0</v>
      </c>
      <c r="K198" s="48">
        <f t="shared" si="8"/>
        <v>0</v>
      </c>
      <c r="M198" s="83"/>
      <c r="N198" s="27"/>
    </row>
    <row r="199" spans="1:14" x14ac:dyDescent="0.25">
      <c r="A199" s="37" t="s">
        <v>208</v>
      </c>
      <c r="B199" s="22">
        <v>101.45853954540146</v>
      </c>
      <c r="C199" s="22">
        <v>101.45853954540146</v>
      </c>
      <c r="D199" s="22"/>
      <c r="E199" s="22">
        <f t="shared" si="9"/>
        <v>0</v>
      </c>
      <c r="F199" s="22"/>
      <c r="G199" s="22">
        <v>1.5003302916322252</v>
      </c>
      <c r="H199" s="22">
        <v>1.5003302916322252</v>
      </c>
      <c r="I199" s="22"/>
      <c r="J199" s="22">
        <f t="shared" ref="J199:J262" si="10">H199-G199</f>
        <v>0</v>
      </c>
      <c r="K199" s="47">
        <f t="shared" si="8"/>
        <v>0</v>
      </c>
      <c r="M199" s="83"/>
      <c r="N199" s="27"/>
    </row>
    <row r="200" spans="1:14" x14ac:dyDescent="0.25">
      <c r="A200" s="38" t="s">
        <v>209</v>
      </c>
      <c r="B200" s="41">
        <v>101.45853954540146</v>
      </c>
      <c r="C200" s="41">
        <v>101.45853954540146</v>
      </c>
      <c r="D200" s="41"/>
      <c r="E200" s="41">
        <f t="shared" si="9"/>
        <v>0</v>
      </c>
      <c r="F200" s="41"/>
      <c r="G200" s="41">
        <v>1.5003302916322252</v>
      </c>
      <c r="H200" s="41">
        <v>1.5003302916322252</v>
      </c>
      <c r="I200" s="41"/>
      <c r="J200" s="41">
        <f t="shared" si="10"/>
        <v>0</v>
      </c>
      <c r="K200" s="48">
        <f t="shared" si="8"/>
        <v>0</v>
      </c>
      <c r="M200" s="83"/>
      <c r="N200" s="27"/>
    </row>
    <row r="201" spans="1:14" x14ac:dyDescent="0.25">
      <c r="A201" s="34" t="s">
        <v>210</v>
      </c>
      <c r="B201" s="22">
        <v>99.079274938886272</v>
      </c>
      <c r="C201" s="22">
        <v>99.063699600157875</v>
      </c>
      <c r="D201" s="22"/>
      <c r="E201" s="22">
        <f t="shared" si="9"/>
        <v>-1.5720077420833256E-2</v>
      </c>
      <c r="F201" s="22"/>
      <c r="G201" s="22">
        <v>2.1970491134018224</v>
      </c>
      <c r="H201" s="22">
        <v>2.1967037355802219</v>
      </c>
      <c r="I201" s="22"/>
      <c r="J201" s="22">
        <f t="shared" si="10"/>
        <v>-3.4537782160048991E-4</v>
      </c>
      <c r="K201" s="47">
        <f t="shared" ref="K201:K262" si="11">J201/$G$4</f>
        <v>-3.2292987449759698E-6</v>
      </c>
      <c r="M201" s="83"/>
      <c r="N201" s="27"/>
    </row>
    <row r="202" spans="1:14" x14ac:dyDescent="0.25">
      <c r="A202" s="53" t="s">
        <v>211</v>
      </c>
      <c r="B202" s="41">
        <v>90.123977683102595</v>
      </c>
      <c r="C202" s="41">
        <v>90.277181106956945</v>
      </c>
      <c r="D202" s="41"/>
      <c r="E202" s="41">
        <f t="shared" si="9"/>
        <v>0.16999185765307345</v>
      </c>
      <c r="F202" s="41"/>
      <c r="G202" s="41">
        <v>0.40340890389215511</v>
      </c>
      <c r="H202" s="41">
        <v>0.40409466618181933</v>
      </c>
      <c r="I202" s="41"/>
      <c r="J202" s="41">
        <f t="shared" si="10"/>
        <v>6.8576228966421571E-4</v>
      </c>
      <c r="K202" s="48">
        <f t="shared" si="11"/>
        <v>6.4119094014268285E-6</v>
      </c>
      <c r="M202" s="83"/>
      <c r="N202" s="27"/>
    </row>
    <row r="203" spans="1:14" x14ac:dyDescent="0.25">
      <c r="A203" s="52" t="s">
        <v>39</v>
      </c>
      <c r="B203" s="22">
        <v>90.123977683102595</v>
      </c>
      <c r="C203" s="22">
        <v>90.277181106956945</v>
      </c>
      <c r="D203" s="22"/>
      <c r="E203" s="22">
        <f t="shared" si="9"/>
        <v>0.16999185765307345</v>
      </c>
      <c r="F203" s="22"/>
      <c r="G203" s="22">
        <v>0.40340890389215511</v>
      </c>
      <c r="H203" s="22">
        <v>0.40409466618181933</v>
      </c>
      <c r="I203" s="22"/>
      <c r="J203" s="22">
        <f t="shared" si="10"/>
        <v>6.8576228966421571E-4</v>
      </c>
      <c r="K203" s="47">
        <f t="shared" si="11"/>
        <v>6.4119094014268285E-6</v>
      </c>
      <c r="M203" s="83"/>
      <c r="N203" s="27"/>
    </row>
    <row r="204" spans="1:14" x14ac:dyDescent="0.25">
      <c r="A204" s="38" t="s">
        <v>212</v>
      </c>
      <c r="B204" s="41">
        <v>100.54907423930727</v>
      </c>
      <c r="C204" s="41">
        <v>100.54907423930727</v>
      </c>
      <c r="D204" s="41"/>
      <c r="E204" s="41">
        <f t="shared" si="9"/>
        <v>0</v>
      </c>
      <c r="F204" s="41"/>
      <c r="G204" s="41">
        <v>5.7172121386502954E-2</v>
      </c>
      <c r="H204" s="41">
        <v>5.7172121386502954E-2</v>
      </c>
      <c r="I204" s="41"/>
      <c r="J204" s="41">
        <f t="shared" si="10"/>
        <v>0</v>
      </c>
      <c r="K204" s="48">
        <f t="shared" si="11"/>
        <v>0</v>
      </c>
      <c r="M204" s="83"/>
      <c r="N204" s="27"/>
    </row>
    <row r="205" spans="1:14" x14ac:dyDescent="0.25">
      <c r="A205" s="38" t="s">
        <v>213</v>
      </c>
      <c r="B205" s="22">
        <v>88.606993287965864</v>
      </c>
      <c r="C205" s="22">
        <v>88.78248976225052</v>
      </c>
      <c r="D205" s="22"/>
      <c r="E205" s="22">
        <f t="shared" si="9"/>
        <v>0.19806165153839483</v>
      </c>
      <c r="F205" s="22"/>
      <c r="G205" s="22">
        <v>0.34623678250565221</v>
      </c>
      <c r="H205" s="22">
        <v>0.34692254479531631</v>
      </c>
      <c r="I205" s="22"/>
      <c r="J205" s="22">
        <f t="shared" si="10"/>
        <v>6.8576228966410469E-4</v>
      </c>
      <c r="K205" s="47">
        <f t="shared" si="11"/>
        <v>6.4119094014257908E-6</v>
      </c>
      <c r="M205" s="83"/>
      <c r="N205" s="27"/>
    </row>
    <row r="206" spans="1:14" x14ac:dyDescent="0.25">
      <c r="A206" s="53" t="s">
        <v>214</v>
      </c>
      <c r="B206" s="41">
        <v>76.272656178943848</v>
      </c>
      <c r="C206" s="41">
        <v>76.272656178943848</v>
      </c>
      <c r="D206" s="41"/>
      <c r="E206" s="41">
        <f t="shared" si="9"/>
        <v>0</v>
      </c>
      <c r="F206" s="41"/>
      <c r="G206" s="41">
        <v>0.10937183668079618</v>
      </c>
      <c r="H206" s="41">
        <v>0.10937183668079621</v>
      </c>
      <c r="I206" s="41"/>
      <c r="J206" s="41">
        <f t="shared" si="10"/>
        <v>0</v>
      </c>
      <c r="K206" s="48">
        <f t="shared" si="11"/>
        <v>0</v>
      </c>
      <c r="M206" s="83"/>
      <c r="N206" s="27"/>
    </row>
    <row r="207" spans="1:14" x14ac:dyDescent="0.25">
      <c r="A207" s="52" t="s">
        <v>215</v>
      </c>
      <c r="B207" s="22">
        <v>76.272656178943848</v>
      </c>
      <c r="C207" s="22">
        <v>76.272656178943848</v>
      </c>
      <c r="D207" s="22"/>
      <c r="E207" s="22">
        <f t="shared" si="9"/>
        <v>0</v>
      </c>
      <c r="F207" s="22"/>
      <c r="G207" s="22">
        <v>0.10937183668079618</v>
      </c>
      <c r="H207" s="22">
        <v>0.10937183668079621</v>
      </c>
      <c r="I207" s="22"/>
      <c r="J207" s="22">
        <f t="shared" si="10"/>
        <v>0</v>
      </c>
      <c r="K207" s="47">
        <f t="shared" si="11"/>
        <v>0</v>
      </c>
      <c r="M207" s="83"/>
      <c r="N207" s="27"/>
    </row>
    <row r="208" spans="1:14" x14ac:dyDescent="0.25">
      <c r="A208" s="38" t="s">
        <v>216</v>
      </c>
      <c r="B208" s="41">
        <v>76.272656178943848</v>
      </c>
      <c r="C208" s="41">
        <v>76.272656178943848</v>
      </c>
      <c r="D208" s="41"/>
      <c r="E208" s="41">
        <f t="shared" si="9"/>
        <v>0</v>
      </c>
      <c r="F208" s="41"/>
      <c r="G208" s="41">
        <v>0.10937183668079618</v>
      </c>
      <c r="H208" s="41">
        <v>0.10937183668079621</v>
      </c>
      <c r="I208" s="41"/>
      <c r="J208" s="41">
        <f t="shared" si="10"/>
        <v>0</v>
      </c>
      <c r="K208" s="48">
        <f t="shared" si="11"/>
        <v>0</v>
      </c>
      <c r="M208" s="83"/>
      <c r="N208" s="27"/>
    </row>
    <row r="209" spans="1:14" x14ac:dyDescent="0.25">
      <c r="A209" s="53" t="s">
        <v>217</v>
      </c>
      <c r="B209" s="22">
        <v>100.03548912961915</v>
      </c>
      <c r="C209" s="22">
        <v>100.03548912961915</v>
      </c>
      <c r="D209" s="22"/>
      <c r="E209" s="22">
        <f t="shared" si="9"/>
        <v>0</v>
      </c>
      <c r="F209" s="22"/>
      <c r="G209" s="22">
        <v>0.86774689295869889</v>
      </c>
      <c r="H209" s="22">
        <v>0.867746892958699</v>
      </c>
      <c r="I209" s="22"/>
      <c r="J209" s="22">
        <f t="shared" si="10"/>
        <v>0</v>
      </c>
      <c r="K209" s="47">
        <f t="shared" si="11"/>
        <v>0</v>
      </c>
      <c r="M209" s="83"/>
      <c r="N209" s="27"/>
    </row>
    <row r="210" spans="1:14" x14ac:dyDescent="0.25">
      <c r="A210" s="52" t="s">
        <v>40</v>
      </c>
      <c r="B210" s="41">
        <v>100.03548912961915</v>
      </c>
      <c r="C210" s="41">
        <v>100.03548912961915</v>
      </c>
      <c r="D210" s="41"/>
      <c r="E210" s="41">
        <f t="shared" si="9"/>
        <v>0</v>
      </c>
      <c r="F210" s="41"/>
      <c r="G210" s="41">
        <v>0.86774689295869889</v>
      </c>
      <c r="H210" s="41">
        <v>0.867746892958699</v>
      </c>
      <c r="I210" s="41"/>
      <c r="J210" s="41">
        <f t="shared" si="10"/>
        <v>0</v>
      </c>
      <c r="K210" s="48">
        <f t="shared" si="11"/>
        <v>0</v>
      </c>
      <c r="M210" s="83"/>
      <c r="N210" s="27"/>
    </row>
    <row r="211" spans="1:14" x14ac:dyDescent="0.25">
      <c r="A211" s="38" t="s">
        <v>218</v>
      </c>
      <c r="B211" s="22">
        <v>100.03548912961915</v>
      </c>
      <c r="C211" s="22">
        <v>100.03548912961915</v>
      </c>
      <c r="D211" s="22"/>
      <c r="E211" s="22">
        <f t="shared" si="9"/>
        <v>0</v>
      </c>
      <c r="F211" s="22"/>
      <c r="G211" s="22">
        <v>0.86774689295869889</v>
      </c>
      <c r="H211" s="22">
        <v>0.867746892958699</v>
      </c>
      <c r="I211" s="22"/>
      <c r="J211" s="22">
        <f t="shared" si="10"/>
        <v>0</v>
      </c>
      <c r="K211" s="47">
        <f t="shared" si="11"/>
        <v>0</v>
      </c>
      <c r="M211" s="83"/>
      <c r="N211" s="27"/>
    </row>
    <row r="212" spans="1:14" x14ac:dyDescent="0.25">
      <c r="A212" s="53" t="s">
        <v>41</v>
      </c>
      <c r="B212" s="41">
        <v>107.57639748281558</v>
      </c>
      <c r="C212" s="41">
        <v>107.4405451614688</v>
      </c>
      <c r="D212" s="41"/>
      <c r="E212" s="41">
        <f t="shared" si="9"/>
        <v>-0.12628450526842583</v>
      </c>
      <c r="F212" s="41"/>
      <c r="G212" s="41">
        <v>0.8165214798701721</v>
      </c>
      <c r="H212" s="41">
        <v>0.81549033975890761</v>
      </c>
      <c r="I212" s="41"/>
      <c r="J212" s="41">
        <f t="shared" si="10"/>
        <v>-1.0311401112644836E-3</v>
      </c>
      <c r="K212" s="48">
        <f t="shared" si="11"/>
        <v>-9.6412081464007226E-6</v>
      </c>
      <c r="M212" s="83"/>
      <c r="N212" s="27"/>
    </row>
    <row r="213" spans="1:14" x14ac:dyDescent="0.25">
      <c r="A213" s="52" t="s">
        <v>42</v>
      </c>
      <c r="B213" s="22">
        <v>104.04932681382347</v>
      </c>
      <c r="C213" s="22">
        <v>103.56266919810409</v>
      </c>
      <c r="D213" s="22"/>
      <c r="E213" s="22">
        <f t="shared" si="9"/>
        <v>-0.46771817811965821</v>
      </c>
      <c r="F213" s="22"/>
      <c r="G213" s="22">
        <v>0.22046184208832606</v>
      </c>
      <c r="H213" s="22">
        <v>0.21943070197706149</v>
      </c>
      <c r="I213" s="22"/>
      <c r="J213" s="22">
        <f t="shared" si="10"/>
        <v>-1.0311401112645668E-3</v>
      </c>
      <c r="K213" s="47">
        <f t="shared" si="11"/>
        <v>-9.6412081464015019E-6</v>
      </c>
      <c r="M213" s="83"/>
      <c r="N213" s="27"/>
    </row>
    <row r="214" spans="1:14" x14ac:dyDescent="0.25">
      <c r="A214" s="38" t="s">
        <v>219</v>
      </c>
      <c r="B214" s="41">
        <v>105.12800863323848</v>
      </c>
      <c r="C214" s="41">
        <v>104.03416197650007</v>
      </c>
      <c r="D214" s="41"/>
      <c r="E214" s="41">
        <f t="shared" si="9"/>
        <v>-1.0404902280176542</v>
      </c>
      <c r="F214" s="41"/>
      <c r="G214" s="41">
        <v>9.9101373900364539E-2</v>
      </c>
      <c r="H214" s="41">
        <v>9.8070233789100028E-2</v>
      </c>
      <c r="I214" s="41"/>
      <c r="J214" s="41">
        <f t="shared" si="10"/>
        <v>-1.0311401112645113E-3</v>
      </c>
      <c r="K214" s="48">
        <f t="shared" si="11"/>
        <v>-9.6412081464009818E-6</v>
      </c>
      <c r="M214" s="83"/>
      <c r="N214" s="27"/>
    </row>
    <row r="215" spans="1:14" x14ac:dyDescent="0.25">
      <c r="A215" s="38" t="s">
        <v>220</v>
      </c>
      <c r="B215" s="22">
        <v>103.18477115340626</v>
      </c>
      <c r="C215" s="22">
        <v>103.18477115340626</v>
      </c>
      <c r="D215" s="22"/>
      <c r="E215" s="22">
        <f t="shared" si="9"/>
        <v>0</v>
      </c>
      <c r="F215" s="22"/>
      <c r="G215" s="22">
        <v>0.12136046818796151</v>
      </c>
      <c r="H215" s="22">
        <v>0.12136046818796151</v>
      </c>
      <c r="I215" s="22"/>
      <c r="J215" s="22">
        <f t="shared" si="10"/>
        <v>0</v>
      </c>
      <c r="K215" s="47">
        <f t="shared" si="11"/>
        <v>0</v>
      </c>
      <c r="M215" s="83"/>
      <c r="N215" s="27"/>
    </row>
    <row r="216" spans="1:14" x14ac:dyDescent="0.25">
      <c r="A216" s="52" t="s">
        <v>221</v>
      </c>
      <c r="B216" s="41">
        <v>108.94228547146089</v>
      </c>
      <c r="C216" s="41">
        <v>108.94228547146089</v>
      </c>
      <c r="D216" s="41"/>
      <c r="E216" s="41">
        <f t="shared" si="9"/>
        <v>0</v>
      </c>
      <c r="F216" s="41"/>
      <c r="G216" s="41">
        <v>0.59605963778184601</v>
      </c>
      <c r="H216" s="41">
        <v>0.59605963778184612</v>
      </c>
      <c r="I216" s="41"/>
      <c r="J216" s="41">
        <f t="shared" si="10"/>
        <v>0</v>
      </c>
      <c r="K216" s="48">
        <f t="shared" si="11"/>
        <v>0</v>
      </c>
      <c r="M216" s="83"/>
      <c r="N216" s="27"/>
    </row>
    <row r="217" spans="1:14" x14ac:dyDescent="0.25">
      <c r="A217" s="38" t="s">
        <v>221</v>
      </c>
      <c r="B217" s="22">
        <v>108.94228547146089</v>
      </c>
      <c r="C217" s="22">
        <v>108.94228547146089</v>
      </c>
      <c r="D217" s="22"/>
      <c r="E217" s="22">
        <f t="shared" si="9"/>
        <v>0</v>
      </c>
      <c r="F217" s="22"/>
      <c r="G217" s="22">
        <v>0.59605963778184601</v>
      </c>
      <c r="H217" s="22">
        <v>0.59605963778184612</v>
      </c>
      <c r="I217" s="22"/>
      <c r="J217" s="22">
        <f t="shared" si="10"/>
        <v>0</v>
      </c>
      <c r="K217" s="47">
        <f t="shared" si="11"/>
        <v>0</v>
      </c>
      <c r="M217" s="83"/>
      <c r="N217" s="27"/>
    </row>
    <row r="218" spans="1:14" x14ac:dyDescent="0.25">
      <c r="A218" s="34" t="s">
        <v>222</v>
      </c>
      <c r="B218" s="41">
        <v>101.52905362879035</v>
      </c>
      <c r="C218" s="41">
        <v>101.52905362879035</v>
      </c>
      <c r="D218" s="41"/>
      <c r="E218" s="41">
        <f t="shared" si="9"/>
        <v>0</v>
      </c>
      <c r="F218" s="41"/>
      <c r="G218" s="41">
        <v>3.1019033522858011</v>
      </c>
      <c r="H218" s="41">
        <v>3.1019033522858011</v>
      </c>
      <c r="I218" s="41"/>
      <c r="J218" s="41">
        <f t="shared" si="10"/>
        <v>0</v>
      </c>
      <c r="K218" s="48">
        <f t="shared" si="11"/>
        <v>0</v>
      </c>
      <c r="M218" s="83"/>
      <c r="N218" s="27"/>
    </row>
    <row r="219" spans="1:14" x14ac:dyDescent="0.25">
      <c r="A219" s="35" t="s">
        <v>223</v>
      </c>
      <c r="B219" s="22">
        <v>104.09988893358759</v>
      </c>
      <c r="C219" s="22">
        <v>104.09988893358759</v>
      </c>
      <c r="D219" s="22"/>
      <c r="E219" s="22">
        <f t="shared" si="9"/>
        <v>0</v>
      </c>
      <c r="F219" s="22"/>
      <c r="G219" s="22">
        <v>0.32001638253460218</v>
      </c>
      <c r="H219" s="22">
        <v>0.32001638253460218</v>
      </c>
      <c r="I219" s="22"/>
      <c r="J219" s="22">
        <f t="shared" si="10"/>
        <v>0</v>
      </c>
      <c r="K219" s="47">
        <f t="shared" si="11"/>
        <v>0</v>
      </c>
      <c r="M219" s="83"/>
      <c r="N219" s="27"/>
    </row>
    <row r="220" spans="1:14" x14ac:dyDescent="0.25">
      <c r="A220" s="37" t="s">
        <v>224</v>
      </c>
      <c r="B220" s="41">
        <v>104.09988893358759</v>
      </c>
      <c r="C220" s="41">
        <v>104.09988893358759</v>
      </c>
      <c r="D220" s="41"/>
      <c r="E220" s="41">
        <f t="shared" si="9"/>
        <v>0</v>
      </c>
      <c r="F220" s="41"/>
      <c r="G220" s="41">
        <v>0.32001638253460218</v>
      </c>
      <c r="H220" s="41">
        <v>0.32001638253460218</v>
      </c>
      <c r="I220" s="41"/>
      <c r="J220" s="41">
        <f t="shared" si="10"/>
        <v>0</v>
      </c>
      <c r="K220" s="48">
        <f t="shared" si="11"/>
        <v>0</v>
      </c>
      <c r="M220" s="83"/>
      <c r="N220" s="27"/>
    </row>
    <row r="221" spans="1:14" x14ac:dyDescent="0.25">
      <c r="A221" s="39" t="s">
        <v>225</v>
      </c>
      <c r="B221" s="22">
        <v>102.92440415681658</v>
      </c>
      <c r="C221" s="22">
        <v>102.92440415681658</v>
      </c>
      <c r="D221" s="22"/>
      <c r="E221" s="22">
        <f t="shared" si="9"/>
        <v>0</v>
      </c>
      <c r="F221" s="22"/>
      <c r="G221" s="22">
        <v>0.21008314564696012</v>
      </c>
      <c r="H221" s="22">
        <v>0.21008314564696015</v>
      </c>
      <c r="I221" s="22"/>
      <c r="J221" s="22">
        <f t="shared" si="10"/>
        <v>0</v>
      </c>
      <c r="K221" s="47">
        <f t="shared" si="11"/>
        <v>0</v>
      </c>
      <c r="M221" s="83"/>
      <c r="N221" s="27"/>
    </row>
    <row r="222" spans="1:14" x14ac:dyDescent="0.25">
      <c r="A222" s="39" t="s">
        <v>226</v>
      </c>
      <c r="B222" s="41">
        <v>106.42259737288344</v>
      </c>
      <c r="C222" s="41">
        <v>106.42259737288344</v>
      </c>
      <c r="D222" s="41"/>
      <c r="E222" s="41">
        <f t="shared" si="9"/>
        <v>0</v>
      </c>
      <c r="F222" s="41"/>
      <c r="G222" s="41">
        <v>0.10993323688764198</v>
      </c>
      <c r="H222" s="41">
        <v>0.10993323688764199</v>
      </c>
      <c r="I222" s="41"/>
      <c r="J222" s="41">
        <f t="shared" si="10"/>
        <v>0</v>
      </c>
      <c r="K222" s="48">
        <f t="shared" si="11"/>
        <v>0</v>
      </c>
      <c r="M222" s="83"/>
      <c r="N222" s="27"/>
    </row>
    <row r="223" spans="1:14" x14ac:dyDescent="0.25">
      <c r="A223" s="40" t="s">
        <v>43</v>
      </c>
      <c r="B223" s="22">
        <v>115.74569760643995</v>
      </c>
      <c r="C223" s="22">
        <v>115.74569760643995</v>
      </c>
      <c r="D223" s="22"/>
      <c r="E223" s="22">
        <f t="shared" si="9"/>
        <v>0</v>
      </c>
      <c r="F223" s="22"/>
      <c r="G223" s="22">
        <v>1.4273875168827091E-2</v>
      </c>
      <c r="H223" s="22">
        <v>1.4273875168827093E-2</v>
      </c>
      <c r="I223" s="22"/>
      <c r="J223" s="22">
        <f t="shared" si="10"/>
        <v>0</v>
      </c>
      <c r="K223" s="47">
        <f t="shared" si="11"/>
        <v>0</v>
      </c>
      <c r="M223" s="83"/>
      <c r="N223" s="27"/>
    </row>
    <row r="224" spans="1:14" x14ac:dyDescent="0.25">
      <c r="A224" s="36" t="s">
        <v>44</v>
      </c>
      <c r="B224" s="41">
        <v>115.74569760643995</v>
      </c>
      <c r="C224" s="41">
        <v>115.74569760643995</v>
      </c>
      <c r="D224" s="41"/>
      <c r="E224" s="41">
        <f t="shared" si="9"/>
        <v>0</v>
      </c>
      <c r="F224" s="41"/>
      <c r="G224" s="41">
        <v>1.4273875168827091E-2</v>
      </c>
      <c r="H224" s="41">
        <v>1.4273875168827093E-2</v>
      </c>
      <c r="I224" s="41"/>
      <c r="J224" s="41">
        <f t="shared" si="10"/>
        <v>0</v>
      </c>
      <c r="K224" s="48">
        <f t="shared" si="11"/>
        <v>0</v>
      </c>
      <c r="M224" s="83"/>
      <c r="N224" s="27"/>
    </row>
    <row r="225" spans="1:14" x14ac:dyDescent="0.25">
      <c r="A225" s="38" t="s">
        <v>44</v>
      </c>
      <c r="B225" s="22">
        <v>115.74569760643995</v>
      </c>
      <c r="C225" s="22">
        <v>115.74569760643995</v>
      </c>
      <c r="D225" s="22"/>
      <c r="E225" s="22">
        <f t="shared" si="9"/>
        <v>0</v>
      </c>
      <c r="F225" s="22"/>
      <c r="G225" s="22">
        <v>1.4273875168827091E-2</v>
      </c>
      <c r="H225" s="22">
        <v>1.4273875168827093E-2</v>
      </c>
      <c r="I225" s="22"/>
      <c r="J225" s="22">
        <f t="shared" si="10"/>
        <v>0</v>
      </c>
      <c r="K225" s="47">
        <f t="shared" si="11"/>
        <v>0</v>
      </c>
      <c r="M225" s="83"/>
      <c r="N225" s="27"/>
    </row>
    <row r="226" spans="1:14" x14ac:dyDescent="0.25">
      <c r="A226" s="40" t="s">
        <v>227</v>
      </c>
      <c r="B226" s="41">
        <v>100.5564798552619</v>
      </c>
      <c r="C226" s="41">
        <v>100.5564798552619</v>
      </c>
      <c r="D226" s="41"/>
      <c r="E226" s="41">
        <f t="shared" si="9"/>
        <v>0</v>
      </c>
      <c r="F226" s="41"/>
      <c r="G226" s="41">
        <v>0.83501719468408031</v>
      </c>
      <c r="H226" s="41">
        <v>0.83501719468408031</v>
      </c>
      <c r="I226" s="41"/>
      <c r="J226" s="41">
        <f t="shared" si="10"/>
        <v>0</v>
      </c>
      <c r="K226" s="48">
        <f t="shared" si="11"/>
        <v>0</v>
      </c>
      <c r="M226" s="83"/>
      <c r="N226" s="27"/>
    </row>
    <row r="227" spans="1:14" x14ac:dyDescent="0.25">
      <c r="A227" s="36" t="s">
        <v>228</v>
      </c>
      <c r="B227" s="22">
        <v>100.5564798552619</v>
      </c>
      <c r="C227" s="22">
        <v>100.5564798552619</v>
      </c>
      <c r="D227" s="22"/>
      <c r="E227" s="22">
        <f t="shared" si="9"/>
        <v>0</v>
      </c>
      <c r="F227" s="22"/>
      <c r="G227" s="22">
        <v>0.83501719468408031</v>
      </c>
      <c r="H227" s="22">
        <v>0.83501719468408031</v>
      </c>
      <c r="I227" s="22"/>
      <c r="J227" s="22">
        <f t="shared" si="10"/>
        <v>0</v>
      </c>
      <c r="K227" s="47">
        <f t="shared" si="11"/>
        <v>0</v>
      </c>
      <c r="M227" s="83"/>
      <c r="N227" s="27"/>
    </row>
    <row r="228" spans="1:14" x14ac:dyDescent="0.25">
      <c r="A228" s="38" t="s">
        <v>228</v>
      </c>
      <c r="B228" s="41">
        <v>100.5564798552619</v>
      </c>
      <c r="C228" s="41">
        <v>100.5564798552619</v>
      </c>
      <c r="D228" s="41"/>
      <c r="E228" s="41">
        <f t="shared" si="9"/>
        <v>0</v>
      </c>
      <c r="F228" s="41"/>
      <c r="G228" s="41">
        <v>0.83501719468408031</v>
      </c>
      <c r="H228" s="41">
        <v>0.83501719468408031</v>
      </c>
      <c r="I228" s="41"/>
      <c r="J228" s="41">
        <f t="shared" si="10"/>
        <v>0</v>
      </c>
      <c r="K228" s="48">
        <f t="shared" si="11"/>
        <v>0</v>
      </c>
      <c r="M228" s="83"/>
      <c r="N228" s="27"/>
    </row>
    <row r="229" spans="1:14" x14ac:dyDescent="0.25">
      <c r="A229" s="40" t="s">
        <v>229</v>
      </c>
      <c r="B229" s="22">
        <v>101.44611226425891</v>
      </c>
      <c r="C229" s="22">
        <v>101.44611226425891</v>
      </c>
      <c r="D229" s="22"/>
      <c r="E229" s="22">
        <f t="shared" si="9"/>
        <v>0</v>
      </c>
      <c r="F229" s="22"/>
      <c r="G229" s="22">
        <v>1.9325958998982915</v>
      </c>
      <c r="H229" s="22">
        <v>1.9325958998982915</v>
      </c>
      <c r="I229" s="22"/>
      <c r="J229" s="22">
        <f t="shared" si="10"/>
        <v>0</v>
      </c>
      <c r="K229" s="47">
        <f t="shared" si="11"/>
        <v>0</v>
      </c>
      <c r="M229" s="83"/>
      <c r="N229" s="27"/>
    </row>
    <row r="230" spans="1:14" x14ac:dyDescent="0.25">
      <c r="A230" s="36" t="s">
        <v>230</v>
      </c>
      <c r="B230" s="41">
        <v>101.44611226425891</v>
      </c>
      <c r="C230" s="41">
        <v>101.44611226425891</v>
      </c>
      <c r="D230" s="41"/>
      <c r="E230" s="41">
        <f t="shared" si="9"/>
        <v>0</v>
      </c>
      <c r="F230" s="41"/>
      <c r="G230" s="41">
        <v>1.9325958998982915</v>
      </c>
      <c r="H230" s="41">
        <v>1.9325958998982915</v>
      </c>
      <c r="I230" s="41"/>
      <c r="J230" s="41">
        <f t="shared" si="10"/>
        <v>0</v>
      </c>
      <c r="K230" s="48">
        <f t="shared" si="11"/>
        <v>0</v>
      </c>
      <c r="M230" s="83"/>
      <c r="N230" s="27"/>
    </row>
    <row r="231" spans="1:14" x14ac:dyDescent="0.25">
      <c r="A231" s="38" t="s">
        <v>231</v>
      </c>
      <c r="B231" s="22">
        <v>101.26132275927493</v>
      </c>
      <c r="C231" s="22">
        <v>101.26132275927493</v>
      </c>
      <c r="D231" s="22"/>
      <c r="E231" s="22">
        <f t="shared" si="9"/>
        <v>0</v>
      </c>
      <c r="F231" s="22"/>
      <c r="G231" s="22">
        <v>1.0891486827579775</v>
      </c>
      <c r="H231" s="22">
        <v>1.0891486827579775</v>
      </c>
      <c r="I231" s="22"/>
      <c r="J231" s="22">
        <f t="shared" si="10"/>
        <v>0</v>
      </c>
      <c r="K231" s="47">
        <f t="shared" si="11"/>
        <v>0</v>
      </c>
      <c r="M231" s="83"/>
      <c r="N231" s="27"/>
    </row>
    <row r="232" spans="1:14" x14ac:dyDescent="0.25">
      <c r="A232" s="38" t="s">
        <v>232</v>
      </c>
      <c r="B232" s="41">
        <v>101.68573222188758</v>
      </c>
      <c r="C232" s="41">
        <v>101.68573222188758</v>
      </c>
      <c r="D232" s="41"/>
      <c r="E232" s="41">
        <f t="shared" si="9"/>
        <v>0</v>
      </c>
      <c r="F232" s="41"/>
      <c r="G232" s="41">
        <v>0.84344721714031401</v>
      </c>
      <c r="H232" s="41">
        <v>0.84344721714031401</v>
      </c>
      <c r="I232" s="41"/>
      <c r="J232" s="41">
        <f t="shared" si="10"/>
        <v>0</v>
      </c>
      <c r="K232" s="48">
        <f t="shared" si="11"/>
        <v>0</v>
      </c>
      <c r="M232" s="83"/>
      <c r="N232" s="27"/>
    </row>
    <row r="233" spans="1:14" x14ac:dyDescent="0.25">
      <c r="A233" s="34" t="s">
        <v>233</v>
      </c>
      <c r="B233" s="22">
        <v>106.85548001179306</v>
      </c>
      <c r="C233" s="22">
        <v>107.28977100180282</v>
      </c>
      <c r="D233" s="22"/>
      <c r="E233" s="22">
        <f t="shared" si="9"/>
        <v>0.40642837406357213</v>
      </c>
      <c r="F233" s="22"/>
      <c r="G233" s="22">
        <v>3.9349653035647436</v>
      </c>
      <c r="H233" s="22">
        <v>3.9509581190679874</v>
      </c>
      <c r="I233" s="22"/>
      <c r="J233" s="22">
        <f t="shared" si="10"/>
        <v>1.5992815503243829E-2</v>
      </c>
      <c r="K233" s="47">
        <f t="shared" si="11"/>
        <v>1.4953357107277637E-4</v>
      </c>
      <c r="M233" s="83"/>
      <c r="N233" s="27"/>
    </row>
    <row r="234" spans="1:14" x14ac:dyDescent="0.25">
      <c r="A234" s="53" t="s">
        <v>234</v>
      </c>
      <c r="B234" s="41">
        <v>107.06490235750732</v>
      </c>
      <c r="C234" s="41">
        <v>107.54983195938732</v>
      </c>
      <c r="D234" s="41"/>
      <c r="E234" s="41">
        <f t="shared" si="9"/>
        <v>0.45293050402337443</v>
      </c>
      <c r="F234" s="41"/>
      <c r="G234" s="41">
        <v>3.5309645433857502</v>
      </c>
      <c r="H234" s="41">
        <v>3.5469573588889936</v>
      </c>
      <c r="I234" s="41"/>
      <c r="J234" s="41">
        <f t="shared" si="10"/>
        <v>1.5992815503243385E-2</v>
      </c>
      <c r="K234" s="48">
        <f t="shared" si="11"/>
        <v>1.4953357107277222E-4</v>
      </c>
      <c r="M234" s="83"/>
      <c r="N234" s="27"/>
    </row>
    <row r="235" spans="1:14" x14ac:dyDescent="0.25">
      <c r="A235" s="52" t="s">
        <v>235</v>
      </c>
      <c r="B235" s="22">
        <v>107.06490235750732</v>
      </c>
      <c r="C235" s="22">
        <v>107.54983195938732</v>
      </c>
      <c r="D235" s="22"/>
      <c r="E235" s="22">
        <f t="shared" si="9"/>
        <v>0.45293050402337443</v>
      </c>
      <c r="F235" s="22"/>
      <c r="G235" s="22">
        <v>3.5309645433857502</v>
      </c>
      <c r="H235" s="22">
        <v>3.5469573588889936</v>
      </c>
      <c r="I235" s="22"/>
      <c r="J235" s="22">
        <f t="shared" si="10"/>
        <v>1.5992815503243385E-2</v>
      </c>
      <c r="K235" s="47">
        <f t="shared" si="11"/>
        <v>1.4953357107277222E-4</v>
      </c>
      <c r="M235" s="83"/>
      <c r="N235" s="27"/>
    </row>
    <row r="236" spans="1:14" x14ac:dyDescent="0.25">
      <c r="A236" s="38" t="s">
        <v>236</v>
      </c>
      <c r="B236" s="41">
        <v>107.06490235750732</v>
      </c>
      <c r="C236" s="41">
        <v>107.54983195938732</v>
      </c>
      <c r="D236" s="41"/>
      <c r="E236" s="41">
        <f t="shared" si="9"/>
        <v>0.45293050402337443</v>
      </c>
      <c r="F236" s="41"/>
      <c r="G236" s="41">
        <v>3.5309645433857502</v>
      </c>
      <c r="H236" s="41">
        <v>3.5469573588889936</v>
      </c>
      <c r="I236" s="41"/>
      <c r="J236" s="41">
        <f t="shared" si="10"/>
        <v>1.5992815503243385E-2</v>
      </c>
      <c r="K236" s="48">
        <f t="shared" si="11"/>
        <v>1.4953357107277222E-4</v>
      </c>
      <c r="M236" s="83"/>
      <c r="N236" s="27"/>
    </row>
    <row r="237" spans="1:14" x14ac:dyDescent="0.25">
      <c r="A237" s="53" t="s">
        <v>237</v>
      </c>
      <c r="B237" s="22">
        <v>105.05941502321349</v>
      </c>
      <c r="C237" s="22">
        <v>105.05941502321349</v>
      </c>
      <c r="D237" s="22"/>
      <c r="E237" s="22">
        <f t="shared" si="9"/>
        <v>0</v>
      </c>
      <c r="F237" s="22"/>
      <c r="G237" s="22">
        <v>0.40400076017899328</v>
      </c>
      <c r="H237" s="22">
        <v>0.40400076017899328</v>
      </c>
      <c r="I237" s="22"/>
      <c r="J237" s="22">
        <f t="shared" si="10"/>
        <v>0</v>
      </c>
      <c r="K237" s="47">
        <f t="shared" si="11"/>
        <v>0</v>
      </c>
      <c r="M237" s="83"/>
      <c r="N237" s="27"/>
    </row>
    <row r="238" spans="1:14" x14ac:dyDescent="0.25">
      <c r="A238" s="52" t="s">
        <v>238</v>
      </c>
      <c r="B238" s="41">
        <v>105.05941502321349</v>
      </c>
      <c r="C238" s="41">
        <v>105.05941502321349</v>
      </c>
      <c r="D238" s="41"/>
      <c r="E238" s="41">
        <f t="shared" si="9"/>
        <v>0</v>
      </c>
      <c r="F238" s="41"/>
      <c r="G238" s="41">
        <v>0.40400076017899328</v>
      </c>
      <c r="H238" s="41">
        <v>0.40400076017899328</v>
      </c>
      <c r="I238" s="41"/>
      <c r="J238" s="41">
        <f t="shared" si="10"/>
        <v>0</v>
      </c>
      <c r="K238" s="48">
        <f t="shared" si="11"/>
        <v>0</v>
      </c>
      <c r="M238" s="83"/>
      <c r="N238" s="27"/>
    </row>
    <row r="239" spans="1:14" x14ac:dyDescent="0.25">
      <c r="A239" s="38" t="s">
        <v>239</v>
      </c>
      <c r="B239" s="22">
        <v>105.05941502321349</v>
      </c>
      <c r="C239" s="22">
        <v>105.05941502321349</v>
      </c>
      <c r="D239" s="22"/>
      <c r="E239" s="22">
        <f t="shared" si="9"/>
        <v>0</v>
      </c>
      <c r="F239" s="22"/>
      <c r="G239" s="22">
        <v>0.40400076017899328</v>
      </c>
      <c r="H239" s="22">
        <v>0.40400076017899328</v>
      </c>
      <c r="I239" s="22"/>
      <c r="J239" s="22">
        <f t="shared" si="10"/>
        <v>0</v>
      </c>
      <c r="K239" s="47">
        <f t="shared" si="11"/>
        <v>0</v>
      </c>
      <c r="M239" s="83"/>
      <c r="N239" s="27"/>
    </row>
    <row r="240" spans="1:14" x14ac:dyDescent="0.25">
      <c r="A240" s="34" t="s">
        <v>240</v>
      </c>
      <c r="B240" s="41">
        <v>109.56154395890026</v>
      </c>
      <c r="C240" s="41">
        <v>109.56154395890026</v>
      </c>
      <c r="D240" s="41"/>
      <c r="E240" s="41">
        <f t="shared" si="9"/>
        <v>0</v>
      </c>
      <c r="F240" s="41"/>
      <c r="G240" s="41">
        <v>7.0964422723480414E-2</v>
      </c>
      <c r="H240" s="41">
        <v>7.0964422723480414E-2</v>
      </c>
      <c r="I240" s="41"/>
      <c r="J240" s="41">
        <f t="shared" si="10"/>
        <v>0</v>
      </c>
      <c r="K240" s="48">
        <f t="shared" si="11"/>
        <v>0</v>
      </c>
      <c r="M240" s="83"/>
      <c r="N240" s="27"/>
    </row>
    <row r="241" spans="1:14" x14ac:dyDescent="0.25">
      <c r="A241" s="53" t="s">
        <v>241</v>
      </c>
      <c r="B241" s="22">
        <v>109.56154395890026</v>
      </c>
      <c r="C241" s="22">
        <v>109.56154395890026</v>
      </c>
      <c r="D241" s="22"/>
      <c r="E241" s="22">
        <f t="shared" si="9"/>
        <v>0</v>
      </c>
      <c r="F241" s="22"/>
      <c r="G241" s="22">
        <v>7.0964422723480414E-2</v>
      </c>
      <c r="H241" s="22">
        <v>7.0964422723480414E-2</v>
      </c>
      <c r="I241" s="22"/>
      <c r="J241" s="22">
        <f t="shared" si="10"/>
        <v>0</v>
      </c>
      <c r="K241" s="47">
        <f t="shared" si="11"/>
        <v>0</v>
      </c>
      <c r="M241" s="83"/>
      <c r="N241" s="27"/>
    </row>
    <row r="242" spans="1:14" x14ac:dyDescent="0.25">
      <c r="A242" s="52" t="s">
        <v>242</v>
      </c>
      <c r="B242" s="41">
        <v>134.01568535150116</v>
      </c>
      <c r="C242" s="41">
        <v>134.01568535150116</v>
      </c>
      <c r="D242" s="41"/>
      <c r="E242" s="41">
        <f t="shared" si="9"/>
        <v>0</v>
      </c>
      <c r="F242" s="41"/>
      <c r="G242" s="41">
        <v>2.4399839105939125E-2</v>
      </c>
      <c r="H242" s="41">
        <v>2.4399839105939125E-2</v>
      </c>
      <c r="I242" s="41"/>
      <c r="J242" s="41">
        <f t="shared" si="10"/>
        <v>0</v>
      </c>
      <c r="K242" s="48">
        <f t="shared" si="11"/>
        <v>0</v>
      </c>
      <c r="M242" s="83"/>
      <c r="N242" s="27"/>
    </row>
    <row r="243" spans="1:14" x14ac:dyDescent="0.25">
      <c r="A243" s="38" t="s">
        <v>242</v>
      </c>
      <c r="B243" s="22">
        <v>134.01568535150116</v>
      </c>
      <c r="C243" s="22">
        <v>134.01568535150116</v>
      </c>
      <c r="D243" s="22"/>
      <c r="E243" s="22">
        <f t="shared" si="9"/>
        <v>0</v>
      </c>
      <c r="F243" s="22"/>
      <c r="G243" s="22">
        <v>2.4399839105939125E-2</v>
      </c>
      <c r="H243" s="22">
        <v>2.4399839105939125E-2</v>
      </c>
      <c r="I243" s="22"/>
      <c r="J243" s="22">
        <f t="shared" si="10"/>
        <v>0</v>
      </c>
      <c r="K243" s="47">
        <f t="shared" si="11"/>
        <v>0</v>
      </c>
      <c r="M243" s="83"/>
      <c r="N243" s="27"/>
    </row>
    <row r="244" spans="1:14" x14ac:dyDescent="0.25">
      <c r="A244" s="52" t="s">
        <v>266</v>
      </c>
      <c r="B244" s="41">
        <v>100</v>
      </c>
      <c r="C244" s="41">
        <v>100</v>
      </c>
      <c r="D244" s="41"/>
      <c r="E244" s="41">
        <f t="shared" si="9"/>
        <v>0</v>
      </c>
      <c r="F244" s="41"/>
      <c r="G244" s="41">
        <v>2.2147603543169473E-2</v>
      </c>
      <c r="H244" s="41">
        <v>2.2147603543169476E-2</v>
      </c>
      <c r="I244" s="41"/>
      <c r="J244" s="41">
        <f t="shared" si="10"/>
        <v>0</v>
      </c>
      <c r="K244" s="48">
        <f t="shared" si="11"/>
        <v>0</v>
      </c>
      <c r="M244" s="83"/>
      <c r="N244" s="27"/>
    </row>
    <row r="245" spans="1:14" x14ac:dyDescent="0.25">
      <c r="A245" s="38" t="s">
        <v>266</v>
      </c>
      <c r="B245" s="22">
        <v>100</v>
      </c>
      <c r="C245" s="22">
        <v>100</v>
      </c>
      <c r="D245" s="22"/>
      <c r="E245" s="22">
        <f t="shared" si="9"/>
        <v>0</v>
      </c>
      <c r="F245" s="22"/>
      <c r="G245" s="22">
        <v>2.2147603543169473E-2</v>
      </c>
      <c r="H245" s="22">
        <v>2.2147603543169476E-2</v>
      </c>
      <c r="I245" s="22"/>
      <c r="J245" s="22">
        <f t="shared" si="10"/>
        <v>0</v>
      </c>
      <c r="K245" s="47">
        <f t="shared" si="11"/>
        <v>0</v>
      </c>
      <c r="M245" s="83"/>
      <c r="N245" s="27"/>
    </row>
    <row r="246" spans="1:14" x14ac:dyDescent="0.25">
      <c r="A246" s="52" t="s">
        <v>243</v>
      </c>
      <c r="B246" s="41">
        <v>100</v>
      </c>
      <c r="C246" s="41">
        <v>100</v>
      </c>
      <c r="D246" s="41"/>
      <c r="E246" s="41">
        <f t="shared" si="9"/>
        <v>0</v>
      </c>
      <c r="F246" s="41"/>
      <c r="G246" s="41">
        <v>2.4416980074371819E-2</v>
      </c>
      <c r="H246" s="41">
        <v>2.4416980074371823E-2</v>
      </c>
      <c r="I246" s="41"/>
      <c r="J246" s="41">
        <f t="shared" si="10"/>
        <v>0</v>
      </c>
      <c r="K246" s="48">
        <f t="shared" si="11"/>
        <v>0</v>
      </c>
      <c r="M246" s="83"/>
      <c r="N246" s="27"/>
    </row>
    <row r="247" spans="1:14" x14ac:dyDescent="0.25">
      <c r="A247" s="38" t="s">
        <v>244</v>
      </c>
      <c r="B247" s="22">
        <v>100</v>
      </c>
      <c r="C247" s="22">
        <v>100</v>
      </c>
      <c r="D247" s="22"/>
      <c r="E247" s="22">
        <f t="shared" si="9"/>
        <v>0</v>
      </c>
      <c r="F247" s="22"/>
      <c r="G247" s="22">
        <v>2.4416980074371819E-2</v>
      </c>
      <c r="H247" s="22">
        <v>2.4416980074371823E-2</v>
      </c>
      <c r="I247" s="22"/>
      <c r="J247" s="22">
        <f t="shared" si="10"/>
        <v>0</v>
      </c>
      <c r="K247" s="47">
        <f t="shared" si="11"/>
        <v>0</v>
      </c>
      <c r="M247" s="83"/>
      <c r="N247" s="27"/>
    </row>
    <row r="248" spans="1:14" x14ac:dyDescent="0.25">
      <c r="A248" s="34" t="s">
        <v>245</v>
      </c>
      <c r="B248" s="41">
        <v>104.26139550223265</v>
      </c>
      <c r="C248" s="41">
        <v>104.31873734533241</v>
      </c>
      <c r="D248" s="41"/>
      <c r="E248" s="41">
        <f t="shared" si="9"/>
        <v>5.4998154229135565E-2</v>
      </c>
      <c r="F248" s="41"/>
      <c r="G248" s="41">
        <v>6.4963378215758931</v>
      </c>
      <c r="H248" s="41">
        <v>6.4999106874702504</v>
      </c>
      <c r="I248" s="41"/>
      <c r="J248" s="41">
        <f t="shared" si="10"/>
        <v>3.5728658943572356E-3</v>
      </c>
      <c r="K248" s="48">
        <f t="shared" si="11"/>
        <v>3.3406462798185942E-5</v>
      </c>
      <c r="M248" s="83"/>
      <c r="N248" s="27"/>
    </row>
    <row r="249" spans="1:14" x14ac:dyDescent="0.25">
      <c r="A249" s="53" t="s">
        <v>45</v>
      </c>
      <c r="B249" s="22">
        <v>104.60120206764046</v>
      </c>
      <c r="C249" s="22">
        <v>104.66454250331743</v>
      </c>
      <c r="D249" s="22"/>
      <c r="E249" s="22">
        <f t="shared" si="9"/>
        <v>6.055421393342808E-2</v>
      </c>
      <c r="F249" s="22"/>
      <c r="G249" s="22">
        <v>5.8977422669606128</v>
      </c>
      <c r="H249" s="22">
        <v>5.9013135984301899</v>
      </c>
      <c r="I249" s="22"/>
      <c r="J249" s="22">
        <f t="shared" si="10"/>
        <v>3.5713314695771103E-3</v>
      </c>
      <c r="K249" s="47">
        <f t="shared" si="11"/>
        <v>3.339211585490581E-5</v>
      </c>
      <c r="M249" s="83"/>
      <c r="N249" s="27"/>
    </row>
    <row r="250" spans="1:14" x14ac:dyDescent="0.25">
      <c r="A250" s="52" t="s">
        <v>47</v>
      </c>
      <c r="B250" s="41">
        <v>104.40749931337542</v>
      </c>
      <c r="C250" s="41">
        <v>104.47228511175445</v>
      </c>
      <c r="D250" s="41"/>
      <c r="E250" s="41">
        <f t="shared" si="9"/>
        <v>6.2050905160138115E-2</v>
      </c>
      <c r="F250" s="41"/>
      <c r="G250" s="41">
        <v>5.7554864999313438</v>
      </c>
      <c r="H250" s="41">
        <v>5.7590578314009218</v>
      </c>
      <c r="I250" s="41"/>
      <c r="J250" s="41">
        <f t="shared" si="10"/>
        <v>3.5713314695779985E-3</v>
      </c>
      <c r="K250" s="48">
        <f t="shared" si="11"/>
        <v>3.339211585491411E-5</v>
      </c>
      <c r="M250" s="83"/>
      <c r="N250" s="27"/>
    </row>
    <row r="251" spans="1:14" x14ac:dyDescent="0.25">
      <c r="A251" s="38" t="s">
        <v>47</v>
      </c>
      <c r="B251" s="22">
        <v>104.40749931337542</v>
      </c>
      <c r="C251" s="22">
        <v>104.47228511175445</v>
      </c>
      <c r="D251" s="22"/>
      <c r="E251" s="22">
        <f t="shared" si="9"/>
        <v>6.2050905160138115E-2</v>
      </c>
      <c r="F251" s="22"/>
      <c r="G251" s="22">
        <v>5.7554864999313438</v>
      </c>
      <c r="H251" s="22">
        <v>5.7590578314009218</v>
      </c>
      <c r="I251" s="22"/>
      <c r="J251" s="22">
        <f t="shared" si="10"/>
        <v>3.5713314695779985E-3</v>
      </c>
      <c r="K251" s="47">
        <f t="shared" si="11"/>
        <v>3.339211585491411E-5</v>
      </c>
      <c r="M251" s="83"/>
      <c r="N251" s="27"/>
    </row>
    <row r="252" spans="1:14" x14ac:dyDescent="0.25">
      <c r="A252" s="52" t="s">
        <v>46</v>
      </c>
      <c r="B252" s="41">
        <v>113.0898788749148</v>
      </c>
      <c r="C252" s="41">
        <v>113.0898788749148</v>
      </c>
      <c r="D252" s="41"/>
      <c r="E252" s="41">
        <f t="shared" si="9"/>
        <v>0</v>
      </c>
      <c r="F252" s="41"/>
      <c r="G252" s="41">
        <v>0.1422557670292687</v>
      </c>
      <c r="H252" s="41">
        <v>0.1422557670292687</v>
      </c>
      <c r="I252" s="41"/>
      <c r="J252" s="41">
        <f t="shared" si="10"/>
        <v>0</v>
      </c>
      <c r="K252" s="48">
        <f t="shared" si="11"/>
        <v>0</v>
      </c>
      <c r="M252" s="83"/>
      <c r="N252" s="27"/>
    </row>
    <row r="253" spans="1:14" x14ac:dyDescent="0.25">
      <c r="A253" s="38" t="s">
        <v>246</v>
      </c>
      <c r="B253" s="22">
        <v>115.01470178646399</v>
      </c>
      <c r="C253" s="22">
        <v>115.01470178646399</v>
      </c>
      <c r="D253" s="22"/>
      <c r="E253" s="22">
        <f t="shared" si="9"/>
        <v>0</v>
      </c>
      <c r="F253" s="22"/>
      <c r="G253" s="22">
        <v>0.12659904368021252</v>
      </c>
      <c r="H253" s="22">
        <v>0.12659904368021252</v>
      </c>
      <c r="I253" s="22"/>
      <c r="J253" s="22">
        <f t="shared" si="10"/>
        <v>0</v>
      </c>
      <c r="K253" s="47">
        <f t="shared" si="11"/>
        <v>0</v>
      </c>
      <c r="M253" s="83"/>
      <c r="N253" s="27"/>
    </row>
    <row r="254" spans="1:14" x14ac:dyDescent="0.25">
      <c r="A254" s="38" t="s">
        <v>247</v>
      </c>
      <c r="B254" s="41">
        <v>99.610439619435667</v>
      </c>
      <c r="C254" s="41">
        <v>99.610439619435667</v>
      </c>
      <c r="D254" s="41"/>
      <c r="E254" s="41">
        <f t="shared" si="9"/>
        <v>0</v>
      </c>
      <c r="F254" s="41"/>
      <c r="G254" s="41">
        <v>1.5656723349056195E-2</v>
      </c>
      <c r="H254" s="41">
        <v>1.5656723349056195E-2</v>
      </c>
      <c r="I254" s="41"/>
      <c r="J254" s="41">
        <f t="shared" si="10"/>
        <v>0</v>
      </c>
      <c r="K254" s="48">
        <f t="shared" si="11"/>
        <v>0</v>
      </c>
      <c r="M254" s="83"/>
      <c r="N254" s="27"/>
    </row>
    <row r="255" spans="1:14" x14ac:dyDescent="0.25">
      <c r="A255" s="53" t="s">
        <v>248</v>
      </c>
      <c r="B255" s="22">
        <v>95.96738249745745</v>
      </c>
      <c r="C255" s="22">
        <v>95.967686747906143</v>
      </c>
      <c r="D255" s="22"/>
      <c r="E255" s="22">
        <f t="shared" si="9"/>
        <v>3.1703526841564411E-4</v>
      </c>
      <c r="F255" s="22"/>
      <c r="G255" s="22">
        <v>0.48399182407132973</v>
      </c>
      <c r="H255" s="22">
        <v>0.48399335849610831</v>
      </c>
      <c r="I255" s="22"/>
      <c r="J255" s="22">
        <f t="shared" si="10"/>
        <v>1.5344247785709086E-6</v>
      </c>
      <c r="K255" s="47">
        <f t="shared" si="11"/>
        <v>1.4346943265600923E-8</v>
      </c>
      <c r="M255" s="83"/>
      <c r="N255" s="27"/>
    </row>
    <row r="256" spans="1:14" x14ac:dyDescent="0.25">
      <c r="A256" s="37" t="s">
        <v>249</v>
      </c>
      <c r="B256" s="41">
        <v>95.724584764784368</v>
      </c>
      <c r="C256" s="41">
        <v>95.724584764784368</v>
      </c>
      <c r="D256" s="41"/>
      <c r="E256" s="41">
        <f t="shared" si="9"/>
        <v>0</v>
      </c>
      <c r="F256" s="41"/>
      <c r="G256" s="41">
        <v>0.14887759143874701</v>
      </c>
      <c r="H256" s="41">
        <v>0.14887759143874701</v>
      </c>
      <c r="I256" s="41"/>
      <c r="J256" s="41">
        <f t="shared" si="10"/>
        <v>0</v>
      </c>
      <c r="K256" s="48">
        <f t="shared" si="11"/>
        <v>0</v>
      </c>
      <c r="M256" s="83"/>
      <c r="N256" s="27"/>
    </row>
    <row r="257" spans="1:14" x14ac:dyDescent="0.25">
      <c r="A257" s="39" t="s">
        <v>249</v>
      </c>
      <c r="B257" s="22">
        <v>95.724584764784368</v>
      </c>
      <c r="C257" s="22">
        <v>95.724584764784368</v>
      </c>
      <c r="D257" s="22"/>
      <c r="E257" s="22">
        <f t="shared" si="9"/>
        <v>0</v>
      </c>
      <c r="F257" s="22"/>
      <c r="G257" s="22">
        <v>0.14887759143874701</v>
      </c>
      <c r="H257" s="22">
        <v>0.14887759143874701</v>
      </c>
      <c r="I257" s="22"/>
      <c r="J257" s="22">
        <f t="shared" si="10"/>
        <v>0</v>
      </c>
      <c r="K257" s="47">
        <f t="shared" si="11"/>
        <v>0</v>
      </c>
      <c r="M257" s="83"/>
      <c r="N257" s="27"/>
    </row>
    <row r="258" spans="1:14" x14ac:dyDescent="0.25">
      <c r="A258" s="37" t="s">
        <v>250</v>
      </c>
      <c r="B258" s="41">
        <v>96.075643214033562</v>
      </c>
      <c r="C258" s="41">
        <v>96.076083126258098</v>
      </c>
      <c r="D258" s="41"/>
      <c r="E258" s="41">
        <f t="shared" si="9"/>
        <v>4.5788111306954704E-4</v>
      </c>
      <c r="F258" s="41"/>
      <c r="G258" s="41">
        <v>0.33511423263258283</v>
      </c>
      <c r="H258" s="41">
        <v>0.33511576705736129</v>
      </c>
      <c r="I258" s="41"/>
      <c r="J258" s="41">
        <f t="shared" si="10"/>
        <v>1.5344247784598863E-6</v>
      </c>
      <c r="K258" s="48">
        <f t="shared" si="11"/>
        <v>1.4346943264562859E-8</v>
      </c>
      <c r="M258" s="83"/>
      <c r="N258" s="27"/>
    </row>
    <row r="259" spans="1:14" x14ac:dyDescent="0.25">
      <c r="A259" s="39" t="s">
        <v>251</v>
      </c>
      <c r="B259" s="22">
        <v>96.075643214033562</v>
      </c>
      <c r="C259" s="22">
        <v>96.076083126258098</v>
      </c>
      <c r="D259" s="22"/>
      <c r="E259" s="22">
        <f t="shared" si="9"/>
        <v>4.5788111306954704E-4</v>
      </c>
      <c r="F259" s="22"/>
      <c r="G259" s="22">
        <v>0.33511423263258283</v>
      </c>
      <c r="H259" s="22">
        <v>0.33511576705736129</v>
      </c>
      <c r="I259" s="22"/>
      <c r="J259" s="22">
        <f t="shared" si="10"/>
        <v>1.5344247784598863E-6</v>
      </c>
      <c r="K259" s="47">
        <f t="shared" si="11"/>
        <v>1.4346943264562859E-8</v>
      </c>
      <c r="M259" s="83"/>
      <c r="N259" s="27"/>
    </row>
    <row r="260" spans="1:14" x14ac:dyDescent="0.25">
      <c r="A260" s="53" t="s">
        <v>252</v>
      </c>
      <c r="B260" s="41">
        <v>129.97099965616658</v>
      </c>
      <c r="C260" s="41">
        <v>129.97099965616658</v>
      </c>
      <c r="D260" s="41"/>
      <c r="E260" s="41">
        <f t="shared" si="9"/>
        <v>0</v>
      </c>
      <c r="F260" s="41"/>
      <c r="G260" s="41">
        <v>0.11460373054395084</v>
      </c>
      <c r="H260" s="41">
        <v>0.11460373054395086</v>
      </c>
      <c r="I260" s="41"/>
      <c r="J260" s="41">
        <f t="shared" si="10"/>
        <v>0</v>
      </c>
      <c r="K260" s="48">
        <f t="shared" si="11"/>
        <v>0</v>
      </c>
      <c r="M260" s="83"/>
      <c r="N260" s="27"/>
    </row>
    <row r="261" spans="1:14" x14ac:dyDescent="0.25">
      <c r="A261" s="37" t="s">
        <v>253</v>
      </c>
      <c r="B261" s="22">
        <v>129.97099965616658</v>
      </c>
      <c r="C261" s="22">
        <v>129.97099965616658</v>
      </c>
      <c r="D261" s="22"/>
      <c r="E261" s="22">
        <f t="shared" si="9"/>
        <v>0</v>
      </c>
      <c r="F261" s="22"/>
      <c r="G261" s="22">
        <v>0.11460373054395084</v>
      </c>
      <c r="H261" s="22">
        <v>0.11460373054395086</v>
      </c>
      <c r="I261" s="22"/>
      <c r="J261" s="22">
        <f t="shared" si="10"/>
        <v>0</v>
      </c>
      <c r="K261" s="47">
        <f t="shared" si="11"/>
        <v>0</v>
      </c>
      <c r="M261" s="83"/>
      <c r="N261" s="27"/>
    </row>
    <row r="262" spans="1:14" x14ac:dyDescent="0.25">
      <c r="A262" s="39" t="s">
        <v>254</v>
      </c>
      <c r="B262" s="41">
        <v>129.97099965616658</v>
      </c>
      <c r="C262" s="41">
        <v>129.97099965616658</v>
      </c>
      <c r="D262" s="41"/>
      <c r="E262" s="41">
        <f t="shared" ref="E262" si="12">((C262/B262-1)*100)</f>
        <v>0</v>
      </c>
      <c r="F262" s="41"/>
      <c r="G262" s="41">
        <v>0.11460373054395084</v>
      </c>
      <c r="H262" s="41">
        <v>0.11460373054395086</v>
      </c>
      <c r="I262" s="41"/>
      <c r="J262" s="41">
        <f t="shared" si="10"/>
        <v>0</v>
      </c>
      <c r="K262" s="48">
        <f t="shared" si="11"/>
        <v>0</v>
      </c>
      <c r="M262" s="83"/>
      <c r="N262" s="27"/>
    </row>
    <row r="263" spans="1:14" ht="4.5" customHeight="1" x14ac:dyDescent="0.25">
      <c r="A263" s="55"/>
      <c r="B263" s="18"/>
      <c r="C263" s="18"/>
      <c r="D263" s="18"/>
      <c r="E263" s="18"/>
      <c r="F263" s="18"/>
      <c r="G263" s="18"/>
      <c r="H263" s="18"/>
      <c r="I263" s="15"/>
      <c r="J263" s="18"/>
      <c r="K263" s="18"/>
    </row>
    <row r="264" spans="1:14" x14ac:dyDescent="0.25">
      <c r="A264" s="33" t="s">
        <v>268</v>
      </c>
    </row>
    <row r="265" spans="1:14" x14ac:dyDescent="0.25">
      <c r="A265" s="56" t="s">
        <v>259</v>
      </c>
    </row>
  </sheetData>
  <mergeCells count="3">
    <mergeCell ref="A2:A3"/>
    <mergeCell ref="B2:C2"/>
    <mergeCell ref="G2:H2"/>
  </mergeCells>
  <pageMargins left="0.17" right="0.19" top="0.42" bottom="0.41" header="0.3" footer="0.3"/>
  <pageSetup paperSize="9" scale="59" orientation="portrait" horizontalDpi="4294967295" verticalDpi="4294967295" r:id="rId1"/>
  <rowBreaks count="2" manualBreakCount="2">
    <brk id="132" max="13" man="1"/>
    <brk id="201" max="1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FFC000"/>
  </sheetPr>
  <dimension ref="A1:L487"/>
  <sheetViews>
    <sheetView tabSelected="1" zoomScale="115" zoomScaleNormal="115" workbookViewId="0">
      <pane xSplit="1" ySplit="4" topLeftCell="B29" activePane="bottomRight" state="frozen"/>
      <selection activeCell="T36" sqref="T36"/>
      <selection pane="topRight" activeCell="T36" sqref="T36"/>
      <selection pane="bottomLeft" activeCell="T36" sqref="T36"/>
      <selection pane="bottomRight" activeCell="M33" sqref="M33"/>
    </sheetView>
  </sheetViews>
  <sheetFormatPr defaultRowHeight="15" x14ac:dyDescent="0.25"/>
  <cols>
    <col min="1" max="1" width="53.85546875" style="16" bestFit="1" customWidth="1"/>
    <col min="2" max="3" width="12.140625" style="16" customWidth="1"/>
    <col min="4" max="4" width="1.5703125" style="16" customWidth="1"/>
    <col min="5" max="5" width="12.140625" style="16" customWidth="1"/>
    <col min="6" max="6" width="1.5703125" style="16" customWidth="1"/>
    <col min="7" max="10" width="12.140625" style="16" customWidth="1"/>
    <col min="11" max="16384" width="9.140625" style="16"/>
  </cols>
  <sheetData>
    <row r="1" spans="1:12" ht="15.75" x14ac:dyDescent="0.25">
      <c r="A1" s="114" t="s">
        <v>85</v>
      </c>
    </row>
    <row r="2" spans="1:12" ht="60" customHeight="1" x14ac:dyDescent="0.25">
      <c r="A2" s="144"/>
      <c r="B2" s="146" t="s">
        <v>76</v>
      </c>
      <c r="C2" s="146"/>
      <c r="D2" s="115"/>
      <c r="E2" s="116" t="s">
        <v>77</v>
      </c>
      <c r="F2" s="115"/>
      <c r="G2" s="147" t="s">
        <v>78</v>
      </c>
      <c r="H2" s="147"/>
      <c r="I2" s="117" t="s">
        <v>79</v>
      </c>
      <c r="J2" s="117" t="s">
        <v>260</v>
      </c>
    </row>
    <row r="3" spans="1:12" ht="30" x14ac:dyDescent="0.25">
      <c r="A3" s="145"/>
      <c r="B3" s="84">
        <v>46082</v>
      </c>
      <c r="C3" s="84">
        <v>46113</v>
      </c>
      <c r="D3" s="85"/>
      <c r="E3" s="86" t="s">
        <v>286</v>
      </c>
      <c r="F3" s="85"/>
      <c r="G3" s="84">
        <v>46082</v>
      </c>
      <c r="H3" s="84">
        <v>46113</v>
      </c>
      <c r="I3" s="86" t="s">
        <v>283</v>
      </c>
      <c r="J3" s="86" t="s">
        <v>283</v>
      </c>
    </row>
    <row r="4" spans="1:12" ht="15.75" x14ac:dyDescent="0.25">
      <c r="A4" s="118" t="s">
        <v>58</v>
      </c>
      <c r="B4" s="50"/>
      <c r="C4" s="50"/>
      <c r="D4" s="50"/>
      <c r="E4" s="50"/>
      <c r="F4" s="50"/>
      <c r="G4" s="50"/>
      <c r="H4" s="50"/>
      <c r="I4" s="50"/>
      <c r="J4" s="50"/>
    </row>
    <row r="5" spans="1:12" ht="1.5" customHeight="1" x14ac:dyDescent="0.25">
      <c r="A5" s="119"/>
      <c r="B5" s="87"/>
      <c r="C5" s="87"/>
      <c r="D5" s="87"/>
      <c r="E5" s="87"/>
      <c r="F5" s="87"/>
      <c r="G5" s="87"/>
      <c r="H5" s="87"/>
    </row>
    <row r="6" spans="1:12" ht="15.75" x14ac:dyDescent="0.25">
      <c r="A6" s="61" t="s">
        <v>75</v>
      </c>
      <c r="B6" s="27">
        <v>105.75216067045763</v>
      </c>
      <c r="C6" s="27">
        <v>110.17090236239322</v>
      </c>
      <c r="D6" s="88"/>
      <c r="E6" s="88">
        <f>((C6/B6-1)*100)</f>
        <v>4.1783937689038542</v>
      </c>
      <c r="F6" s="88"/>
      <c r="G6" s="27">
        <v>105.75216067045763</v>
      </c>
      <c r="H6" s="27">
        <v>110.17090236239322</v>
      </c>
      <c r="I6" s="88">
        <f>H6-G6</f>
        <v>4.418741691935594</v>
      </c>
      <c r="J6" s="89">
        <f>I6/$G$6</f>
        <v>4.1783937689038542E-2</v>
      </c>
      <c r="L6" s="27"/>
    </row>
    <row r="7" spans="1:12" x14ac:dyDescent="0.25">
      <c r="A7" s="16" t="s">
        <v>48</v>
      </c>
      <c r="B7" s="27">
        <v>104.68473625600207</v>
      </c>
      <c r="C7" s="27">
        <v>109.15530552610136</v>
      </c>
      <c r="D7" s="88"/>
      <c r="E7" s="88">
        <f t="shared" ref="E7:E55" si="0">((C7/B7-1)*100)</f>
        <v>4.2705072678090428</v>
      </c>
      <c r="F7" s="88"/>
      <c r="G7" s="27">
        <v>99.983744794076884</v>
      </c>
      <c r="H7" s="27">
        <v>104.25355788213558</v>
      </c>
      <c r="I7" s="88">
        <f>H7-G7</f>
        <v>4.2698130880586973</v>
      </c>
      <c r="J7" s="89">
        <f t="shared" ref="J7:J18" si="1">I7/$G$6</f>
        <v>4.0375658151933058E-2</v>
      </c>
      <c r="K7" s="27"/>
    </row>
    <row r="8" spans="1:12" x14ac:dyDescent="0.25">
      <c r="A8" s="16" t="s">
        <v>272</v>
      </c>
      <c r="B8" s="27">
        <v>115.57379933986839</v>
      </c>
      <c r="C8" s="27">
        <v>116.17018315442425</v>
      </c>
      <c r="D8" s="88"/>
      <c r="E8" s="88">
        <f t="shared" si="0"/>
        <v>0.51601990932397257</v>
      </c>
      <c r="F8" s="88"/>
      <c r="G8" s="27">
        <v>21.959919093614584</v>
      </c>
      <c r="H8" s="27">
        <v>22.073236648209075</v>
      </c>
      <c r="I8" s="88">
        <f t="shared" ref="I8:I20" si="2">H8-G8</f>
        <v>0.11331755459449155</v>
      </c>
      <c r="J8" s="89">
        <f t="shared" si="1"/>
        <v>1.0715389064021967E-3</v>
      </c>
      <c r="K8" s="27"/>
    </row>
    <row r="9" spans="1:12" x14ac:dyDescent="0.25">
      <c r="A9" s="16" t="s">
        <v>273</v>
      </c>
      <c r="B9" s="27">
        <v>101.9804567866576</v>
      </c>
      <c r="C9" s="27">
        <v>107.41317313104302</v>
      </c>
      <c r="D9" s="88"/>
      <c r="E9" s="88">
        <f t="shared" si="0"/>
        <v>5.3272131892394103</v>
      </c>
      <c r="F9" s="88"/>
      <c r="G9" s="27">
        <v>78.023825700462297</v>
      </c>
      <c r="H9" s="27">
        <v>82.180321233926492</v>
      </c>
      <c r="I9" s="88">
        <f t="shared" si="2"/>
        <v>4.1564955334641951</v>
      </c>
      <c r="J9" s="89">
        <f t="shared" si="1"/>
        <v>3.9304119245530761E-2</v>
      </c>
      <c r="K9" s="27"/>
    </row>
    <row r="10" spans="1:12" x14ac:dyDescent="0.25">
      <c r="A10" s="16" t="s">
        <v>277</v>
      </c>
      <c r="B10" s="27">
        <v>101.9400456847783</v>
      </c>
      <c r="C10" s="27">
        <v>106.50289384094067</v>
      </c>
      <c r="D10" s="88"/>
      <c r="E10" s="88">
        <f t="shared" si="0"/>
        <v>4.4760114884308866</v>
      </c>
      <c r="F10" s="88"/>
      <c r="G10" s="27">
        <v>98.652520013926221</v>
      </c>
      <c r="H10" s="27">
        <v>103.06821814337616</v>
      </c>
      <c r="I10" s="88">
        <f t="shared" si="2"/>
        <v>4.415698129449936</v>
      </c>
      <c r="J10" s="89">
        <f t="shared" si="1"/>
        <v>4.1755157544345875E-2</v>
      </c>
      <c r="K10" s="27"/>
      <c r="L10" s="27"/>
    </row>
    <row r="11" spans="1:12" ht="15.75" x14ac:dyDescent="0.25">
      <c r="A11" s="16" t="s">
        <v>49</v>
      </c>
      <c r="B11" s="27">
        <v>105.90785791097555</v>
      </c>
      <c r="C11" s="27">
        <v>110.48797432779217</v>
      </c>
      <c r="D11" s="88"/>
      <c r="E11" s="88">
        <f t="shared" si="0"/>
        <v>4.3246237882240912</v>
      </c>
      <c r="F11" s="88"/>
      <c r="G11" s="27">
        <v>101.80749137625153</v>
      </c>
      <c r="H11" s="27">
        <v>106.21028236650309</v>
      </c>
      <c r="I11" s="88">
        <f t="shared" si="2"/>
        <v>4.4027909902515603</v>
      </c>
      <c r="J11" s="89">
        <f t="shared" si="1"/>
        <v>4.1633106712319887E-2</v>
      </c>
      <c r="K11" s="28"/>
      <c r="L11" s="27"/>
    </row>
    <row r="12" spans="1:12" ht="15.75" x14ac:dyDescent="0.25">
      <c r="A12" s="16" t="s">
        <v>50</v>
      </c>
      <c r="B12" s="27">
        <v>112.10320598413377</v>
      </c>
      <c r="C12" s="27">
        <v>112.7973031815015</v>
      </c>
      <c r="D12" s="88"/>
      <c r="E12" s="88">
        <f t="shared" si="0"/>
        <v>0.61915909654357559</v>
      </c>
      <c r="F12" s="88"/>
      <c r="G12" s="27">
        <v>83.174040822517384</v>
      </c>
      <c r="H12" s="27">
        <v>83.689020462232861</v>
      </c>
      <c r="I12" s="88">
        <f t="shared" si="2"/>
        <v>0.51497963971547733</v>
      </c>
      <c r="J12" s="89">
        <f t="shared" si="1"/>
        <v>4.8696843303300879E-3</v>
      </c>
      <c r="K12" s="28"/>
      <c r="L12" s="27"/>
    </row>
    <row r="13" spans="1:12" ht="15.75" x14ac:dyDescent="0.25">
      <c r="A13" s="16" t="s">
        <v>51</v>
      </c>
      <c r="B13" s="27">
        <v>106.04118922512541</v>
      </c>
      <c r="C13" s="27">
        <v>110.58750665297575</v>
      </c>
      <c r="D13" s="88"/>
      <c r="E13" s="88">
        <f t="shared" si="0"/>
        <v>4.2873127518388232</v>
      </c>
      <c r="F13" s="88"/>
      <c r="G13" s="27">
        <v>100.33659825843218</v>
      </c>
      <c r="H13" s="27">
        <v>104.63834203032724</v>
      </c>
      <c r="I13" s="88">
        <f t="shared" si="2"/>
        <v>4.3017437718950617</v>
      </c>
      <c r="J13" s="89">
        <f t="shared" si="1"/>
        <v>4.0677596983574205E-2</v>
      </c>
      <c r="K13" s="28"/>
      <c r="L13" s="27"/>
    </row>
    <row r="14" spans="1:12" ht="15.75" x14ac:dyDescent="0.25">
      <c r="A14" s="16" t="s">
        <v>52</v>
      </c>
      <c r="B14" s="27">
        <v>105.49320870074656</v>
      </c>
      <c r="C14" s="27">
        <v>110.17992404251316</v>
      </c>
      <c r="D14" s="88"/>
      <c r="E14" s="88">
        <f t="shared" si="0"/>
        <v>4.4426701960136983</v>
      </c>
      <c r="F14" s="88"/>
      <c r="G14" s="27">
        <v>99.373933398829521</v>
      </c>
      <c r="H14" s="27">
        <v>103.78878952054583</v>
      </c>
      <c r="I14" s="88">
        <f>H14-G14</f>
        <v>4.414856121716312</v>
      </c>
      <c r="J14" s="89">
        <f t="shared" si="1"/>
        <v>4.1747195458954091E-2</v>
      </c>
      <c r="K14" s="28"/>
      <c r="L14" s="27"/>
    </row>
    <row r="15" spans="1:12" ht="15.75" x14ac:dyDescent="0.25">
      <c r="A15" s="16" t="s">
        <v>53</v>
      </c>
      <c r="B15" s="27">
        <v>105.5539983971058</v>
      </c>
      <c r="C15" s="27">
        <v>110.13557058364411</v>
      </c>
      <c r="D15" s="88"/>
      <c r="E15" s="88">
        <f t="shared" si="0"/>
        <v>4.3405008394868494</v>
      </c>
      <c r="F15" s="88"/>
      <c r="G15" s="27">
        <v>98.141269530070574</v>
      </c>
      <c r="H15" s="27">
        <v>102.40109215790633</v>
      </c>
      <c r="I15" s="88">
        <f t="shared" si="2"/>
        <v>4.25982262783576</v>
      </c>
      <c r="J15" s="89">
        <f t="shared" si="1"/>
        <v>4.0281187645046027E-2</v>
      </c>
      <c r="K15" s="28"/>
      <c r="L15" s="27"/>
    </row>
    <row r="16" spans="1:12" ht="15.75" x14ac:dyDescent="0.25">
      <c r="A16" s="16" t="s">
        <v>255</v>
      </c>
      <c r="B16" s="27">
        <v>108.33805645158219</v>
      </c>
      <c r="C16" s="27">
        <v>113.31115651068131</v>
      </c>
      <c r="D16" s="88"/>
      <c r="E16" s="88">
        <f t="shared" si="0"/>
        <v>4.5903537703961605</v>
      </c>
      <c r="F16" s="88"/>
      <c r="G16" s="27">
        <v>97.549109598096521</v>
      </c>
      <c r="H16" s="27">
        <v>102.02695882852063</v>
      </c>
      <c r="I16" s="88">
        <f t="shared" si="2"/>
        <v>4.4778492304241126</v>
      </c>
      <c r="J16" s="89">
        <f t="shared" si="1"/>
        <v>4.234286280332257E-2</v>
      </c>
      <c r="K16" s="28"/>
      <c r="L16" s="27"/>
    </row>
    <row r="17" spans="1:12" ht="15.75" x14ac:dyDescent="0.25">
      <c r="A17" s="16" t="s">
        <v>256</v>
      </c>
      <c r="B17" s="27">
        <v>105.78605959854741</v>
      </c>
      <c r="C17" s="27">
        <v>110.28107695288446</v>
      </c>
      <c r="D17" s="88"/>
      <c r="E17" s="88">
        <f t="shared" si="0"/>
        <v>4.2491585104837082</v>
      </c>
      <c r="F17" s="88"/>
      <c r="G17" s="27">
        <v>103.9312466534014</v>
      </c>
      <c r="H17" s="27">
        <v>108.34745006562625</v>
      </c>
      <c r="I17" s="88">
        <f>H17-G17</f>
        <v>4.4162034122248457</v>
      </c>
      <c r="J17" s="89">
        <f t="shared" si="1"/>
        <v>4.1759935534428597E-2</v>
      </c>
      <c r="K17" s="28"/>
      <c r="L17" s="27"/>
    </row>
    <row r="18" spans="1:12" ht="15.75" x14ac:dyDescent="0.25">
      <c r="A18" s="16" t="s">
        <v>54</v>
      </c>
      <c r="B18" s="27">
        <v>105.71186346263865</v>
      </c>
      <c r="C18" s="27">
        <v>110.31206564024038</v>
      </c>
      <c r="D18" s="88"/>
      <c r="E18" s="88">
        <f t="shared" si="0"/>
        <v>4.3516423104466018</v>
      </c>
      <c r="F18" s="88"/>
      <c r="G18" s="27">
        <v>101.5419323717837</v>
      </c>
      <c r="H18" s="27">
        <v>105.96067406371931</v>
      </c>
      <c r="I18" s="88">
        <f t="shared" si="2"/>
        <v>4.4187416919356082</v>
      </c>
      <c r="J18" s="89">
        <f t="shared" si="1"/>
        <v>4.178393768903868E-2</v>
      </c>
      <c r="K18" s="28"/>
      <c r="L18" s="27"/>
    </row>
    <row r="19" spans="1:12" ht="15.75" x14ac:dyDescent="0.25">
      <c r="A19" s="16" t="s">
        <v>257</v>
      </c>
      <c r="B19" s="27">
        <v>105.42567902821339</v>
      </c>
      <c r="C19" s="27">
        <v>110.07399318716223</v>
      </c>
      <c r="D19" s="88"/>
      <c r="E19" s="88">
        <f t="shared" si="0"/>
        <v>4.4090910315169873</v>
      </c>
      <c r="F19" s="88"/>
      <c r="G19" s="27">
        <v>100.61651231589713</v>
      </c>
      <c r="H19" s="27">
        <v>105.05278593664255</v>
      </c>
      <c r="I19" s="88">
        <f t="shared" si="2"/>
        <v>4.4362736207454248</v>
      </c>
      <c r="J19" s="89">
        <f>I19/$G$6</f>
        <v>4.1949720862627438E-2</v>
      </c>
      <c r="K19" s="28"/>
      <c r="L19" s="27"/>
    </row>
    <row r="20" spans="1:12" ht="15.75" x14ac:dyDescent="0.25">
      <c r="A20" s="16" t="s">
        <v>267</v>
      </c>
      <c r="B20" s="27">
        <v>105.74801065854309</v>
      </c>
      <c r="C20" s="27">
        <v>110.17043062395598</v>
      </c>
      <c r="D20" s="88"/>
      <c r="E20" s="88">
        <f t="shared" si="0"/>
        <v>4.1820360854756267</v>
      </c>
      <c r="F20" s="88"/>
      <c r="G20" s="27">
        <v>105.66005652801617</v>
      </c>
      <c r="H20" s="27">
        <v>110.07879821995178</v>
      </c>
      <c r="I20" s="88">
        <f t="shared" si="2"/>
        <v>4.4187416919356082</v>
      </c>
      <c r="J20" s="89">
        <f>I20/$G$6</f>
        <v>4.178393768903868E-2</v>
      </c>
      <c r="K20" s="28"/>
      <c r="L20" s="27"/>
    </row>
    <row r="21" spans="1:12" ht="15.75" x14ac:dyDescent="0.25">
      <c r="A21" s="16" t="s">
        <v>258</v>
      </c>
      <c r="B21" s="27">
        <v>105.60520088936163</v>
      </c>
      <c r="C21" s="27">
        <v>110.23195433408739</v>
      </c>
      <c r="D21" s="88"/>
      <c r="E21" s="88">
        <f t="shared" si="0"/>
        <v>4.3811795307060919</v>
      </c>
      <c r="F21" s="88"/>
      <c r="G21" s="27">
        <v>100.21739147780681</v>
      </c>
      <c r="H21" s="27">
        <v>104.6080953194401</v>
      </c>
      <c r="I21" s="88">
        <f>H21-G21</f>
        <v>4.3907038416332824</v>
      </c>
      <c r="J21" s="89">
        <f>I21/$G$6</f>
        <v>4.1518809769906163E-2</v>
      </c>
      <c r="K21" s="28"/>
      <c r="L21" s="27"/>
    </row>
    <row r="22" spans="1:12" ht="15.75" x14ac:dyDescent="0.25">
      <c r="A22" s="120" t="s">
        <v>56</v>
      </c>
      <c r="B22" s="88"/>
      <c r="C22" s="88"/>
      <c r="D22" s="88"/>
      <c r="E22" s="88"/>
      <c r="F22" s="88"/>
      <c r="G22" s="88"/>
      <c r="H22" s="88"/>
      <c r="I22" s="88"/>
      <c r="J22" s="88"/>
    </row>
    <row r="23" spans="1:12" ht="15.75" x14ac:dyDescent="0.25">
      <c r="A23" s="61" t="s">
        <v>75</v>
      </c>
      <c r="B23" s="28">
        <v>104.95166896946149</v>
      </c>
      <c r="C23" s="27">
        <v>108.35058631736365</v>
      </c>
      <c r="E23" s="88">
        <f t="shared" si="0"/>
        <v>3.2385548331691272</v>
      </c>
      <c r="G23" s="27">
        <v>104.95166896946149</v>
      </c>
      <c r="H23" s="27">
        <v>108.35058631736365</v>
      </c>
      <c r="I23" s="88">
        <f>H23-G23</f>
        <v>3.3989173479021559</v>
      </c>
      <c r="J23" s="89">
        <f>I23/$G$23</f>
        <v>3.2385548331691251E-2</v>
      </c>
      <c r="K23" s="27"/>
    </row>
    <row r="24" spans="1:12" ht="16.5" customHeight="1" x14ac:dyDescent="0.25">
      <c r="A24" s="16" t="s">
        <v>48</v>
      </c>
      <c r="B24" s="27">
        <v>104.30043090395799</v>
      </c>
      <c r="C24" s="1">
        <v>107.71355359755169</v>
      </c>
      <c r="D24" s="88"/>
      <c r="E24" s="88">
        <f t="shared" si="0"/>
        <v>3.2723955826573503</v>
      </c>
      <c r="F24" s="88"/>
      <c r="G24" s="27">
        <v>101.05264477364246</v>
      </c>
      <c r="H24" s="1">
        <v>104.35948705737356</v>
      </c>
      <c r="I24" s="88">
        <f t="shared" ref="I24:I38" si="3">H24-G24</f>
        <v>3.3068422837311005</v>
      </c>
      <c r="J24" s="89">
        <f>I24/$G$23</f>
        <v>3.1508239137133826E-2</v>
      </c>
      <c r="K24" s="27"/>
    </row>
    <row r="25" spans="1:12" x14ac:dyDescent="0.25">
      <c r="A25" s="16" t="s">
        <v>272</v>
      </c>
      <c r="B25" s="27">
        <v>115.3951113649197</v>
      </c>
      <c r="C25" s="1">
        <v>116.27816285266758</v>
      </c>
      <c r="D25" s="88"/>
      <c r="E25" s="88">
        <f t="shared" si="0"/>
        <v>0.76524167904770124</v>
      </c>
      <c r="F25" s="88"/>
      <c r="G25" s="27">
        <v>17.52598474254243</v>
      </c>
      <c r="H25" s="1">
        <v>17.660100882455911</v>
      </c>
      <c r="I25" s="88">
        <f t="shared" si="3"/>
        <v>0.13411613991348048</v>
      </c>
      <c r="J25" s="89">
        <f>I25/$G$23</f>
        <v>1.2778847752531232E-3</v>
      </c>
      <c r="K25" s="27"/>
    </row>
    <row r="26" spans="1:12" x14ac:dyDescent="0.25">
      <c r="A26" s="16" t="s">
        <v>273</v>
      </c>
      <c r="B26" s="27">
        <v>102.23791788818357</v>
      </c>
      <c r="C26" s="1">
        <v>106.12138353678661</v>
      </c>
      <c r="D26" s="88"/>
      <c r="E26" s="88">
        <f t="shared" si="0"/>
        <v>3.7984592495812874</v>
      </c>
      <c r="F26" s="88"/>
      <c r="G26" s="27">
        <v>83.526660031100022</v>
      </c>
      <c r="H26" s="1">
        <v>86.699386174917649</v>
      </c>
      <c r="I26" s="88">
        <f t="shared" si="3"/>
        <v>3.1727261438176271</v>
      </c>
      <c r="J26" s="89">
        <f>I26/$G$23</f>
        <v>3.0230354361880773E-2</v>
      </c>
      <c r="K26" s="27"/>
    </row>
    <row r="27" spans="1:12" x14ac:dyDescent="0.25">
      <c r="A27" s="16" t="s">
        <v>277</v>
      </c>
      <c r="B27" s="27">
        <v>101.52397585316676</v>
      </c>
      <c r="C27" s="1">
        <v>105.01019967645318</v>
      </c>
      <c r="D27" s="88"/>
      <c r="E27" s="88">
        <f t="shared" si="0"/>
        <v>3.4338921363053387</v>
      </c>
      <c r="F27" s="88"/>
      <c r="G27" s="27">
        <v>98.828388507879851</v>
      </c>
      <c r="H27" s="1">
        <v>102.22204876928923</v>
      </c>
      <c r="I27" s="88">
        <f t="shared" si="3"/>
        <v>3.39366026140938</v>
      </c>
      <c r="J27" s="89">
        <f t="shared" ref="J27:J34" si="4">I27/$G$23</f>
        <v>3.2335457784829096E-2</v>
      </c>
      <c r="K27" s="27"/>
    </row>
    <row r="28" spans="1:12" x14ac:dyDescent="0.25">
      <c r="A28" s="16" t="s">
        <v>49</v>
      </c>
      <c r="B28" s="27">
        <v>105.01865432137683</v>
      </c>
      <c r="C28" s="1">
        <v>108.50689606489917</v>
      </c>
      <c r="D28" s="88"/>
      <c r="E28" s="88">
        <f t="shared" si="0"/>
        <v>3.3215448874898579</v>
      </c>
      <c r="F28" s="88"/>
      <c r="G28" s="27">
        <v>101.5031080957833</v>
      </c>
      <c r="H28" s="1">
        <v>104.87457939338209</v>
      </c>
      <c r="I28" s="88">
        <f t="shared" si="3"/>
        <v>3.3714712975987879</v>
      </c>
      <c r="J28" s="89">
        <f t="shared" si="4"/>
        <v>3.2124037003926138E-2</v>
      </c>
      <c r="K28" s="27"/>
    </row>
    <row r="29" spans="1:12" x14ac:dyDescent="0.25">
      <c r="A29" s="16" t="s">
        <v>50</v>
      </c>
      <c r="B29" s="27">
        <v>111.7149646819051</v>
      </c>
      <c r="C29" s="1">
        <v>112.52467253236351</v>
      </c>
      <c r="D29" s="88"/>
      <c r="E29" s="88">
        <f t="shared" si="0"/>
        <v>0.72479801856801807</v>
      </c>
      <c r="F29" s="88"/>
      <c r="G29" s="27">
        <v>71.941609668228708</v>
      </c>
      <c r="H29" s="1">
        <v>72.463041029629977</v>
      </c>
      <c r="I29" s="88">
        <f t="shared" si="3"/>
        <v>0.52143136140126956</v>
      </c>
      <c r="J29" s="89">
        <f t="shared" si="4"/>
        <v>4.9682998519346459E-3</v>
      </c>
      <c r="K29" s="27"/>
    </row>
    <row r="30" spans="1:12" x14ac:dyDescent="0.25">
      <c r="A30" s="16" t="s">
        <v>51</v>
      </c>
      <c r="B30" s="27">
        <v>105.13127692712362</v>
      </c>
      <c r="C30" s="1">
        <v>108.53780511866562</v>
      </c>
      <c r="D30" s="88"/>
      <c r="E30" s="88">
        <f t="shared" si="0"/>
        <v>3.2402614056551204</v>
      </c>
      <c r="F30" s="88"/>
      <c r="G30" s="27">
        <v>100.48764601206321</v>
      </c>
      <c r="H30" s="1">
        <v>103.74370842324345</v>
      </c>
      <c r="I30" s="88">
        <f t="shared" si="3"/>
        <v>3.2560624111802383</v>
      </c>
      <c r="J30" s="89">
        <f t="shared" si="4"/>
        <v>3.102439859367722E-2</v>
      </c>
      <c r="K30" s="27"/>
    </row>
    <row r="31" spans="1:12" x14ac:dyDescent="0.25">
      <c r="A31" s="16" t="s">
        <v>52</v>
      </c>
      <c r="B31" s="27">
        <v>104.49471776444358</v>
      </c>
      <c r="C31" s="1">
        <v>108.08443956070343</v>
      </c>
      <c r="D31" s="88"/>
      <c r="E31" s="88">
        <f t="shared" si="0"/>
        <v>3.4353141221472594</v>
      </c>
      <c r="F31" s="88"/>
      <c r="G31" s="27">
        <v>98.940511028949373</v>
      </c>
      <c r="H31" s="1">
        <v>102.33942837685153</v>
      </c>
      <c r="I31" s="88">
        <f>H31-G31</f>
        <v>3.3989173479021559</v>
      </c>
      <c r="J31" s="89">
        <f t="shared" si="4"/>
        <v>3.2385548331691251E-2</v>
      </c>
      <c r="K31" s="27"/>
    </row>
    <row r="32" spans="1:12" x14ac:dyDescent="0.25">
      <c r="A32" s="16" t="s">
        <v>53</v>
      </c>
      <c r="B32" s="27">
        <v>105.14219990524937</v>
      </c>
      <c r="C32" s="1">
        <v>108.5489923870485</v>
      </c>
      <c r="D32" s="88"/>
      <c r="E32" s="88">
        <f t="shared" si="0"/>
        <v>3.2401761470363111</v>
      </c>
      <c r="F32" s="88"/>
      <c r="G32" s="27">
        <v>99.730539541983418</v>
      </c>
      <c r="H32" s="1">
        <v>102.96198469553336</v>
      </c>
      <c r="I32" s="88">
        <f t="shared" si="3"/>
        <v>3.2314451535499416</v>
      </c>
      <c r="J32" s="89">
        <f t="shared" si="4"/>
        <v>3.0789840554991243E-2</v>
      </c>
      <c r="K32" s="27"/>
    </row>
    <row r="33" spans="1:12" x14ac:dyDescent="0.25">
      <c r="A33" s="16" t="s">
        <v>255</v>
      </c>
      <c r="B33" s="27">
        <v>107.52445592798603</v>
      </c>
      <c r="C33" s="1">
        <v>111.3487355826085</v>
      </c>
      <c r="D33" s="88"/>
      <c r="E33" s="88">
        <f t="shared" si="0"/>
        <v>3.5566603165923194</v>
      </c>
      <c r="F33" s="88"/>
      <c r="G33" s="27">
        <v>97.159374060128442</v>
      </c>
      <c r="H33" s="1">
        <v>100.61500296117454</v>
      </c>
      <c r="I33" s="88">
        <f t="shared" si="3"/>
        <v>3.4556289010460972</v>
      </c>
      <c r="J33" s="89">
        <f>I33/$G$23</f>
        <v>3.2925907086352339E-2</v>
      </c>
      <c r="K33" s="27"/>
    </row>
    <row r="34" spans="1:12" x14ac:dyDescent="0.25">
      <c r="A34" s="16" t="s">
        <v>256</v>
      </c>
      <c r="B34" s="27">
        <v>104.89607301360944</v>
      </c>
      <c r="C34" s="1">
        <v>108.3402457544513</v>
      </c>
      <c r="D34" s="88"/>
      <c r="E34" s="88">
        <f t="shared" si="0"/>
        <v>3.2834143756697243</v>
      </c>
      <c r="F34" s="88"/>
      <c r="G34" s="27">
        <v>103.38183793556914</v>
      </c>
      <c r="H34" s="1">
        <v>106.77629206417718</v>
      </c>
      <c r="I34" s="88">
        <f t="shared" si="3"/>
        <v>3.3944541286080465</v>
      </c>
      <c r="J34" s="89">
        <f t="shared" si="4"/>
        <v>3.2343021906547802E-2</v>
      </c>
      <c r="K34" s="27"/>
    </row>
    <row r="35" spans="1:12" x14ac:dyDescent="0.25">
      <c r="A35" s="16" t="s">
        <v>54</v>
      </c>
      <c r="B35" s="27">
        <v>104.75577544437198</v>
      </c>
      <c r="C35" s="1">
        <v>108.31628084201434</v>
      </c>
      <c r="D35" s="88"/>
      <c r="E35" s="88">
        <f t="shared" si="0"/>
        <v>3.39886310090185</v>
      </c>
      <c r="F35" s="88"/>
      <c r="G35" s="27">
        <v>100.0015960336938</v>
      </c>
      <c r="H35" s="1">
        <v>103.40051338159596</v>
      </c>
      <c r="I35" s="88">
        <f t="shared" si="3"/>
        <v>3.3989173479021559</v>
      </c>
      <c r="J35" s="89">
        <f>I35/$G$23</f>
        <v>3.2385548331691251E-2</v>
      </c>
      <c r="K35" s="27"/>
    </row>
    <row r="36" spans="1:12" x14ac:dyDescent="0.25">
      <c r="A36" s="16" t="s">
        <v>257</v>
      </c>
      <c r="B36" s="27">
        <v>104.38902464047254</v>
      </c>
      <c r="C36" s="1">
        <v>108.01451215849987</v>
      </c>
      <c r="D36" s="88"/>
      <c r="E36" s="88">
        <f t="shared" si="0"/>
        <v>3.4730543086439525</v>
      </c>
      <c r="F36" s="88"/>
      <c r="G36" s="27">
        <v>99.014523798445225</v>
      </c>
      <c r="H36" s="1">
        <v>102.45335198341041</v>
      </c>
      <c r="I36" s="88">
        <f t="shared" si="3"/>
        <v>3.4388281849651889</v>
      </c>
      <c r="J36" s="89">
        <f>I36/$G$23</f>
        <v>3.2765826582193833E-2</v>
      </c>
      <c r="K36" s="27"/>
    </row>
    <row r="37" spans="1:12" x14ac:dyDescent="0.25">
      <c r="A37" s="16" t="s">
        <v>267</v>
      </c>
      <c r="B37" s="27">
        <v>104.94563161281772</v>
      </c>
      <c r="C37" s="1">
        <v>108.34779657560145</v>
      </c>
      <c r="D37" s="88"/>
      <c r="E37" s="88">
        <f t="shared" si="0"/>
        <v>3.2418357110237217</v>
      </c>
      <c r="F37" s="88"/>
      <c r="G37" s="27">
        <v>104.8454533443597</v>
      </c>
      <c r="H37" s="1">
        <v>108.24437069226185</v>
      </c>
      <c r="I37" s="88">
        <f t="shared" si="3"/>
        <v>3.3989173479021559</v>
      </c>
      <c r="J37" s="89">
        <f>I37/$G$23</f>
        <v>3.2385548331691251E-2</v>
      </c>
      <c r="K37" s="27"/>
    </row>
    <row r="38" spans="1:12" x14ac:dyDescent="0.25">
      <c r="A38" s="16" t="s">
        <v>258</v>
      </c>
      <c r="B38" s="27">
        <v>104.60732616756098</v>
      </c>
      <c r="C38" s="1">
        <v>108.11436801185575</v>
      </c>
      <c r="D38" s="88"/>
      <c r="E38" s="88">
        <f t="shared" si="0"/>
        <v>3.3525776566329046</v>
      </c>
      <c r="F38" s="88"/>
      <c r="G38" s="27">
        <v>100.05877957535373</v>
      </c>
      <c r="H38" s="1">
        <v>103.41332786289661</v>
      </c>
      <c r="I38" s="88">
        <f t="shared" si="3"/>
        <v>3.3545482875428831</v>
      </c>
      <c r="J38" s="89">
        <f>I38/$G$23</f>
        <v>3.1962791258888693E-2</v>
      </c>
      <c r="K38" s="27"/>
    </row>
    <row r="39" spans="1:12" ht="15.75" x14ac:dyDescent="0.25">
      <c r="A39" s="120" t="s">
        <v>57</v>
      </c>
      <c r="B39" s="88"/>
      <c r="C39" s="88"/>
      <c r="D39" s="88"/>
      <c r="E39" s="88"/>
      <c r="F39" s="88"/>
      <c r="G39" s="88"/>
      <c r="H39" s="88"/>
      <c r="I39" s="88"/>
      <c r="J39" s="88"/>
    </row>
    <row r="40" spans="1:12" ht="15.75" x14ac:dyDescent="0.25">
      <c r="A40" s="61" t="s">
        <v>75</v>
      </c>
      <c r="B40" s="28">
        <v>106.95133800730473</v>
      </c>
      <c r="C40" s="27">
        <v>112.89782850588998</v>
      </c>
      <c r="E40" s="88">
        <f t="shared" si="0"/>
        <v>5.5599963585112988</v>
      </c>
      <c r="G40" s="27">
        <v>106.95133800730473</v>
      </c>
      <c r="H40" s="27">
        <v>112.89782850588998</v>
      </c>
      <c r="I40" s="88">
        <f>H40-G40</f>
        <v>5.9464904985852485</v>
      </c>
      <c r="J40" s="89">
        <f t="shared" ref="J40:J55" si="5">I40/$G$40</f>
        <v>5.559996358511294E-2</v>
      </c>
      <c r="K40" s="27"/>
    </row>
    <row r="41" spans="1:12" ht="14.25" customHeight="1" x14ac:dyDescent="0.25">
      <c r="A41" s="16" t="s">
        <v>48</v>
      </c>
      <c r="B41" s="27">
        <v>105.28163332858799</v>
      </c>
      <c r="C41" s="27">
        <v>111.39461211126563</v>
      </c>
      <c r="D41" s="88"/>
      <c r="E41" s="88">
        <f t="shared" si="0"/>
        <v>5.8063107394988878</v>
      </c>
      <c r="F41" s="88"/>
      <c r="G41" s="27">
        <v>98.38247818599568</v>
      </c>
      <c r="H41" s="27">
        <v>104.0948705826943</v>
      </c>
      <c r="I41" s="88">
        <f t="shared" ref="I41:I54" si="6">H41-G41</f>
        <v>5.7123923966986183</v>
      </c>
      <c r="J41" s="89">
        <f t="shared" si="5"/>
        <v>5.3411135411026503E-2</v>
      </c>
      <c r="K41" s="27"/>
    </row>
    <row r="42" spans="1:12" x14ac:dyDescent="0.25">
      <c r="A42" s="16" t="s">
        <v>272</v>
      </c>
      <c r="B42" s="27">
        <v>115.73831034212988</v>
      </c>
      <c r="C42" s="27">
        <v>116.07077048612912</v>
      </c>
      <c r="D42" s="88"/>
      <c r="E42" s="88">
        <f t="shared" si="0"/>
        <v>0.28725159630935693</v>
      </c>
      <c r="F42" s="88"/>
      <c r="G42" s="27">
        <v>28.602178570204661</v>
      </c>
      <c r="H42" s="27">
        <v>28.684338784726826</v>
      </c>
      <c r="I42" s="88">
        <f t="shared" si="6"/>
        <v>8.2160214522165376E-2</v>
      </c>
      <c r="J42" s="89">
        <f t="shared" si="5"/>
        <v>7.6820183882649387E-4</v>
      </c>
      <c r="K42" s="27"/>
    </row>
    <row r="43" spans="1:12" x14ac:dyDescent="0.25">
      <c r="A43" s="16" t="s">
        <v>273</v>
      </c>
      <c r="B43" s="27">
        <v>101.52202075492843</v>
      </c>
      <c r="C43" s="27">
        <v>109.71333766817128</v>
      </c>
      <c r="D43" s="88"/>
      <c r="E43" s="88">
        <f t="shared" si="0"/>
        <v>8.0685124787029938</v>
      </c>
      <c r="F43" s="88"/>
      <c r="G43" s="27">
        <v>69.780299615791023</v>
      </c>
      <c r="H43" s="27">
        <v>75.410531797967465</v>
      </c>
      <c r="I43" s="88">
        <f t="shared" si="6"/>
        <v>5.6302321821764423</v>
      </c>
      <c r="J43" s="89">
        <f t="shared" si="5"/>
        <v>5.2642933572199908E-2</v>
      </c>
      <c r="K43" s="27"/>
      <c r="L43" s="27"/>
    </row>
    <row r="44" spans="1:12" x14ac:dyDescent="0.25">
      <c r="A44" s="16" t="s">
        <v>277</v>
      </c>
      <c r="B44" s="27">
        <v>102.57258920186091</v>
      </c>
      <c r="C44" s="27">
        <v>108.77221005903004</v>
      </c>
      <c r="D44" s="88"/>
      <c r="E44" s="88">
        <f t="shared" si="0"/>
        <v>6.0441302158887655</v>
      </c>
      <c r="F44" s="88"/>
      <c r="G44" s="27">
        <v>98.389060053064554</v>
      </c>
      <c r="H44" s="27">
        <v>104.33582296086078</v>
      </c>
      <c r="I44" s="88">
        <f t="shared" si="6"/>
        <v>5.9467629077962272</v>
      </c>
      <c r="J44" s="89">
        <f t="shared" si="5"/>
        <v>5.5602510623944376E-2</v>
      </c>
      <c r="K44" s="27"/>
      <c r="L44" s="27"/>
    </row>
    <row r="45" spans="1:12" x14ac:dyDescent="0.25">
      <c r="A45" s="16" t="s">
        <v>49</v>
      </c>
      <c r="B45" s="27">
        <v>107.2582215368858</v>
      </c>
      <c r="C45" s="27">
        <v>113.4964822303515</v>
      </c>
      <c r="D45" s="88"/>
      <c r="E45" s="88">
        <f t="shared" si="0"/>
        <v>5.816114237285186</v>
      </c>
      <c r="F45" s="88"/>
      <c r="G45" s="27">
        <v>102.26347303252417</v>
      </c>
      <c r="H45" s="27">
        <v>108.21123344711111</v>
      </c>
      <c r="I45" s="88">
        <f t="shared" si="6"/>
        <v>5.9477604145869378</v>
      </c>
      <c r="J45" s="89">
        <f t="shared" si="5"/>
        <v>5.5611837358974493E-2</v>
      </c>
      <c r="K45" s="27"/>
      <c r="L45" s="27"/>
    </row>
    <row r="46" spans="1:12" x14ac:dyDescent="0.25">
      <c r="A46" s="16" t="s">
        <v>50</v>
      </c>
      <c r="B46" s="27">
        <v>112.52465140192575</v>
      </c>
      <c r="C46" s="27">
        <v>113.09325041114786</v>
      </c>
      <c r="D46" s="88"/>
      <c r="E46" s="88">
        <f t="shared" si="0"/>
        <v>0.50531061606327032</v>
      </c>
      <c r="F46" s="88"/>
      <c r="G46" s="27">
        <v>100.00079475532624</v>
      </c>
      <c r="H46" s="27">
        <v>100.50610938737255</v>
      </c>
      <c r="I46" s="88">
        <f t="shared" si="6"/>
        <v>0.50531463204630711</v>
      </c>
      <c r="J46" s="89">
        <f t="shared" si="5"/>
        <v>4.7247153842226303E-3</v>
      </c>
      <c r="K46" s="27"/>
      <c r="L46" s="27"/>
    </row>
    <row r="47" spans="1:12" x14ac:dyDescent="0.25">
      <c r="A47" s="16" t="s">
        <v>51</v>
      </c>
      <c r="B47" s="27">
        <v>107.43946172493715</v>
      </c>
      <c r="C47" s="27">
        <v>113.7373061386424</v>
      </c>
      <c r="D47" s="88"/>
      <c r="E47" s="88">
        <f t="shared" si="0"/>
        <v>5.8617609513241797</v>
      </c>
      <c r="F47" s="88"/>
      <c r="G47" s="27">
        <v>100.11032103068516</v>
      </c>
      <c r="H47" s="27">
        <v>105.97854873710715</v>
      </c>
      <c r="I47" s="88">
        <f t="shared" si="6"/>
        <v>5.8682277064219903</v>
      </c>
      <c r="J47" s="89">
        <f t="shared" si="5"/>
        <v>5.4868202827169803E-2</v>
      </c>
      <c r="K47" s="27"/>
      <c r="L47" s="27"/>
    </row>
    <row r="48" spans="1:12" x14ac:dyDescent="0.25">
      <c r="A48" s="16" t="s">
        <v>52</v>
      </c>
      <c r="B48" s="27">
        <v>107.00840027963206</v>
      </c>
      <c r="C48" s="27">
        <v>113.35978309289122</v>
      </c>
      <c r="D48" s="88"/>
      <c r="E48" s="88">
        <f t="shared" si="0"/>
        <v>5.9354058154891254</v>
      </c>
      <c r="F48" s="88"/>
      <c r="G48" s="27">
        <v>100.02322218295568</v>
      </c>
      <c r="H48" s="27">
        <v>105.96000632924243</v>
      </c>
      <c r="I48" s="88">
        <f t="shared" si="6"/>
        <v>5.9367841462867545</v>
      </c>
      <c r="J48" s="89">
        <f t="shared" si="5"/>
        <v>5.5509208738288761E-2</v>
      </c>
      <c r="K48" s="27"/>
      <c r="L48" s="27"/>
    </row>
    <row r="49" spans="1:12" x14ac:dyDescent="0.25">
      <c r="A49" s="16" t="s">
        <v>53</v>
      </c>
      <c r="B49" s="27">
        <v>106.20295071693558</v>
      </c>
      <c r="C49" s="27">
        <v>112.63585560564714</v>
      </c>
      <c r="D49" s="88"/>
      <c r="E49" s="88">
        <f t="shared" si="0"/>
        <v>6.0571809401579468</v>
      </c>
      <c r="F49" s="88"/>
      <c r="G49" s="27">
        <v>95.760462111274336</v>
      </c>
      <c r="H49" s="27">
        <v>101.56084657048562</v>
      </c>
      <c r="I49" s="88">
        <f t="shared" si="6"/>
        <v>5.800384459211287</v>
      </c>
      <c r="J49" s="89">
        <f t="shared" si="5"/>
        <v>5.4233865300639096E-2</v>
      </c>
      <c r="K49" s="27"/>
      <c r="L49" s="27"/>
    </row>
    <row r="50" spans="1:12" x14ac:dyDescent="0.25">
      <c r="A50" s="16" t="s">
        <v>255</v>
      </c>
      <c r="B50" s="27">
        <v>109.56771057514436</v>
      </c>
      <c r="C50" s="27">
        <v>116.27710714171526</v>
      </c>
      <c r="D50" s="88"/>
      <c r="E50" s="88">
        <f t="shared" si="0"/>
        <v>6.1235162543342714</v>
      </c>
      <c r="F50" s="88"/>
      <c r="G50" s="27">
        <v>98.132953283063742</v>
      </c>
      <c r="H50" s="27">
        <v>104.14214062821041</v>
      </c>
      <c r="I50" s="88">
        <f t="shared" si="6"/>
        <v>6.0091873451466711</v>
      </c>
      <c r="J50" s="89">
        <f t="shared" si="5"/>
        <v>5.6186182025476358E-2</v>
      </c>
      <c r="K50" s="27"/>
      <c r="L50" s="27"/>
    </row>
    <row r="51" spans="1:12" x14ac:dyDescent="0.25">
      <c r="A51" s="16" t="s">
        <v>256</v>
      </c>
      <c r="B51" s="27">
        <v>107.12985691557461</v>
      </c>
      <c r="C51" s="27">
        <v>113.21155231217188</v>
      </c>
      <c r="D51" s="88"/>
      <c r="E51" s="88">
        <f t="shared" si="0"/>
        <v>5.6769378506591694</v>
      </c>
      <c r="F51" s="88"/>
      <c r="G51" s="27">
        <v>104.75428889390291</v>
      </c>
      <c r="H51" s="27">
        <v>110.70112477030975</v>
      </c>
      <c r="I51" s="88">
        <f t="shared" si="6"/>
        <v>5.946835876406837</v>
      </c>
      <c r="J51" s="89">
        <f t="shared" si="5"/>
        <v>5.5603192883857802E-2</v>
      </c>
      <c r="K51" s="27"/>
      <c r="L51" s="27"/>
    </row>
    <row r="52" spans="1:12" x14ac:dyDescent="0.25">
      <c r="A52" s="16" t="s">
        <v>54</v>
      </c>
      <c r="B52" s="27">
        <v>107.12221974108971</v>
      </c>
      <c r="C52" s="27">
        <v>113.25611217867329</v>
      </c>
      <c r="D52" s="88"/>
      <c r="E52" s="88">
        <f t="shared" si="0"/>
        <v>5.7260692061917418</v>
      </c>
      <c r="F52" s="88"/>
      <c r="G52" s="27">
        <v>103.84943465501892</v>
      </c>
      <c r="H52" s="27">
        <v>109.79592515360417</v>
      </c>
      <c r="I52" s="88">
        <f t="shared" si="6"/>
        <v>5.9464904985852485</v>
      </c>
      <c r="J52" s="89">
        <f t="shared" si="5"/>
        <v>5.559996358511294E-2</v>
      </c>
      <c r="K52" s="27"/>
      <c r="L52" s="27"/>
    </row>
    <row r="53" spans="1:12" x14ac:dyDescent="0.25">
      <c r="A53" s="16" t="s">
        <v>257</v>
      </c>
      <c r="B53" s="27">
        <v>106.95500295095052</v>
      </c>
      <c r="C53" s="27">
        <v>113.11224165531438</v>
      </c>
      <c r="D53" s="88"/>
      <c r="E53" s="88">
        <f t="shared" si="0"/>
        <v>5.7568496418887172</v>
      </c>
      <c r="F53" s="88"/>
      <c r="G53" s="27">
        <v>103.01637270373998</v>
      </c>
      <c r="H53" s="27">
        <v>108.94687038682198</v>
      </c>
      <c r="I53" s="88">
        <f t="shared" si="6"/>
        <v>5.9304976830820095</v>
      </c>
      <c r="J53" s="89">
        <f t="shared" si="5"/>
        <v>5.5450430014040208E-2</v>
      </c>
      <c r="K53" s="27"/>
      <c r="L53" s="27"/>
    </row>
    <row r="54" spans="1:12" x14ac:dyDescent="0.25">
      <c r="A54" s="16" t="s">
        <v>267</v>
      </c>
      <c r="B54" s="27">
        <v>106.94964624752663</v>
      </c>
      <c r="C54" s="27">
        <v>112.89999086093387</v>
      </c>
      <c r="D54" s="88"/>
      <c r="E54" s="88">
        <f t="shared" si="0"/>
        <v>5.5636879804498163</v>
      </c>
      <c r="F54" s="88"/>
      <c r="G54" s="27">
        <v>106.88037358458125</v>
      </c>
      <c r="H54" s="27">
        <v>112.82686408316648</v>
      </c>
      <c r="I54" s="88">
        <f t="shared" si="6"/>
        <v>5.9464904985852343</v>
      </c>
      <c r="J54" s="89">
        <f t="shared" si="5"/>
        <v>5.5599963585112808E-2</v>
      </c>
      <c r="K54" s="27"/>
      <c r="L54" s="27"/>
    </row>
    <row r="55" spans="1:12" s="121" customFormat="1" x14ac:dyDescent="0.25">
      <c r="A55" s="121" t="s">
        <v>258</v>
      </c>
      <c r="B55" s="90">
        <v>107.13008055242399</v>
      </c>
      <c r="C55" s="90">
        <v>113.46789592776099</v>
      </c>
      <c r="D55" s="91"/>
      <c r="E55" s="91">
        <f t="shared" si="0"/>
        <v>5.9159998225107202</v>
      </c>
      <c r="F55" s="91"/>
      <c r="G55" s="90">
        <v>100.45500018572885</v>
      </c>
      <c r="H55" s="90">
        <v>106.39791781841973</v>
      </c>
      <c r="I55" s="91">
        <f>H55-G55</f>
        <v>5.9429176326908788</v>
      </c>
      <c r="J55" s="92">
        <f t="shared" si="5"/>
        <v>5.556655712231464E-2</v>
      </c>
      <c r="K55" s="90"/>
      <c r="L55" s="90"/>
    </row>
    <row r="56" spans="1:12" ht="23.25" customHeight="1" x14ac:dyDescent="0.25">
      <c r="A56" s="143" t="s">
        <v>268</v>
      </c>
      <c r="B56" s="143"/>
      <c r="C56" s="143"/>
      <c r="D56" s="143"/>
      <c r="E56" s="143"/>
      <c r="F56" s="143"/>
      <c r="G56" s="143"/>
      <c r="H56" s="143"/>
      <c r="I56" s="143"/>
      <c r="J56" s="143"/>
    </row>
    <row r="121" spans="7:7" x14ac:dyDescent="0.25">
      <c r="G121" s="83"/>
    </row>
    <row r="122" spans="7:7" x14ac:dyDescent="0.25">
      <c r="G122" s="83"/>
    </row>
    <row r="123" spans="7:7" x14ac:dyDescent="0.25">
      <c r="G123" s="83"/>
    </row>
    <row r="124" spans="7:7" x14ac:dyDescent="0.25">
      <c r="G124" s="83"/>
    </row>
    <row r="125" spans="7:7" x14ac:dyDescent="0.25">
      <c r="G125" s="83"/>
    </row>
    <row r="126" spans="7:7" x14ac:dyDescent="0.25">
      <c r="G126" s="83"/>
    </row>
    <row r="127" spans="7:7" x14ac:dyDescent="0.25">
      <c r="G127" s="83"/>
    </row>
    <row r="128" spans="7:7" x14ac:dyDescent="0.25">
      <c r="G128" s="83"/>
    </row>
    <row r="129" spans="7:7" x14ac:dyDescent="0.25">
      <c r="G129" s="83"/>
    </row>
    <row r="130" spans="7:7" x14ac:dyDescent="0.25">
      <c r="G130" s="83"/>
    </row>
    <row r="131" spans="7:7" x14ac:dyDescent="0.25">
      <c r="G131" s="83"/>
    </row>
    <row r="132" spans="7:7" x14ac:dyDescent="0.25">
      <c r="G132" s="83"/>
    </row>
    <row r="133" spans="7:7" x14ac:dyDescent="0.25">
      <c r="G133" s="83"/>
    </row>
    <row r="134" spans="7:7" x14ac:dyDescent="0.25">
      <c r="G134" s="83"/>
    </row>
    <row r="135" spans="7:7" x14ac:dyDescent="0.25">
      <c r="G135" s="83"/>
    </row>
    <row r="136" spans="7:7" x14ac:dyDescent="0.25">
      <c r="G136" s="83"/>
    </row>
    <row r="137" spans="7:7" x14ac:dyDescent="0.25">
      <c r="G137" s="83"/>
    </row>
    <row r="138" spans="7:7" x14ac:dyDescent="0.25">
      <c r="G138" s="83"/>
    </row>
    <row r="139" spans="7:7" x14ac:dyDescent="0.25">
      <c r="G139" s="83"/>
    </row>
    <row r="140" spans="7:7" x14ac:dyDescent="0.25">
      <c r="G140" s="83"/>
    </row>
    <row r="141" spans="7:7" x14ac:dyDescent="0.25">
      <c r="G141" s="83"/>
    </row>
    <row r="142" spans="7:7" x14ac:dyDescent="0.25">
      <c r="G142" s="83"/>
    </row>
    <row r="143" spans="7:7" x14ac:dyDescent="0.25">
      <c r="G143" s="83"/>
    </row>
    <row r="144" spans="7:7" x14ac:dyDescent="0.25">
      <c r="G144" s="83"/>
    </row>
    <row r="145" spans="7:7" x14ac:dyDescent="0.25">
      <c r="G145" s="83"/>
    </row>
    <row r="146" spans="7:7" x14ac:dyDescent="0.25">
      <c r="G146" s="83"/>
    </row>
    <row r="147" spans="7:7" x14ac:dyDescent="0.25">
      <c r="G147" s="83"/>
    </row>
    <row r="148" spans="7:7" x14ac:dyDescent="0.25">
      <c r="G148" s="83"/>
    </row>
    <row r="149" spans="7:7" x14ac:dyDescent="0.25">
      <c r="G149" s="83"/>
    </row>
    <row r="150" spans="7:7" x14ac:dyDescent="0.25">
      <c r="G150" s="83"/>
    </row>
    <row r="151" spans="7:7" x14ac:dyDescent="0.25">
      <c r="G151" s="83"/>
    </row>
    <row r="152" spans="7:7" x14ac:dyDescent="0.25">
      <c r="G152" s="83"/>
    </row>
    <row r="153" spans="7:7" x14ac:dyDescent="0.25">
      <c r="G153" s="83"/>
    </row>
    <row r="154" spans="7:7" x14ac:dyDescent="0.25">
      <c r="G154" s="83"/>
    </row>
    <row r="155" spans="7:7" x14ac:dyDescent="0.25">
      <c r="G155" s="83"/>
    </row>
    <row r="156" spans="7:7" x14ac:dyDescent="0.25">
      <c r="G156" s="83"/>
    </row>
    <row r="157" spans="7:7" x14ac:dyDescent="0.25">
      <c r="G157" s="83"/>
    </row>
    <row r="158" spans="7:7" x14ac:dyDescent="0.25">
      <c r="G158" s="83"/>
    </row>
    <row r="159" spans="7:7" x14ac:dyDescent="0.25">
      <c r="G159" s="83"/>
    </row>
    <row r="160" spans="7:7" x14ac:dyDescent="0.25">
      <c r="G160" s="83"/>
    </row>
    <row r="161" spans="7:7" x14ac:dyDescent="0.25">
      <c r="G161" s="83"/>
    </row>
    <row r="162" spans="7:7" x14ac:dyDescent="0.25">
      <c r="G162" s="83"/>
    </row>
    <row r="163" spans="7:7" x14ac:dyDescent="0.25">
      <c r="G163" s="83"/>
    </row>
    <row r="164" spans="7:7" x14ac:dyDescent="0.25">
      <c r="G164" s="83"/>
    </row>
    <row r="165" spans="7:7" x14ac:dyDescent="0.25">
      <c r="G165" s="83"/>
    </row>
    <row r="166" spans="7:7" x14ac:dyDescent="0.25">
      <c r="G166" s="83"/>
    </row>
    <row r="167" spans="7:7" x14ac:dyDescent="0.25">
      <c r="G167" s="83"/>
    </row>
    <row r="168" spans="7:7" x14ac:dyDescent="0.25">
      <c r="G168" s="83"/>
    </row>
    <row r="169" spans="7:7" x14ac:dyDescent="0.25">
      <c r="G169" s="83"/>
    </row>
    <row r="170" spans="7:7" x14ac:dyDescent="0.25">
      <c r="G170" s="83"/>
    </row>
    <row r="171" spans="7:7" x14ac:dyDescent="0.25">
      <c r="G171" s="83"/>
    </row>
    <row r="172" spans="7:7" x14ac:dyDescent="0.25">
      <c r="G172" s="83"/>
    </row>
    <row r="173" spans="7:7" x14ac:dyDescent="0.25">
      <c r="G173" s="83"/>
    </row>
    <row r="174" spans="7:7" x14ac:dyDescent="0.25">
      <c r="G174" s="83"/>
    </row>
    <row r="175" spans="7:7" x14ac:dyDescent="0.25">
      <c r="G175" s="83"/>
    </row>
    <row r="176" spans="7:7" x14ac:dyDescent="0.25">
      <c r="G176" s="83"/>
    </row>
    <row r="177" spans="7:7" x14ac:dyDescent="0.25">
      <c r="G177" s="83"/>
    </row>
    <row r="178" spans="7:7" x14ac:dyDescent="0.25">
      <c r="G178" s="83"/>
    </row>
    <row r="179" spans="7:7" x14ac:dyDescent="0.25">
      <c r="G179" s="83"/>
    </row>
    <row r="180" spans="7:7" x14ac:dyDescent="0.25">
      <c r="G180" s="83"/>
    </row>
    <row r="181" spans="7:7" x14ac:dyDescent="0.25">
      <c r="G181" s="83"/>
    </row>
    <row r="182" spans="7:7" x14ac:dyDescent="0.25">
      <c r="G182" s="83"/>
    </row>
    <row r="183" spans="7:7" x14ac:dyDescent="0.25">
      <c r="G183" s="83"/>
    </row>
    <row r="184" spans="7:7" x14ac:dyDescent="0.25">
      <c r="G184" s="83"/>
    </row>
    <row r="185" spans="7:7" x14ac:dyDescent="0.25">
      <c r="G185" s="83"/>
    </row>
    <row r="186" spans="7:7" x14ac:dyDescent="0.25">
      <c r="G186" s="83"/>
    </row>
    <row r="187" spans="7:7" x14ac:dyDescent="0.25">
      <c r="G187" s="83"/>
    </row>
    <row r="188" spans="7:7" x14ac:dyDescent="0.25">
      <c r="G188" s="83"/>
    </row>
    <row r="189" spans="7:7" x14ac:dyDescent="0.25">
      <c r="G189" s="83"/>
    </row>
    <row r="190" spans="7:7" x14ac:dyDescent="0.25">
      <c r="G190" s="83"/>
    </row>
    <row r="191" spans="7:7" x14ac:dyDescent="0.25">
      <c r="G191" s="83"/>
    </row>
    <row r="192" spans="7:7" x14ac:dyDescent="0.25">
      <c r="G192" s="83"/>
    </row>
    <row r="193" spans="7:7" x14ac:dyDescent="0.25">
      <c r="G193" s="83"/>
    </row>
    <row r="194" spans="7:7" x14ac:dyDescent="0.25">
      <c r="G194" s="83"/>
    </row>
    <row r="195" spans="7:7" x14ac:dyDescent="0.25">
      <c r="G195" s="83"/>
    </row>
    <row r="196" spans="7:7" x14ac:dyDescent="0.25">
      <c r="G196" s="83"/>
    </row>
    <row r="197" spans="7:7" x14ac:dyDescent="0.25">
      <c r="G197" s="83"/>
    </row>
    <row r="198" spans="7:7" x14ac:dyDescent="0.25">
      <c r="G198" s="83"/>
    </row>
    <row r="199" spans="7:7" x14ac:dyDescent="0.25">
      <c r="G199" s="83"/>
    </row>
    <row r="200" spans="7:7" x14ac:dyDescent="0.25">
      <c r="G200" s="83"/>
    </row>
    <row r="201" spans="7:7" x14ac:dyDescent="0.25">
      <c r="G201" s="83"/>
    </row>
    <row r="202" spans="7:7" x14ac:dyDescent="0.25">
      <c r="G202" s="83"/>
    </row>
    <row r="203" spans="7:7" x14ac:dyDescent="0.25">
      <c r="G203" s="83"/>
    </row>
    <row r="204" spans="7:7" x14ac:dyDescent="0.25">
      <c r="G204" s="83"/>
    </row>
    <row r="205" spans="7:7" x14ac:dyDescent="0.25">
      <c r="G205" s="83"/>
    </row>
    <row r="206" spans="7:7" x14ac:dyDescent="0.25">
      <c r="G206" s="83"/>
    </row>
    <row r="207" spans="7:7" x14ac:dyDescent="0.25">
      <c r="G207" s="83"/>
    </row>
    <row r="208" spans="7:7" x14ac:dyDescent="0.25">
      <c r="G208" s="83"/>
    </row>
    <row r="209" spans="7:7" x14ac:dyDescent="0.25">
      <c r="G209" s="83"/>
    </row>
    <row r="210" spans="7:7" x14ac:dyDescent="0.25">
      <c r="G210" s="83"/>
    </row>
    <row r="211" spans="7:7" x14ac:dyDescent="0.25">
      <c r="G211" s="83"/>
    </row>
    <row r="212" spans="7:7" x14ac:dyDescent="0.25">
      <c r="G212" s="83"/>
    </row>
    <row r="213" spans="7:7" x14ac:dyDescent="0.25">
      <c r="G213" s="83"/>
    </row>
    <row r="214" spans="7:7" x14ac:dyDescent="0.25">
      <c r="G214" s="83"/>
    </row>
    <row r="215" spans="7:7" x14ac:dyDescent="0.25">
      <c r="G215" s="83"/>
    </row>
    <row r="216" spans="7:7" x14ac:dyDescent="0.25">
      <c r="G216" s="83"/>
    </row>
    <row r="217" spans="7:7" x14ac:dyDescent="0.25">
      <c r="G217" s="83"/>
    </row>
    <row r="218" spans="7:7" x14ac:dyDescent="0.25">
      <c r="G218" s="83"/>
    </row>
    <row r="219" spans="7:7" x14ac:dyDescent="0.25">
      <c r="G219" s="83"/>
    </row>
    <row r="220" spans="7:7" x14ac:dyDescent="0.25">
      <c r="G220" s="83"/>
    </row>
    <row r="221" spans="7:7" x14ac:dyDescent="0.25">
      <c r="G221" s="83"/>
    </row>
    <row r="222" spans="7:7" x14ac:dyDescent="0.25">
      <c r="G222" s="83"/>
    </row>
    <row r="223" spans="7:7" x14ac:dyDescent="0.25">
      <c r="G223" s="83"/>
    </row>
    <row r="224" spans="7:7" x14ac:dyDescent="0.25">
      <c r="G224" s="83"/>
    </row>
    <row r="225" spans="7:7" x14ac:dyDescent="0.25">
      <c r="G225" s="83"/>
    </row>
    <row r="226" spans="7:7" x14ac:dyDescent="0.25">
      <c r="G226" s="83"/>
    </row>
    <row r="227" spans="7:7" x14ac:dyDescent="0.25">
      <c r="G227" s="83"/>
    </row>
    <row r="228" spans="7:7" x14ac:dyDescent="0.25">
      <c r="G228" s="83"/>
    </row>
    <row r="229" spans="7:7" x14ac:dyDescent="0.25">
      <c r="G229" s="83"/>
    </row>
    <row r="230" spans="7:7" x14ac:dyDescent="0.25">
      <c r="G230" s="83"/>
    </row>
    <row r="231" spans="7:7" x14ac:dyDescent="0.25">
      <c r="G231" s="83"/>
    </row>
    <row r="232" spans="7:7" x14ac:dyDescent="0.25">
      <c r="G232" s="83"/>
    </row>
    <row r="233" spans="7:7" x14ac:dyDescent="0.25">
      <c r="G233" s="83"/>
    </row>
    <row r="234" spans="7:7" x14ac:dyDescent="0.25">
      <c r="G234" s="83"/>
    </row>
    <row r="235" spans="7:7" x14ac:dyDescent="0.25">
      <c r="G235" s="83"/>
    </row>
    <row r="236" spans="7:7" x14ac:dyDescent="0.25">
      <c r="G236" s="83"/>
    </row>
    <row r="237" spans="7:7" x14ac:dyDescent="0.25">
      <c r="G237" s="83"/>
    </row>
    <row r="238" spans="7:7" x14ac:dyDescent="0.25">
      <c r="G238" s="83"/>
    </row>
    <row r="239" spans="7:7" x14ac:dyDescent="0.25">
      <c r="G239" s="83"/>
    </row>
    <row r="240" spans="7:7" x14ac:dyDescent="0.25">
      <c r="G240" s="83"/>
    </row>
    <row r="241" spans="7:7" x14ac:dyDescent="0.25">
      <c r="G241" s="83"/>
    </row>
    <row r="242" spans="7:7" x14ac:dyDescent="0.25">
      <c r="G242" s="83"/>
    </row>
    <row r="243" spans="7:7" x14ac:dyDescent="0.25">
      <c r="G243" s="83"/>
    </row>
    <row r="244" spans="7:7" x14ac:dyDescent="0.25">
      <c r="G244" s="83"/>
    </row>
    <row r="245" spans="7:7" x14ac:dyDescent="0.25">
      <c r="G245" s="83"/>
    </row>
    <row r="246" spans="7:7" x14ac:dyDescent="0.25">
      <c r="G246" s="83"/>
    </row>
    <row r="247" spans="7:7" x14ac:dyDescent="0.25">
      <c r="G247" s="83"/>
    </row>
    <row r="248" spans="7:7" x14ac:dyDescent="0.25">
      <c r="G248" s="83"/>
    </row>
    <row r="249" spans="7:7" x14ac:dyDescent="0.25">
      <c r="G249" s="83"/>
    </row>
    <row r="250" spans="7:7" x14ac:dyDescent="0.25">
      <c r="G250" s="83"/>
    </row>
    <row r="251" spans="7:7" x14ac:dyDescent="0.25">
      <c r="G251" s="83"/>
    </row>
    <row r="252" spans="7:7" x14ac:dyDescent="0.25">
      <c r="G252" s="83"/>
    </row>
    <row r="253" spans="7:7" x14ac:dyDescent="0.25">
      <c r="G253" s="83"/>
    </row>
    <row r="254" spans="7:7" x14ac:dyDescent="0.25">
      <c r="G254" s="83"/>
    </row>
    <row r="255" spans="7:7" x14ac:dyDescent="0.25">
      <c r="G255" s="83"/>
    </row>
    <row r="256" spans="7:7" x14ac:dyDescent="0.25">
      <c r="G256" s="83"/>
    </row>
    <row r="257" spans="7:7" x14ac:dyDescent="0.25">
      <c r="G257" s="83"/>
    </row>
    <row r="258" spans="7:7" x14ac:dyDescent="0.25">
      <c r="G258" s="83"/>
    </row>
    <row r="259" spans="7:7" x14ac:dyDescent="0.25">
      <c r="G259" s="83"/>
    </row>
    <row r="260" spans="7:7" x14ac:dyDescent="0.25">
      <c r="G260" s="83"/>
    </row>
    <row r="261" spans="7:7" x14ac:dyDescent="0.25">
      <c r="G261" s="83"/>
    </row>
    <row r="262" spans="7:7" x14ac:dyDescent="0.25">
      <c r="G262" s="83"/>
    </row>
    <row r="263" spans="7:7" x14ac:dyDescent="0.25">
      <c r="G263" s="83"/>
    </row>
    <row r="264" spans="7:7" x14ac:dyDescent="0.25">
      <c r="G264" s="83"/>
    </row>
    <row r="265" spans="7:7" x14ac:dyDescent="0.25">
      <c r="G265" s="83"/>
    </row>
    <row r="266" spans="7:7" x14ac:dyDescent="0.25">
      <c r="G266" s="83"/>
    </row>
    <row r="267" spans="7:7" x14ac:dyDescent="0.25">
      <c r="G267" s="83"/>
    </row>
    <row r="268" spans="7:7" x14ac:dyDescent="0.25">
      <c r="G268" s="83"/>
    </row>
    <row r="269" spans="7:7" x14ac:dyDescent="0.25">
      <c r="G269" s="83"/>
    </row>
    <row r="270" spans="7:7" x14ac:dyDescent="0.25">
      <c r="G270" s="83"/>
    </row>
    <row r="271" spans="7:7" x14ac:dyDescent="0.25">
      <c r="G271" s="83"/>
    </row>
    <row r="272" spans="7:7" x14ac:dyDescent="0.25">
      <c r="G272" s="83"/>
    </row>
    <row r="273" spans="7:7" x14ac:dyDescent="0.25">
      <c r="G273" s="83"/>
    </row>
    <row r="274" spans="7:7" x14ac:dyDescent="0.25">
      <c r="G274" s="83"/>
    </row>
    <row r="275" spans="7:7" x14ac:dyDescent="0.25">
      <c r="G275" s="83"/>
    </row>
    <row r="276" spans="7:7" x14ac:dyDescent="0.25">
      <c r="G276" s="83"/>
    </row>
    <row r="277" spans="7:7" x14ac:dyDescent="0.25">
      <c r="G277" s="83"/>
    </row>
    <row r="278" spans="7:7" x14ac:dyDescent="0.25">
      <c r="G278" s="83"/>
    </row>
    <row r="279" spans="7:7" x14ac:dyDescent="0.25">
      <c r="G279" s="83"/>
    </row>
    <row r="280" spans="7:7" x14ac:dyDescent="0.25">
      <c r="G280" s="83"/>
    </row>
    <row r="281" spans="7:7" x14ac:dyDescent="0.25">
      <c r="G281" s="83"/>
    </row>
    <row r="282" spans="7:7" x14ac:dyDescent="0.25">
      <c r="G282" s="83"/>
    </row>
    <row r="283" spans="7:7" x14ac:dyDescent="0.25">
      <c r="G283" s="83"/>
    </row>
    <row r="284" spans="7:7" x14ac:dyDescent="0.25">
      <c r="G284" s="83"/>
    </row>
    <row r="285" spans="7:7" x14ac:dyDescent="0.25">
      <c r="G285" s="83"/>
    </row>
    <row r="286" spans="7:7" x14ac:dyDescent="0.25">
      <c r="G286" s="83"/>
    </row>
    <row r="287" spans="7:7" x14ac:dyDescent="0.25">
      <c r="G287" s="83"/>
    </row>
    <row r="288" spans="7:7" x14ac:dyDescent="0.25">
      <c r="G288" s="83"/>
    </row>
    <row r="289" spans="7:7" x14ac:dyDescent="0.25">
      <c r="G289" s="83"/>
    </row>
    <row r="290" spans="7:7" x14ac:dyDescent="0.25">
      <c r="G290" s="83"/>
    </row>
    <row r="291" spans="7:7" x14ac:dyDescent="0.25">
      <c r="G291" s="83"/>
    </row>
    <row r="292" spans="7:7" x14ac:dyDescent="0.25">
      <c r="G292" s="83"/>
    </row>
    <row r="293" spans="7:7" x14ac:dyDescent="0.25">
      <c r="G293" s="83"/>
    </row>
    <row r="294" spans="7:7" x14ac:dyDescent="0.25">
      <c r="G294" s="83"/>
    </row>
    <row r="295" spans="7:7" x14ac:dyDescent="0.25">
      <c r="G295" s="83"/>
    </row>
    <row r="296" spans="7:7" x14ac:dyDescent="0.25">
      <c r="G296" s="83"/>
    </row>
    <row r="297" spans="7:7" x14ac:dyDescent="0.25">
      <c r="G297" s="83"/>
    </row>
    <row r="298" spans="7:7" x14ac:dyDescent="0.25">
      <c r="G298" s="83"/>
    </row>
    <row r="299" spans="7:7" x14ac:dyDescent="0.25">
      <c r="G299" s="83"/>
    </row>
    <row r="300" spans="7:7" x14ac:dyDescent="0.25">
      <c r="G300" s="83"/>
    </row>
    <row r="301" spans="7:7" x14ac:dyDescent="0.25">
      <c r="G301" s="83"/>
    </row>
    <row r="302" spans="7:7" x14ac:dyDescent="0.25">
      <c r="G302" s="83"/>
    </row>
    <row r="303" spans="7:7" x14ac:dyDescent="0.25">
      <c r="G303" s="83"/>
    </row>
    <row r="304" spans="7:7" x14ac:dyDescent="0.25">
      <c r="G304" s="83"/>
    </row>
    <row r="305" spans="7:7" x14ac:dyDescent="0.25">
      <c r="G305" s="83"/>
    </row>
    <row r="306" spans="7:7" x14ac:dyDescent="0.25">
      <c r="G306" s="83"/>
    </row>
    <row r="307" spans="7:7" x14ac:dyDescent="0.25">
      <c r="G307" s="83"/>
    </row>
    <row r="308" spans="7:7" x14ac:dyDescent="0.25">
      <c r="G308" s="83"/>
    </row>
    <row r="309" spans="7:7" x14ac:dyDescent="0.25">
      <c r="G309" s="83"/>
    </row>
    <row r="310" spans="7:7" x14ac:dyDescent="0.25">
      <c r="G310" s="83"/>
    </row>
    <row r="311" spans="7:7" x14ac:dyDescent="0.25">
      <c r="G311" s="83"/>
    </row>
    <row r="312" spans="7:7" x14ac:dyDescent="0.25">
      <c r="G312" s="83"/>
    </row>
    <row r="313" spans="7:7" x14ac:dyDescent="0.25">
      <c r="G313" s="83"/>
    </row>
    <row r="314" spans="7:7" x14ac:dyDescent="0.25">
      <c r="G314" s="83"/>
    </row>
    <row r="315" spans="7:7" x14ac:dyDescent="0.25">
      <c r="G315" s="83"/>
    </row>
    <row r="316" spans="7:7" x14ac:dyDescent="0.25">
      <c r="G316" s="83"/>
    </row>
    <row r="317" spans="7:7" x14ac:dyDescent="0.25">
      <c r="G317" s="83"/>
    </row>
    <row r="318" spans="7:7" x14ac:dyDescent="0.25">
      <c r="G318" s="83"/>
    </row>
    <row r="319" spans="7:7" x14ac:dyDescent="0.25">
      <c r="G319" s="83"/>
    </row>
    <row r="320" spans="7:7" x14ac:dyDescent="0.25">
      <c r="G320" s="83"/>
    </row>
    <row r="321" spans="7:7" x14ac:dyDescent="0.25">
      <c r="G321" s="83"/>
    </row>
    <row r="322" spans="7:7" x14ac:dyDescent="0.25">
      <c r="G322" s="83"/>
    </row>
    <row r="323" spans="7:7" x14ac:dyDescent="0.25">
      <c r="G323" s="83"/>
    </row>
    <row r="324" spans="7:7" x14ac:dyDescent="0.25">
      <c r="G324" s="83"/>
    </row>
    <row r="325" spans="7:7" x14ac:dyDescent="0.25">
      <c r="G325" s="83"/>
    </row>
    <row r="326" spans="7:7" x14ac:dyDescent="0.25">
      <c r="G326" s="83"/>
    </row>
    <row r="327" spans="7:7" x14ac:dyDescent="0.25">
      <c r="G327" s="83"/>
    </row>
    <row r="328" spans="7:7" x14ac:dyDescent="0.25">
      <c r="G328" s="83"/>
    </row>
    <row r="329" spans="7:7" x14ac:dyDescent="0.25">
      <c r="G329" s="83"/>
    </row>
    <row r="330" spans="7:7" x14ac:dyDescent="0.25">
      <c r="G330" s="83"/>
    </row>
    <row r="331" spans="7:7" x14ac:dyDescent="0.25">
      <c r="G331" s="83"/>
    </row>
    <row r="332" spans="7:7" x14ac:dyDescent="0.25">
      <c r="G332" s="83"/>
    </row>
    <row r="333" spans="7:7" x14ac:dyDescent="0.25">
      <c r="G333" s="83"/>
    </row>
    <row r="334" spans="7:7" x14ac:dyDescent="0.25">
      <c r="G334" s="83"/>
    </row>
    <row r="335" spans="7:7" x14ac:dyDescent="0.25">
      <c r="G335" s="83"/>
    </row>
    <row r="336" spans="7:7" x14ac:dyDescent="0.25">
      <c r="G336" s="83"/>
    </row>
    <row r="337" spans="7:7" x14ac:dyDescent="0.25">
      <c r="G337" s="83"/>
    </row>
    <row r="338" spans="7:7" x14ac:dyDescent="0.25">
      <c r="G338" s="83"/>
    </row>
    <row r="339" spans="7:7" x14ac:dyDescent="0.25">
      <c r="G339" s="83"/>
    </row>
    <row r="340" spans="7:7" x14ac:dyDescent="0.25">
      <c r="G340" s="83"/>
    </row>
    <row r="341" spans="7:7" x14ac:dyDescent="0.25">
      <c r="G341" s="83"/>
    </row>
    <row r="342" spans="7:7" x14ac:dyDescent="0.25">
      <c r="G342" s="83"/>
    </row>
    <row r="343" spans="7:7" x14ac:dyDescent="0.25">
      <c r="G343" s="83"/>
    </row>
    <row r="344" spans="7:7" x14ac:dyDescent="0.25">
      <c r="G344" s="83"/>
    </row>
    <row r="345" spans="7:7" x14ac:dyDescent="0.25">
      <c r="G345" s="83"/>
    </row>
    <row r="346" spans="7:7" x14ac:dyDescent="0.25">
      <c r="G346" s="83"/>
    </row>
    <row r="347" spans="7:7" x14ac:dyDescent="0.25">
      <c r="G347" s="83"/>
    </row>
    <row r="348" spans="7:7" x14ac:dyDescent="0.25">
      <c r="G348" s="83"/>
    </row>
    <row r="349" spans="7:7" x14ac:dyDescent="0.25">
      <c r="G349" s="83"/>
    </row>
    <row r="350" spans="7:7" x14ac:dyDescent="0.25">
      <c r="G350" s="83"/>
    </row>
    <row r="351" spans="7:7" x14ac:dyDescent="0.25">
      <c r="G351" s="83"/>
    </row>
    <row r="352" spans="7:7" x14ac:dyDescent="0.25">
      <c r="G352" s="83"/>
    </row>
    <row r="353" spans="7:7" x14ac:dyDescent="0.25">
      <c r="G353" s="83"/>
    </row>
    <row r="354" spans="7:7" x14ac:dyDescent="0.25">
      <c r="G354" s="83"/>
    </row>
    <row r="355" spans="7:7" x14ac:dyDescent="0.25">
      <c r="G355" s="83"/>
    </row>
    <row r="356" spans="7:7" x14ac:dyDescent="0.25">
      <c r="G356" s="83"/>
    </row>
    <row r="357" spans="7:7" x14ac:dyDescent="0.25">
      <c r="G357" s="83"/>
    </row>
    <row r="358" spans="7:7" x14ac:dyDescent="0.25">
      <c r="G358" s="83"/>
    </row>
    <row r="359" spans="7:7" x14ac:dyDescent="0.25">
      <c r="G359" s="83"/>
    </row>
    <row r="360" spans="7:7" x14ac:dyDescent="0.25">
      <c r="G360" s="83"/>
    </row>
    <row r="361" spans="7:7" x14ac:dyDescent="0.25">
      <c r="G361" s="83"/>
    </row>
    <row r="362" spans="7:7" x14ac:dyDescent="0.25">
      <c r="G362" s="83"/>
    </row>
    <row r="363" spans="7:7" x14ac:dyDescent="0.25">
      <c r="G363" s="83"/>
    </row>
    <row r="364" spans="7:7" x14ac:dyDescent="0.25">
      <c r="G364" s="83"/>
    </row>
    <row r="365" spans="7:7" x14ac:dyDescent="0.25">
      <c r="G365" s="83"/>
    </row>
    <row r="366" spans="7:7" x14ac:dyDescent="0.25">
      <c r="G366" s="83"/>
    </row>
    <row r="367" spans="7:7" x14ac:dyDescent="0.25">
      <c r="G367" s="83"/>
    </row>
    <row r="368" spans="7:7" x14ac:dyDescent="0.25">
      <c r="G368" s="83"/>
    </row>
    <row r="369" spans="7:7" x14ac:dyDescent="0.25">
      <c r="G369" s="83"/>
    </row>
    <row r="370" spans="7:7" x14ac:dyDescent="0.25">
      <c r="G370" s="83"/>
    </row>
    <row r="371" spans="7:7" x14ac:dyDescent="0.25">
      <c r="G371" s="83"/>
    </row>
    <row r="372" spans="7:7" x14ac:dyDescent="0.25">
      <c r="G372" s="83"/>
    </row>
    <row r="373" spans="7:7" x14ac:dyDescent="0.25">
      <c r="G373" s="83"/>
    </row>
    <row r="374" spans="7:7" x14ac:dyDescent="0.25">
      <c r="G374" s="83"/>
    </row>
    <row r="375" spans="7:7" x14ac:dyDescent="0.25">
      <c r="G375" s="83"/>
    </row>
    <row r="376" spans="7:7" x14ac:dyDescent="0.25">
      <c r="G376" s="83"/>
    </row>
    <row r="377" spans="7:7" x14ac:dyDescent="0.25">
      <c r="G377" s="83"/>
    </row>
    <row r="378" spans="7:7" x14ac:dyDescent="0.25">
      <c r="G378" s="83"/>
    </row>
    <row r="379" spans="7:7" x14ac:dyDescent="0.25">
      <c r="G379" s="83"/>
    </row>
    <row r="380" spans="7:7" x14ac:dyDescent="0.25">
      <c r="G380" s="83"/>
    </row>
    <row r="381" spans="7:7" x14ac:dyDescent="0.25">
      <c r="G381" s="83"/>
    </row>
    <row r="382" spans="7:7" x14ac:dyDescent="0.25">
      <c r="G382" s="83"/>
    </row>
    <row r="383" spans="7:7" x14ac:dyDescent="0.25">
      <c r="G383" s="83"/>
    </row>
    <row r="384" spans="7:7" x14ac:dyDescent="0.25">
      <c r="G384" s="83"/>
    </row>
    <row r="385" spans="7:7" x14ac:dyDescent="0.25">
      <c r="G385" s="83"/>
    </row>
    <row r="386" spans="7:7" x14ac:dyDescent="0.25">
      <c r="G386" s="83"/>
    </row>
    <row r="387" spans="7:7" x14ac:dyDescent="0.25">
      <c r="G387" s="83"/>
    </row>
    <row r="388" spans="7:7" x14ac:dyDescent="0.25">
      <c r="G388" s="83"/>
    </row>
    <row r="389" spans="7:7" x14ac:dyDescent="0.25">
      <c r="G389" s="83"/>
    </row>
    <row r="390" spans="7:7" x14ac:dyDescent="0.25">
      <c r="G390" s="83"/>
    </row>
    <row r="391" spans="7:7" x14ac:dyDescent="0.25">
      <c r="G391" s="83"/>
    </row>
    <row r="392" spans="7:7" x14ac:dyDescent="0.25">
      <c r="G392" s="83"/>
    </row>
    <row r="393" spans="7:7" x14ac:dyDescent="0.25">
      <c r="G393" s="83"/>
    </row>
    <row r="394" spans="7:7" x14ac:dyDescent="0.25">
      <c r="G394" s="83"/>
    </row>
    <row r="395" spans="7:7" x14ac:dyDescent="0.25">
      <c r="G395" s="83"/>
    </row>
    <row r="396" spans="7:7" x14ac:dyDescent="0.25">
      <c r="G396" s="83"/>
    </row>
    <row r="397" spans="7:7" x14ac:dyDescent="0.25">
      <c r="G397" s="83"/>
    </row>
    <row r="398" spans="7:7" x14ac:dyDescent="0.25">
      <c r="G398" s="83"/>
    </row>
    <row r="399" spans="7:7" x14ac:dyDescent="0.25">
      <c r="G399" s="83"/>
    </row>
    <row r="400" spans="7:7" x14ac:dyDescent="0.25">
      <c r="G400" s="83"/>
    </row>
    <row r="401" spans="7:7" x14ac:dyDescent="0.25">
      <c r="G401" s="83"/>
    </row>
    <row r="402" spans="7:7" x14ac:dyDescent="0.25">
      <c r="G402" s="83"/>
    </row>
    <row r="403" spans="7:7" x14ac:dyDescent="0.25">
      <c r="G403" s="83"/>
    </row>
    <row r="404" spans="7:7" x14ac:dyDescent="0.25">
      <c r="G404" s="83"/>
    </row>
    <row r="405" spans="7:7" x14ac:dyDescent="0.25">
      <c r="G405" s="83"/>
    </row>
    <row r="406" spans="7:7" x14ac:dyDescent="0.25">
      <c r="G406" s="83"/>
    </row>
    <row r="407" spans="7:7" x14ac:dyDescent="0.25">
      <c r="G407" s="83"/>
    </row>
    <row r="408" spans="7:7" x14ac:dyDescent="0.25">
      <c r="G408" s="83"/>
    </row>
    <row r="409" spans="7:7" x14ac:dyDescent="0.25">
      <c r="G409" s="83"/>
    </row>
    <row r="410" spans="7:7" x14ac:dyDescent="0.25">
      <c r="G410" s="83"/>
    </row>
    <row r="411" spans="7:7" x14ac:dyDescent="0.25">
      <c r="G411" s="83"/>
    </row>
    <row r="412" spans="7:7" x14ac:dyDescent="0.25">
      <c r="G412" s="83"/>
    </row>
    <row r="413" spans="7:7" x14ac:dyDescent="0.25">
      <c r="G413" s="83"/>
    </row>
    <row r="414" spans="7:7" x14ac:dyDescent="0.25">
      <c r="G414" s="83"/>
    </row>
    <row r="415" spans="7:7" x14ac:dyDescent="0.25">
      <c r="G415" s="83"/>
    </row>
    <row r="416" spans="7:7" x14ac:dyDescent="0.25">
      <c r="G416" s="83"/>
    </row>
    <row r="417" spans="7:7" x14ac:dyDescent="0.25">
      <c r="G417" s="83"/>
    </row>
    <row r="418" spans="7:7" x14ac:dyDescent="0.25">
      <c r="G418" s="83"/>
    </row>
    <row r="419" spans="7:7" x14ac:dyDescent="0.25">
      <c r="G419" s="83"/>
    </row>
    <row r="420" spans="7:7" x14ac:dyDescent="0.25">
      <c r="G420" s="83"/>
    </row>
    <row r="421" spans="7:7" x14ac:dyDescent="0.25">
      <c r="G421" s="83"/>
    </row>
    <row r="422" spans="7:7" x14ac:dyDescent="0.25">
      <c r="G422" s="83"/>
    </row>
    <row r="423" spans="7:7" x14ac:dyDescent="0.25">
      <c r="G423" s="83"/>
    </row>
    <row r="424" spans="7:7" x14ac:dyDescent="0.25">
      <c r="G424" s="83"/>
    </row>
    <row r="425" spans="7:7" x14ac:dyDescent="0.25">
      <c r="G425" s="83"/>
    </row>
    <row r="426" spans="7:7" x14ac:dyDescent="0.25">
      <c r="G426" s="83"/>
    </row>
    <row r="427" spans="7:7" x14ac:dyDescent="0.25">
      <c r="G427" s="83"/>
    </row>
    <row r="428" spans="7:7" x14ac:dyDescent="0.25">
      <c r="G428" s="83"/>
    </row>
    <row r="429" spans="7:7" x14ac:dyDescent="0.25">
      <c r="G429" s="83"/>
    </row>
    <row r="430" spans="7:7" x14ac:dyDescent="0.25">
      <c r="G430" s="83"/>
    </row>
    <row r="431" spans="7:7" x14ac:dyDescent="0.25">
      <c r="G431" s="83"/>
    </row>
    <row r="432" spans="7:7" x14ac:dyDescent="0.25">
      <c r="G432" s="83"/>
    </row>
    <row r="433" spans="7:7" x14ac:dyDescent="0.25">
      <c r="G433" s="83"/>
    </row>
    <row r="434" spans="7:7" x14ac:dyDescent="0.25">
      <c r="G434" s="83"/>
    </row>
    <row r="435" spans="7:7" x14ac:dyDescent="0.25">
      <c r="G435" s="83"/>
    </row>
    <row r="436" spans="7:7" x14ac:dyDescent="0.25">
      <c r="G436" s="83"/>
    </row>
    <row r="437" spans="7:7" x14ac:dyDescent="0.25">
      <c r="G437" s="83"/>
    </row>
    <row r="438" spans="7:7" x14ac:dyDescent="0.25">
      <c r="G438" s="83"/>
    </row>
    <row r="439" spans="7:7" x14ac:dyDescent="0.25">
      <c r="G439" s="83"/>
    </row>
    <row r="440" spans="7:7" x14ac:dyDescent="0.25">
      <c r="G440" s="83"/>
    </row>
    <row r="441" spans="7:7" x14ac:dyDescent="0.25">
      <c r="G441" s="83"/>
    </row>
    <row r="442" spans="7:7" x14ac:dyDescent="0.25">
      <c r="G442" s="83"/>
    </row>
    <row r="443" spans="7:7" x14ac:dyDescent="0.25">
      <c r="G443" s="83"/>
    </row>
    <row r="444" spans="7:7" x14ac:dyDescent="0.25">
      <c r="G444" s="83"/>
    </row>
    <row r="445" spans="7:7" x14ac:dyDescent="0.25">
      <c r="G445" s="83"/>
    </row>
    <row r="446" spans="7:7" x14ac:dyDescent="0.25">
      <c r="G446" s="83"/>
    </row>
    <row r="447" spans="7:7" x14ac:dyDescent="0.25">
      <c r="G447" s="83"/>
    </row>
    <row r="448" spans="7:7" x14ac:dyDescent="0.25">
      <c r="G448" s="83"/>
    </row>
    <row r="449" spans="7:7" x14ac:dyDescent="0.25">
      <c r="G449" s="83"/>
    </row>
    <row r="450" spans="7:7" x14ac:dyDescent="0.25">
      <c r="G450" s="83"/>
    </row>
    <row r="451" spans="7:7" x14ac:dyDescent="0.25">
      <c r="G451" s="83"/>
    </row>
    <row r="452" spans="7:7" x14ac:dyDescent="0.25">
      <c r="G452" s="83"/>
    </row>
    <row r="453" spans="7:7" x14ac:dyDescent="0.25">
      <c r="G453" s="83"/>
    </row>
    <row r="454" spans="7:7" x14ac:dyDescent="0.25">
      <c r="G454" s="83"/>
    </row>
    <row r="455" spans="7:7" x14ac:dyDescent="0.25">
      <c r="G455" s="83"/>
    </row>
    <row r="456" spans="7:7" x14ac:dyDescent="0.25">
      <c r="G456" s="83"/>
    </row>
    <row r="457" spans="7:7" x14ac:dyDescent="0.25">
      <c r="G457" s="83"/>
    </row>
    <row r="458" spans="7:7" x14ac:dyDescent="0.25">
      <c r="G458" s="83"/>
    </row>
    <row r="459" spans="7:7" x14ac:dyDescent="0.25">
      <c r="G459" s="83"/>
    </row>
    <row r="460" spans="7:7" x14ac:dyDescent="0.25">
      <c r="G460" s="83"/>
    </row>
    <row r="461" spans="7:7" x14ac:dyDescent="0.25">
      <c r="G461" s="83"/>
    </row>
    <row r="462" spans="7:7" x14ac:dyDescent="0.25">
      <c r="G462" s="83"/>
    </row>
    <row r="463" spans="7:7" x14ac:dyDescent="0.25">
      <c r="G463" s="83"/>
    </row>
    <row r="464" spans="7:7" x14ac:dyDescent="0.25">
      <c r="G464" s="83"/>
    </row>
    <row r="465" spans="7:7" x14ac:dyDescent="0.25">
      <c r="G465" s="83"/>
    </row>
    <row r="466" spans="7:7" x14ac:dyDescent="0.25">
      <c r="G466" s="83"/>
    </row>
    <row r="467" spans="7:7" x14ac:dyDescent="0.25">
      <c r="G467" s="83"/>
    </row>
    <row r="468" spans="7:7" x14ac:dyDescent="0.25">
      <c r="G468" s="83"/>
    </row>
    <row r="469" spans="7:7" x14ac:dyDescent="0.25">
      <c r="G469" s="83"/>
    </row>
    <row r="470" spans="7:7" x14ac:dyDescent="0.25">
      <c r="G470" s="83"/>
    </row>
    <row r="471" spans="7:7" x14ac:dyDescent="0.25">
      <c r="G471" s="83"/>
    </row>
    <row r="472" spans="7:7" x14ac:dyDescent="0.25">
      <c r="G472" s="83"/>
    </row>
    <row r="473" spans="7:7" x14ac:dyDescent="0.25">
      <c r="G473" s="83"/>
    </row>
    <row r="474" spans="7:7" x14ac:dyDescent="0.25">
      <c r="G474" s="83"/>
    </row>
    <row r="475" spans="7:7" x14ac:dyDescent="0.25">
      <c r="G475" s="83"/>
    </row>
    <row r="476" spans="7:7" x14ac:dyDescent="0.25">
      <c r="G476" s="83"/>
    </row>
    <row r="477" spans="7:7" x14ac:dyDescent="0.25">
      <c r="G477" s="83"/>
    </row>
    <row r="478" spans="7:7" x14ac:dyDescent="0.25">
      <c r="G478" s="83"/>
    </row>
    <row r="479" spans="7:7" x14ac:dyDescent="0.25">
      <c r="G479" s="83"/>
    </row>
    <row r="480" spans="7:7" x14ac:dyDescent="0.25">
      <c r="G480" s="83"/>
    </row>
    <row r="481" spans="7:7" x14ac:dyDescent="0.25">
      <c r="G481" s="83"/>
    </row>
    <row r="482" spans="7:7" x14ac:dyDescent="0.25">
      <c r="G482" s="83"/>
    </row>
    <row r="483" spans="7:7" x14ac:dyDescent="0.25">
      <c r="G483" s="83"/>
    </row>
    <row r="484" spans="7:7" x14ac:dyDescent="0.25">
      <c r="G484" s="83"/>
    </row>
    <row r="485" spans="7:7" x14ac:dyDescent="0.25">
      <c r="G485" s="83"/>
    </row>
    <row r="486" spans="7:7" x14ac:dyDescent="0.25">
      <c r="G486" s="83"/>
    </row>
    <row r="487" spans="7:7" x14ac:dyDescent="0.25">
      <c r="G487" s="83"/>
    </row>
  </sheetData>
  <mergeCells count="4">
    <mergeCell ref="A56:J56"/>
    <mergeCell ref="A2:A3"/>
    <mergeCell ref="B2:C2"/>
    <mergeCell ref="G2:H2"/>
  </mergeCells>
  <pageMargins left="0.7" right="0.7" top="0.75" bottom="0.75" header="0.3" footer="0.3"/>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C000"/>
  </sheetPr>
  <dimension ref="A1:AO580"/>
  <sheetViews>
    <sheetView topLeftCell="A529" zoomScale="115" zoomScaleNormal="115" workbookViewId="0">
      <selection activeCell="B541" sqref="B541:E541"/>
    </sheetView>
  </sheetViews>
  <sheetFormatPr defaultColWidth="9.140625" defaultRowHeight="15" x14ac:dyDescent="0.25"/>
  <cols>
    <col min="1" max="1" width="6.28515625" style="5" customWidth="1"/>
    <col min="2" max="2" width="10.85546875" style="6" customWidth="1"/>
    <col min="3" max="5" width="11.7109375" style="4" customWidth="1"/>
    <col min="6" max="6" width="9.140625" style="2"/>
    <col min="7" max="7" width="9.85546875" style="2" bestFit="1" customWidth="1"/>
    <col min="8" max="16384" width="9.140625" style="2"/>
  </cols>
  <sheetData>
    <row r="1" spans="1:5" ht="15.75" x14ac:dyDescent="0.25">
      <c r="A1" s="107" t="s">
        <v>83</v>
      </c>
      <c r="B1" s="7"/>
      <c r="C1" s="3"/>
      <c r="D1" s="3"/>
    </row>
    <row r="2" spans="1:5" ht="11.25" customHeight="1" x14ac:dyDescent="0.25">
      <c r="A2" s="10"/>
      <c r="B2" s="11"/>
      <c r="C2" s="9"/>
      <c r="D2" s="9"/>
      <c r="E2" s="12"/>
    </row>
    <row r="3" spans="1:5" ht="15" customHeight="1" x14ac:dyDescent="0.25">
      <c r="A3" s="148" t="s">
        <v>64</v>
      </c>
      <c r="B3" s="149"/>
      <c r="C3" s="93" t="s">
        <v>58</v>
      </c>
      <c r="D3" s="93" t="s">
        <v>56</v>
      </c>
      <c r="E3" s="93" t="s">
        <v>59</v>
      </c>
    </row>
    <row r="4" spans="1:5" x14ac:dyDescent="0.25">
      <c r="A4" s="150">
        <v>1985</v>
      </c>
      <c r="B4" s="151"/>
      <c r="C4" s="94"/>
      <c r="D4" s="94"/>
      <c r="E4" s="94"/>
    </row>
    <row r="5" spans="1:5" x14ac:dyDescent="0.25">
      <c r="A5" s="14"/>
      <c r="B5" s="72" t="s">
        <v>65</v>
      </c>
      <c r="C5" s="8">
        <v>18.587817266069692</v>
      </c>
      <c r="D5" s="8">
        <v>18.0677682344486</v>
      </c>
      <c r="E5" s="2" t="s">
        <v>1</v>
      </c>
    </row>
    <row r="6" spans="1:5" x14ac:dyDescent="0.25">
      <c r="A6" s="14"/>
      <c r="B6" s="72" t="s">
        <v>66</v>
      </c>
      <c r="C6" s="8">
        <v>16.971099109594331</v>
      </c>
      <c r="D6" s="8">
        <v>16.496282538549128</v>
      </c>
      <c r="E6" s="2" t="s">
        <v>1</v>
      </c>
    </row>
    <row r="7" spans="1:5" x14ac:dyDescent="0.25">
      <c r="A7" s="14"/>
      <c r="B7" s="72" t="s">
        <v>63</v>
      </c>
      <c r="C7" s="8">
        <v>17.712835186878358</v>
      </c>
      <c r="D7" s="8">
        <v>17.217266360568939</v>
      </c>
      <c r="E7" s="2" t="s">
        <v>1</v>
      </c>
    </row>
    <row r="8" spans="1:5" x14ac:dyDescent="0.25">
      <c r="A8" s="14"/>
      <c r="B8" s="72" t="s">
        <v>67</v>
      </c>
      <c r="C8" s="8">
        <v>16.331518300439249</v>
      </c>
      <c r="D8" s="8">
        <v>15.874595889621867</v>
      </c>
      <c r="E8" s="2" t="s">
        <v>1</v>
      </c>
    </row>
    <row r="9" spans="1:5" x14ac:dyDescent="0.25">
      <c r="A9" s="14"/>
      <c r="B9" s="72" t="s">
        <v>55</v>
      </c>
      <c r="C9" s="8">
        <v>16.860060774671577</v>
      </c>
      <c r="D9" s="8">
        <v>16.388350828665928</v>
      </c>
      <c r="E9" s="2" t="s">
        <v>1</v>
      </c>
    </row>
    <row r="10" spans="1:5" x14ac:dyDescent="0.25">
      <c r="A10" s="14"/>
      <c r="B10" s="72" t="s">
        <v>62</v>
      </c>
      <c r="C10" s="8">
        <v>18.005976391074434</v>
      </c>
      <c r="D10" s="8">
        <v>17.502206074660602</v>
      </c>
      <c r="E10" s="2" t="s">
        <v>1</v>
      </c>
    </row>
    <row r="11" spans="1:5" x14ac:dyDescent="0.25">
      <c r="A11" s="14"/>
      <c r="B11" s="72" t="s">
        <v>68</v>
      </c>
      <c r="C11" s="8">
        <v>17.07769591112018</v>
      </c>
      <c r="D11" s="8">
        <v>16.599896980037006</v>
      </c>
      <c r="E11" s="2" t="s">
        <v>1</v>
      </c>
    </row>
    <row r="12" spans="1:5" x14ac:dyDescent="0.25">
      <c r="A12" s="14"/>
      <c r="B12" s="72" t="s">
        <v>69</v>
      </c>
      <c r="C12" s="8">
        <v>17.837198121991843</v>
      </c>
      <c r="D12" s="8">
        <v>17.338149875638127</v>
      </c>
      <c r="E12" s="2" t="s">
        <v>1</v>
      </c>
    </row>
    <row r="13" spans="1:5" x14ac:dyDescent="0.25">
      <c r="A13" s="14"/>
      <c r="B13" s="72" t="s">
        <v>61</v>
      </c>
      <c r="C13" s="8">
        <v>19.604928413962156</v>
      </c>
      <c r="D13" s="8">
        <v>19.056422696978764</v>
      </c>
      <c r="E13" s="2" t="s">
        <v>1</v>
      </c>
    </row>
    <row r="14" spans="1:5" x14ac:dyDescent="0.25">
      <c r="A14" s="14"/>
      <c r="B14" s="72" t="s">
        <v>70</v>
      </c>
      <c r="C14" s="8">
        <v>19.107476673508199</v>
      </c>
      <c r="D14" s="8">
        <v>18.572888636702004</v>
      </c>
      <c r="E14" s="2" t="s">
        <v>1</v>
      </c>
    </row>
    <row r="15" spans="1:5" x14ac:dyDescent="0.25">
      <c r="A15" s="14"/>
      <c r="B15" s="72" t="s">
        <v>71</v>
      </c>
      <c r="C15" s="8">
        <v>17.366395581919353</v>
      </c>
      <c r="D15" s="8">
        <v>16.88051942573334</v>
      </c>
      <c r="E15" s="2" t="s">
        <v>1</v>
      </c>
    </row>
    <row r="16" spans="1:5" x14ac:dyDescent="0.25">
      <c r="A16" s="14"/>
      <c r="B16" s="72" t="s">
        <v>60</v>
      </c>
      <c r="C16" s="8">
        <v>17.655095252718525</v>
      </c>
      <c r="D16" s="8">
        <v>17.161141871429678</v>
      </c>
      <c r="E16" s="2" t="s">
        <v>1</v>
      </c>
    </row>
    <row r="17" spans="1:5" x14ac:dyDescent="0.25">
      <c r="A17" s="124">
        <v>1986</v>
      </c>
      <c r="B17" s="124"/>
      <c r="C17" s="8"/>
      <c r="D17" s="8"/>
      <c r="E17" s="2"/>
    </row>
    <row r="18" spans="1:5" x14ac:dyDescent="0.25">
      <c r="A18" s="14"/>
      <c r="B18" s="72" t="s">
        <v>65</v>
      </c>
      <c r="C18" s="8">
        <v>18.636674133435701</v>
      </c>
      <c r="D18" s="8">
        <v>18.115258186797213</v>
      </c>
      <c r="E18" s="2" t="s">
        <v>1</v>
      </c>
    </row>
    <row r="19" spans="1:5" x14ac:dyDescent="0.25">
      <c r="A19" s="14"/>
      <c r="B19" s="72" t="s">
        <v>66</v>
      </c>
      <c r="C19" s="8">
        <v>18.965347604807068</v>
      </c>
      <c r="D19" s="8">
        <v>18.434736048051498</v>
      </c>
      <c r="E19" s="2" t="s">
        <v>1</v>
      </c>
    </row>
    <row r="20" spans="1:5" x14ac:dyDescent="0.25">
      <c r="A20" s="14"/>
      <c r="B20" s="72" t="s">
        <v>63</v>
      </c>
      <c r="C20" s="8">
        <v>21.132815902499299</v>
      </c>
      <c r="D20" s="8">
        <v>20.541563024971666</v>
      </c>
      <c r="E20" s="2" t="s">
        <v>1</v>
      </c>
    </row>
    <row r="21" spans="1:5" x14ac:dyDescent="0.25">
      <c r="A21" s="14"/>
      <c r="B21" s="72" t="s">
        <v>67</v>
      </c>
      <c r="C21" s="8">
        <v>19.755940549457105</v>
      </c>
      <c r="D21" s="8">
        <v>19.203209822419922</v>
      </c>
      <c r="E21" s="2" t="s">
        <v>1</v>
      </c>
    </row>
    <row r="22" spans="1:5" x14ac:dyDescent="0.25">
      <c r="A22" s="14"/>
      <c r="B22" s="72" t="s">
        <v>55</v>
      </c>
      <c r="C22" s="8">
        <v>18.605583399657334</v>
      </c>
      <c r="D22" s="8">
        <v>18.085037308029918</v>
      </c>
      <c r="E22" s="2" t="s">
        <v>1</v>
      </c>
    </row>
    <row r="23" spans="1:5" x14ac:dyDescent="0.25">
      <c r="A23" s="14"/>
      <c r="B23" s="72" t="s">
        <v>62</v>
      </c>
      <c r="C23" s="8">
        <v>18.099248592409552</v>
      </c>
      <c r="D23" s="8">
        <v>17.592868710962495</v>
      </c>
      <c r="E23" s="2" t="s">
        <v>1</v>
      </c>
    </row>
    <row r="24" spans="1:5" x14ac:dyDescent="0.25">
      <c r="A24" s="14"/>
      <c r="B24" s="72" t="s">
        <v>68</v>
      </c>
      <c r="C24" s="8">
        <v>18.87651693686886</v>
      </c>
      <c r="D24" s="8">
        <v>18.348390680144934</v>
      </c>
      <c r="E24" s="2" t="s">
        <v>1</v>
      </c>
    </row>
    <row r="25" spans="1:5" x14ac:dyDescent="0.25">
      <c r="A25" s="14"/>
      <c r="B25" s="72" t="s">
        <v>69</v>
      </c>
      <c r="C25" s="8">
        <v>18.845426203090486</v>
      </c>
      <c r="D25" s="8">
        <v>18.318169801377636</v>
      </c>
      <c r="E25" s="2" t="s">
        <v>1</v>
      </c>
    </row>
    <row r="26" spans="1:5" x14ac:dyDescent="0.25">
      <c r="A26" s="14"/>
      <c r="B26" s="72" t="s">
        <v>61</v>
      </c>
      <c r="C26" s="8">
        <v>22.447509787984757</v>
      </c>
      <c r="D26" s="8">
        <v>21.819474469988823</v>
      </c>
      <c r="E26" s="2" t="s">
        <v>1</v>
      </c>
    </row>
    <row r="27" spans="1:5" x14ac:dyDescent="0.25">
      <c r="A27" s="14"/>
      <c r="B27" s="72" t="s">
        <v>70</v>
      </c>
      <c r="C27" s="8">
        <v>20.257833823307976</v>
      </c>
      <c r="D27" s="8">
        <v>19.691061151092011</v>
      </c>
      <c r="E27" s="2" t="s">
        <v>1</v>
      </c>
    </row>
    <row r="28" spans="1:5" x14ac:dyDescent="0.25">
      <c r="A28" s="14"/>
      <c r="B28" s="72" t="s">
        <v>71</v>
      </c>
      <c r="C28" s="8">
        <v>20.257833823307976</v>
      </c>
      <c r="D28" s="8">
        <v>19.691061151092011</v>
      </c>
      <c r="E28" s="2" t="s">
        <v>1</v>
      </c>
    </row>
    <row r="29" spans="1:5" x14ac:dyDescent="0.25">
      <c r="A29" s="14"/>
      <c r="B29" s="72" t="s">
        <v>60</v>
      </c>
      <c r="C29" s="8">
        <v>17.957119523708425</v>
      </c>
      <c r="D29" s="8">
        <v>17.454716122311993</v>
      </c>
      <c r="E29" s="2" t="s">
        <v>1</v>
      </c>
    </row>
    <row r="30" spans="1:5" x14ac:dyDescent="0.25">
      <c r="A30" s="124">
        <v>1987</v>
      </c>
      <c r="B30" s="124"/>
      <c r="C30" s="8"/>
      <c r="D30" s="8"/>
      <c r="E30" s="2"/>
    </row>
    <row r="31" spans="1:5" x14ac:dyDescent="0.25">
      <c r="A31" s="14"/>
      <c r="B31" s="72" t="s">
        <v>65</v>
      </c>
      <c r="C31" s="8">
        <v>22.038888715469007</v>
      </c>
      <c r="D31" s="8">
        <v>21.422285777618626</v>
      </c>
      <c r="E31" s="2" t="s">
        <v>1</v>
      </c>
    </row>
    <row r="32" spans="1:5" x14ac:dyDescent="0.25">
      <c r="A32" s="14"/>
      <c r="B32" s="72" t="s">
        <v>66</v>
      </c>
      <c r="C32" s="8">
        <v>22.158810117185588</v>
      </c>
      <c r="D32" s="8">
        <v>21.538852024292488</v>
      </c>
      <c r="E32" s="2" t="s">
        <v>1</v>
      </c>
    </row>
    <row r="33" spans="1:5" x14ac:dyDescent="0.25">
      <c r="A33" s="14"/>
      <c r="B33" s="72" t="s">
        <v>63</v>
      </c>
      <c r="C33" s="8">
        <v>20.004666419684085</v>
      </c>
      <c r="D33" s="8">
        <v>19.444976852558305</v>
      </c>
      <c r="E33" s="2" t="s">
        <v>1</v>
      </c>
    </row>
    <row r="34" spans="1:5" x14ac:dyDescent="0.25">
      <c r="A34" s="14"/>
      <c r="B34" s="72" t="s">
        <v>67</v>
      </c>
      <c r="C34" s="8">
        <v>21.128374369102396</v>
      </c>
      <c r="D34" s="8">
        <v>20.53724575657634</v>
      </c>
      <c r="E34" s="2" t="s">
        <v>1</v>
      </c>
    </row>
    <row r="35" spans="1:5" x14ac:dyDescent="0.25">
      <c r="A35" s="14"/>
      <c r="B35" s="72" t="s">
        <v>55</v>
      </c>
      <c r="C35" s="8">
        <v>19.653785281328165</v>
      </c>
      <c r="D35" s="8">
        <v>19.10391264932737</v>
      </c>
      <c r="E35" s="2" t="s">
        <v>1</v>
      </c>
    </row>
    <row r="36" spans="1:5" x14ac:dyDescent="0.25">
      <c r="A36" s="14"/>
      <c r="B36" s="72" t="s">
        <v>62</v>
      </c>
      <c r="C36" s="8">
        <v>19.573837680183782</v>
      </c>
      <c r="D36" s="8">
        <v>19.026201818211465</v>
      </c>
      <c r="E36" s="2" t="s">
        <v>1</v>
      </c>
    </row>
    <row r="37" spans="1:5" x14ac:dyDescent="0.25">
      <c r="A37" s="14"/>
      <c r="B37" s="72" t="s">
        <v>68</v>
      </c>
      <c r="C37" s="8">
        <v>19.182982741255667</v>
      </c>
      <c r="D37" s="8">
        <v>18.646282199422579</v>
      </c>
      <c r="E37" s="2" t="s">
        <v>1</v>
      </c>
    </row>
    <row r="38" spans="1:5" x14ac:dyDescent="0.25">
      <c r="A38" s="14"/>
      <c r="B38" s="72" t="s">
        <v>69</v>
      </c>
      <c r="C38" s="8">
        <v>19.653785281328165</v>
      </c>
      <c r="D38" s="8">
        <v>19.10391264932737</v>
      </c>
      <c r="E38" s="2" t="s">
        <v>1</v>
      </c>
    </row>
    <row r="39" spans="1:5" x14ac:dyDescent="0.25">
      <c r="A39" s="14"/>
      <c r="B39" s="72" t="s">
        <v>61</v>
      </c>
      <c r="C39" s="8">
        <v>22.087745582835016</v>
      </c>
      <c r="D39" s="8">
        <v>21.469775729967235</v>
      </c>
      <c r="E39" s="2" t="s">
        <v>1</v>
      </c>
    </row>
    <row r="40" spans="1:5" x14ac:dyDescent="0.25">
      <c r="A40" s="14"/>
      <c r="B40" s="72" t="s">
        <v>70</v>
      </c>
      <c r="C40" s="8">
        <v>23.113739797521308</v>
      </c>
      <c r="D40" s="8">
        <v>22.467064729288051</v>
      </c>
      <c r="E40" s="2" t="s">
        <v>1</v>
      </c>
    </row>
    <row r="41" spans="1:5" x14ac:dyDescent="0.25">
      <c r="A41" s="14"/>
      <c r="B41" s="72" t="s">
        <v>71</v>
      </c>
      <c r="C41" s="8">
        <v>26.160631707801784</v>
      </c>
      <c r="D41" s="8">
        <v>25.428710848483217</v>
      </c>
      <c r="E41" s="2" t="s">
        <v>1</v>
      </c>
    </row>
    <row r="42" spans="1:5" x14ac:dyDescent="0.25">
      <c r="A42" s="14"/>
      <c r="B42" s="72" t="s">
        <v>60</v>
      </c>
      <c r="C42" s="8">
        <v>21.772396711654395</v>
      </c>
      <c r="D42" s="8">
        <v>21.163249673898939</v>
      </c>
      <c r="E42" s="2" t="s">
        <v>1</v>
      </c>
    </row>
    <row r="43" spans="1:5" x14ac:dyDescent="0.25">
      <c r="A43" s="124">
        <v>1988</v>
      </c>
      <c r="B43" s="124"/>
      <c r="C43" s="8"/>
      <c r="D43" s="8"/>
      <c r="E43" s="2"/>
    </row>
    <row r="44" spans="1:5" x14ac:dyDescent="0.25">
      <c r="A44" s="14"/>
      <c r="B44" s="72" t="s">
        <v>65</v>
      </c>
      <c r="C44" s="8">
        <v>20.924063832844521</v>
      </c>
      <c r="D44" s="8">
        <v>20.338651410391247</v>
      </c>
      <c r="E44" s="2" t="s">
        <v>1</v>
      </c>
    </row>
    <row r="45" spans="1:5" x14ac:dyDescent="0.25">
      <c r="A45" s="14"/>
      <c r="B45" s="72" t="s">
        <v>66</v>
      </c>
      <c r="C45" s="8">
        <v>21.914525780355522</v>
      </c>
      <c r="D45" s="8">
        <v>21.301402262549438</v>
      </c>
      <c r="E45" s="2" t="s">
        <v>1</v>
      </c>
    </row>
    <row r="46" spans="1:5" x14ac:dyDescent="0.25">
      <c r="A46" s="14"/>
      <c r="B46" s="72" t="s">
        <v>63</v>
      </c>
      <c r="C46" s="8">
        <v>24.215240079955066</v>
      </c>
      <c r="D46" s="8">
        <v>23.537747291329456</v>
      </c>
      <c r="E46" s="2" t="s">
        <v>1</v>
      </c>
    </row>
    <row r="47" spans="1:5" x14ac:dyDescent="0.25">
      <c r="A47" s="14"/>
      <c r="B47" s="72" t="s">
        <v>67</v>
      </c>
      <c r="C47" s="8">
        <v>23.588983870990706</v>
      </c>
      <c r="D47" s="8">
        <v>22.929012447588171</v>
      </c>
      <c r="E47" s="2" t="s">
        <v>1</v>
      </c>
    </row>
    <row r="48" spans="1:5" x14ac:dyDescent="0.25">
      <c r="A48" s="14"/>
      <c r="B48" s="72" t="s">
        <v>55</v>
      </c>
      <c r="C48" s="8">
        <v>21.52367084142741</v>
      </c>
      <c r="D48" s="8">
        <v>20.921482643760552</v>
      </c>
      <c r="E48" s="2" t="s">
        <v>1</v>
      </c>
    </row>
    <row r="49" spans="1:5" x14ac:dyDescent="0.25">
      <c r="A49" s="14"/>
      <c r="B49" s="72" t="s">
        <v>62</v>
      </c>
      <c r="C49" s="8">
        <v>21.750189044669842</v>
      </c>
      <c r="D49" s="8">
        <v>21.141663331922292</v>
      </c>
      <c r="E49" s="2" t="s">
        <v>1</v>
      </c>
    </row>
    <row r="50" spans="1:5" x14ac:dyDescent="0.25">
      <c r="A50" s="14"/>
      <c r="B50" s="72" t="s">
        <v>68</v>
      </c>
      <c r="C50" s="8">
        <v>22.536340455922968</v>
      </c>
      <c r="D50" s="8">
        <v>21.90581983789539</v>
      </c>
      <c r="E50" s="2" t="s">
        <v>1</v>
      </c>
    </row>
    <row r="51" spans="1:5" x14ac:dyDescent="0.25">
      <c r="A51" s="14"/>
      <c r="B51" s="72" t="s">
        <v>69</v>
      </c>
      <c r="C51" s="8">
        <v>24.384018349037657</v>
      </c>
      <c r="D51" s="8">
        <v>23.701803490351924</v>
      </c>
      <c r="E51" s="2" t="s">
        <v>1</v>
      </c>
    </row>
    <row r="52" spans="1:5" x14ac:dyDescent="0.25">
      <c r="A52" s="14"/>
      <c r="B52" s="72" t="s">
        <v>61</v>
      </c>
      <c r="C52" s="8">
        <v>23.393556401526659</v>
      </c>
      <c r="D52" s="8">
        <v>22.739052638193733</v>
      </c>
      <c r="E52" s="2" t="s">
        <v>1</v>
      </c>
    </row>
    <row r="53" spans="1:5" x14ac:dyDescent="0.25">
      <c r="A53" s="14"/>
      <c r="B53" s="72" t="s">
        <v>70</v>
      </c>
      <c r="C53" s="8">
        <v>22.332029919665089</v>
      </c>
      <c r="D53" s="8">
        <v>21.70722549171029</v>
      </c>
      <c r="E53" s="2" t="s">
        <v>1</v>
      </c>
    </row>
    <row r="54" spans="1:5" x14ac:dyDescent="0.25">
      <c r="A54" s="14"/>
      <c r="B54" s="72" t="s">
        <v>71</v>
      </c>
      <c r="C54" s="8">
        <v>22.451951321381664</v>
      </c>
      <c r="D54" s="8">
        <v>21.823791738384148</v>
      </c>
      <c r="E54" s="2" t="s">
        <v>1</v>
      </c>
    </row>
    <row r="55" spans="1:5" x14ac:dyDescent="0.25">
      <c r="A55" s="14"/>
      <c r="B55" s="72" t="s">
        <v>60</v>
      </c>
      <c r="C55" s="8">
        <v>24.077552544650846</v>
      </c>
      <c r="D55" s="8">
        <v>23.403911971074283</v>
      </c>
      <c r="E55" s="2" t="s">
        <v>1</v>
      </c>
    </row>
    <row r="56" spans="1:5" x14ac:dyDescent="0.25">
      <c r="A56" s="124">
        <v>1989</v>
      </c>
      <c r="B56" s="124"/>
      <c r="C56" s="8"/>
      <c r="D56" s="8"/>
      <c r="E56" s="2"/>
    </row>
    <row r="57" spans="1:5" x14ac:dyDescent="0.25">
      <c r="A57" s="14"/>
      <c r="B57" s="72" t="s">
        <v>65</v>
      </c>
      <c r="C57" s="8">
        <v>24.259655413924172</v>
      </c>
      <c r="D57" s="8">
        <v>23.58091997528274</v>
      </c>
      <c r="E57" s="2" t="s">
        <v>1</v>
      </c>
    </row>
    <row r="58" spans="1:5" x14ac:dyDescent="0.25">
      <c r="A58" s="14"/>
      <c r="B58" s="72" t="s">
        <v>66</v>
      </c>
      <c r="C58" s="8">
        <v>24.121967878619952</v>
      </c>
      <c r="D58" s="8">
        <v>23.447084655027563</v>
      </c>
      <c r="E58" s="2" t="s">
        <v>1</v>
      </c>
    </row>
    <row r="59" spans="1:5" x14ac:dyDescent="0.25">
      <c r="A59" s="14"/>
      <c r="B59" s="72" t="s">
        <v>63</v>
      </c>
      <c r="C59" s="8">
        <v>24.419550616212941</v>
      </c>
      <c r="D59" s="8">
        <v>23.736341637514549</v>
      </c>
      <c r="E59" s="2" t="s">
        <v>1</v>
      </c>
    </row>
    <row r="60" spans="1:5" x14ac:dyDescent="0.25">
      <c r="A60" s="14"/>
      <c r="B60" s="72" t="s">
        <v>67</v>
      </c>
      <c r="C60" s="8">
        <v>24.153058612398322</v>
      </c>
      <c r="D60" s="8">
        <v>23.477305533794862</v>
      </c>
      <c r="E60" s="2" t="s">
        <v>1</v>
      </c>
    </row>
    <row r="61" spans="1:5" x14ac:dyDescent="0.25">
      <c r="A61" s="14"/>
      <c r="B61" s="72" t="s">
        <v>55</v>
      </c>
      <c r="C61" s="8">
        <v>24.170824745985964</v>
      </c>
      <c r="D61" s="8">
        <v>23.494574607376173</v>
      </c>
      <c r="E61" s="2" t="s">
        <v>1</v>
      </c>
    </row>
    <row r="62" spans="1:5" x14ac:dyDescent="0.25">
      <c r="A62" s="14"/>
      <c r="B62" s="72" t="s">
        <v>62</v>
      </c>
      <c r="C62" s="8">
        <v>24.2729800141149</v>
      </c>
      <c r="D62" s="8">
        <v>23.593871780468724</v>
      </c>
      <c r="E62" s="2" t="s">
        <v>1</v>
      </c>
    </row>
    <row r="63" spans="1:5" x14ac:dyDescent="0.25">
      <c r="A63" s="14"/>
      <c r="B63" s="72" t="s">
        <v>68</v>
      </c>
      <c r="C63" s="8">
        <v>23.882125075186792</v>
      </c>
      <c r="D63" s="8">
        <v>23.213952161679838</v>
      </c>
      <c r="E63" s="2" t="s">
        <v>1</v>
      </c>
    </row>
    <row r="64" spans="1:5" x14ac:dyDescent="0.25">
      <c r="A64" s="14"/>
      <c r="B64" s="72" t="s">
        <v>69</v>
      </c>
      <c r="C64" s="8">
        <v>23.686697605722735</v>
      </c>
      <c r="D64" s="8">
        <v>23.023992352285401</v>
      </c>
      <c r="E64" s="2" t="s">
        <v>1</v>
      </c>
    </row>
    <row r="65" spans="1:5" x14ac:dyDescent="0.25">
      <c r="A65" s="14"/>
      <c r="B65" s="72" t="s">
        <v>61</v>
      </c>
      <c r="C65" s="8">
        <v>23.722229872898019</v>
      </c>
      <c r="D65" s="8">
        <v>23.058530499448022</v>
      </c>
      <c r="E65" s="2" t="s">
        <v>1</v>
      </c>
    </row>
    <row r="66" spans="1:5" x14ac:dyDescent="0.25">
      <c r="A66" s="14"/>
      <c r="B66" s="72" t="s">
        <v>70</v>
      </c>
      <c r="C66" s="8">
        <v>25.680946100935468</v>
      </c>
      <c r="D66" s="8">
        <v>24.962445861787767</v>
      </c>
      <c r="E66" s="2" t="s">
        <v>1</v>
      </c>
    </row>
    <row r="67" spans="1:5" x14ac:dyDescent="0.25">
      <c r="A67" s="14"/>
      <c r="B67" s="72" t="s">
        <v>71</v>
      </c>
      <c r="C67" s="8">
        <v>25.685387634332379</v>
      </c>
      <c r="D67" s="8">
        <v>24.966763130183093</v>
      </c>
      <c r="E67" s="2" t="s">
        <v>1</v>
      </c>
    </row>
    <row r="68" spans="1:5" x14ac:dyDescent="0.25">
      <c r="A68" s="14"/>
      <c r="B68" s="72" t="s">
        <v>60</v>
      </c>
      <c r="C68" s="8">
        <v>24.606095018883174</v>
      </c>
      <c r="D68" s="8">
        <v>23.917666910118339</v>
      </c>
      <c r="E68" s="2" t="s">
        <v>1</v>
      </c>
    </row>
    <row r="69" spans="1:5" x14ac:dyDescent="0.25">
      <c r="A69" s="124">
        <v>1990</v>
      </c>
      <c r="B69" s="124"/>
      <c r="C69" s="8"/>
      <c r="D69" s="8"/>
      <c r="E69" s="2"/>
    </row>
    <row r="70" spans="1:5" x14ac:dyDescent="0.25">
      <c r="A70" s="14"/>
      <c r="B70" s="72" t="s">
        <v>65</v>
      </c>
      <c r="C70" s="8">
        <v>24.539472017929516</v>
      </c>
      <c r="D70" s="8">
        <v>23.852907884188415</v>
      </c>
      <c r="E70" s="2" t="s">
        <v>1</v>
      </c>
    </row>
    <row r="71" spans="1:5" x14ac:dyDescent="0.25">
      <c r="A71" s="14"/>
      <c r="B71" s="72" t="s">
        <v>66</v>
      </c>
      <c r="C71" s="8">
        <v>23.091532130536756</v>
      </c>
      <c r="D71" s="8">
        <v>22.445478387311415</v>
      </c>
      <c r="E71" s="2" t="s">
        <v>1</v>
      </c>
    </row>
    <row r="72" spans="1:5" x14ac:dyDescent="0.25">
      <c r="A72" s="14"/>
      <c r="B72" s="72" t="s">
        <v>63</v>
      </c>
      <c r="C72" s="8">
        <v>24.419550616212941</v>
      </c>
      <c r="D72" s="8">
        <v>23.736341637514549</v>
      </c>
      <c r="E72" s="2" t="s">
        <v>1</v>
      </c>
    </row>
    <row r="73" spans="1:5" x14ac:dyDescent="0.25">
      <c r="A73" s="14"/>
      <c r="B73" s="72" t="s">
        <v>67</v>
      </c>
      <c r="C73" s="8">
        <v>26.884601651498169</v>
      </c>
      <c r="D73" s="8">
        <v>26.13242559692171</v>
      </c>
      <c r="E73" s="2" t="s">
        <v>1</v>
      </c>
    </row>
    <row r="74" spans="1:5" x14ac:dyDescent="0.25">
      <c r="A74" s="14"/>
      <c r="B74" s="72" t="s">
        <v>55</v>
      </c>
      <c r="C74" s="8">
        <v>24.121967878619952</v>
      </c>
      <c r="D74" s="8">
        <v>23.447084655027563</v>
      </c>
      <c r="E74" s="2" t="s">
        <v>1</v>
      </c>
    </row>
    <row r="75" spans="1:5" x14ac:dyDescent="0.25">
      <c r="A75" s="14"/>
      <c r="B75" s="72" t="s">
        <v>62</v>
      </c>
      <c r="C75" s="8">
        <v>24.121967878619952</v>
      </c>
      <c r="D75" s="8">
        <v>23.447084655027563</v>
      </c>
      <c r="E75" s="2" t="s">
        <v>1</v>
      </c>
    </row>
    <row r="76" spans="1:5" x14ac:dyDescent="0.25">
      <c r="A76" s="14"/>
      <c r="B76" s="72" t="s">
        <v>68</v>
      </c>
      <c r="C76" s="8">
        <v>26.83574478413216</v>
      </c>
      <c r="D76" s="8">
        <v>26.084935644573111</v>
      </c>
      <c r="E76" s="2" t="s">
        <v>1</v>
      </c>
    </row>
    <row r="77" spans="1:5" x14ac:dyDescent="0.25">
      <c r="A77" s="14"/>
      <c r="B77" s="72" t="s">
        <v>69</v>
      </c>
      <c r="C77" s="8">
        <v>23.811060540836227</v>
      </c>
      <c r="D77" s="8">
        <v>23.144875867354585</v>
      </c>
      <c r="E77" s="2" t="s">
        <v>1</v>
      </c>
    </row>
    <row r="78" spans="1:5" x14ac:dyDescent="0.25">
      <c r="A78" s="14"/>
      <c r="B78" s="72" t="s">
        <v>61</v>
      </c>
      <c r="C78" s="8">
        <v>24.344044548465469</v>
      </c>
      <c r="D78" s="8">
        <v>23.662948074793974</v>
      </c>
      <c r="E78" s="2" t="s">
        <v>1</v>
      </c>
    </row>
    <row r="79" spans="1:5" x14ac:dyDescent="0.25">
      <c r="A79" s="14"/>
      <c r="B79" s="72" t="s">
        <v>70</v>
      </c>
      <c r="C79" s="8">
        <v>28.425813740226051</v>
      </c>
      <c r="D79" s="8">
        <v>27.630517730100607</v>
      </c>
      <c r="E79" s="2" t="s">
        <v>1</v>
      </c>
    </row>
    <row r="80" spans="1:5" x14ac:dyDescent="0.25">
      <c r="A80" s="14"/>
      <c r="B80" s="72" t="s">
        <v>71</v>
      </c>
      <c r="C80" s="8">
        <v>26.538162046539167</v>
      </c>
      <c r="D80" s="8">
        <v>25.795678662086114</v>
      </c>
      <c r="E80" s="2" t="s">
        <v>1</v>
      </c>
    </row>
    <row r="81" spans="1:5" x14ac:dyDescent="0.25">
      <c r="A81" s="14"/>
      <c r="B81" s="72" t="s">
        <v>60</v>
      </c>
      <c r="C81" s="8">
        <v>26.2094885751678</v>
      </c>
      <c r="D81" s="8">
        <v>25.476200800831823</v>
      </c>
      <c r="E81" s="2" t="s">
        <v>1</v>
      </c>
    </row>
    <row r="82" spans="1:5" x14ac:dyDescent="0.25">
      <c r="A82" s="124">
        <v>1991</v>
      </c>
      <c r="B82" s="124"/>
      <c r="C82" s="8"/>
      <c r="D82" s="8"/>
      <c r="E82" s="2"/>
    </row>
    <row r="83" spans="1:5" x14ac:dyDescent="0.25">
      <c r="A83" s="14"/>
      <c r="B83" s="72" t="s">
        <v>65</v>
      </c>
      <c r="C83" s="8">
        <v>25.982970371925372</v>
      </c>
      <c r="D83" s="8">
        <v>25.256020112670086</v>
      </c>
      <c r="E83" s="2" t="s">
        <v>1</v>
      </c>
    </row>
    <row r="84" spans="1:5" x14ac:dyDescent="0.25">
      <c r="A84" s="14"/>
      <c r="B84" s="72" t="s">
        <v>66</v>
      </c>
      <c r="C84" s="8">
        <v>28.177087869999067</v>
      </c>
      <c r="D84" s="8">
        <v>27.388750699962227</v>
      </c>
      <c r="E84" s="2" t="s">
        <v>1</v>
      </c>
    </row>
    <row r="85" spans="1:5" x14ac:dyDescent="0.25">
      <c r="A85" s="14"/>
      <c r="B85" s="72" t="s">
        <v>63</v>
      </c>
      <c r="C85" s="8">
        <v>29.114251416747152</v>
      </c>
      <c r="D85" s="8">
        <v>28.299694331376475</v>
      </c>
      <c r="E85" s="2" t="s">
        <v>1</v>
      </c>
    </row>
    <row r="86" spans="1:5" x14ac:dyDescent="0.25">
      <c r="A86" s="14"/>
      <c r="B86" s="72" t="s">
        <v>67</v>
      </c>
      <c r="C86" s="8">
        <v>28.714513411025226</v>
      </c>
      <c r="D86" s="8">
        <v>27.911140175796952</v>
      </c>
      <c r="E86" s="2" t="s">
        <v>1</v>
      </c>
    </row>
    <row r="87" spans="1:5" x14ac:dyDescent="0.25">
      <c r="A87" s="14"/>
      <c r="B87" s="72" t="s">
        <v>55</v>
      </c>
      <c r="C87" s="8">
        <v>29.989233495938478</v>
      </c>
      <c r="D87" s="8">
        <v>29.15019620525614</v>
      </c>
      <c r="E87" s="2" t="s">
        <v>1</v>
      </c>
    </row>
    <row r="88" spans="1:5" x14ac:dyDescent="0.25">
      <c r="A88" s="14"/>
      <c r="B88" s="72" t="s">
        <v>62</v>
      </c>
      <c r="C88" s="8">
        <v>31.161798312722805</v>
      </c>
      <c r="D88" s="8">
        <v>30.289955061622788</v>
      </c>
      <c r="E88" s="2" t="s">
        <v>1</v>
      </c>
    </row>
    <row r="89" spans="1:5" x14ac:dyDescent="0.25">
      <c r="A89" s="14"/>
      <c r="B89" s="72" t="s">
        <v>68</v>
      </c>
      <c r="C89" s="8">
        <v>30.455594502614066</v>
      </c>
      <c r="D89" s="8">
        <v>29.603509386765602</v>
      </c>
      <c r="E89" s="2" t="s">
        <v>1</v>
      </c>
    </row>
    <row r="90" spans="1:5" x14ac:dyDescent="0.25">
      <c r="A90" s="14"/>
      <c r="B90" s="72" t="s">
        <v>69</v>
      </c>
      <c r="C90" s="8">
        <v>27.892829732596809</v>
      </c>
      <c r="D90" s="8">
        <v>27.112445522661222</v>
      </c>
      <c r="E90" s="2" t="s">
        <v>1</v>
      </c>
    </row>
    <row r="91" spans="1:5" x14ac:dyDescent="0.25">
      <c r="A91" s="14"/>
      <c r="B91" s="72" t="s">
        <v>61</v>
      </c>
      <c r="C91" s="8">
        <v>28.718954944422126</v>
      </c>
      <c r="D91" s="8">
        <v>27.915457444192267</v>
      </c>
      <c r="E91" s="2" t="s">
        <v>1</v>
      </c>
    </row>
    <row r="92" spans="1:5" x14ac:dyDescent="0.25">
      <c r="A92" s="14"/>
      <c r="B92" s="72" t="s">
        <v>70</v>
      </c>
      <c r="C92" s="8">
        <v>28.465787540798242</v>
      </c>
      <c r="D92" s="8">
        <v>27.669373145658565</v>
      </c>
      <c r="E92" s="2" t="s">
        <v>1</v>
      </c>
    </row>
    <row r="93" spans="1:5" x14ac:dyDescent="0.25">
      <c r="A93" s="14"/>
      <c r="B93" s="72" t="s">
        <v>71</v>
      </c>
      <c r="C93" s="8">
        <v>30.162453298417987</v>
      </c>
      <c r="D93" s="8">
        <v>29.318569672673938</v>
      </c>
      <c r="E93" s="2" t="s">
        <v>1</v>
      </c>
    </row>
    <row r="94" spans="1:5" x14ac:dyDescent="0.25">
      <c r="A94" s="14"/>
      <c r="B94" s="72" t="s">
        <v>60</v>
      </c>
      <c r="C94" s="8">
        <v>29.140900617128612</v>
      </c>
      <c r="D94" s="8">
        <v>28.325597941748455</v>
      </c>
      <c r="E94" s="2" t="s">
        <v>1</v>
      </c>
    </row>
    <row r="95" spans="1:5" x14ac:dyDescent="0.25">
      <c r="A95" s="124">
        <v>1992</v>
      </c>
      <c r="B95" s="124"/>
      <c r="C95" s="8"/>
      <c r="D95" s="8"/>
      <c r="E95" s="2"/>
    </row>
    <row r="96" spans="1:5" x14ac:dyDescent="0.25">
      <c r="A96" s="14"/>
      <c r="B96" s="72" t="s">
        <v>65</v>
      </c>
      <c r="C96" s="8">
        <v>35.665513177189872</v>
      </c>
      <c r="D96" s="8">
        <v>34.667665214485602</v>
      </c>
      <c r="E96" s="2" t="s">
        <v>1</v>
      </c>
    </row>
    <row r="97" spans="1:5" x14ac:dyDescent="0.25">
      <c r="A97" s="14"/>
      <c r="B97" s="72" t="s">
        <v>66</v>
      </c>
      <c r="C97" s="8">
        <v>31.490471784094172</v>
      </c>
      <c r="D97" s="8">
        <v>30.609432922877083</v>
      </c>
      <c r="E97" s="2" t="s">
        <v>1</v>
      </c>
    </row>
    <row r="98" spans="1:5" x14ac:dyDescent="0.25">
      <c r="A98" s="14"/>
      <c r="B98" s="72" t="s">
        <v>63</v>
      </c>
      <c r="C98" s="8">
        <v>32.734101135229068</v>
      </c>
      <c r="D98" s="8">
        <v>31.81826807356898</v>
      </c>
      <c r="E98" s="2" t="s">
        <v>1</v>
      </c>
    </row>
    <row r="99" spans="1:5" x14ac:dyDescent="0.25">
      <c r="A99" s="14"/>
      <c r="B99" s="72" t="s">
        <v>67</v>
      </c>
      <c r="C99" s="8">
        <v>31.579302452032369</v>
      </c>
      <c r="D99" s="8">
        <v>30.69577829078365</v>
      </c>
      <c r="E99" s="2" t="s">
        <v>1</v>
      </c>
    </row>
    <row r="100" spans="1:5" x14ac:dyDescent="0.25">
      <c r="A100" s="14"/>
      <c r="B100" s="72" t="s">
        <v>55</v>
      </c>
      <c r="C100" s="8">
        <v>34.09321035468362</v>
      </c>
      <c r="D100" s="8">
        <v>33.139352202539413</v>
      </c>
      <c r="E100" s="2" t="s">
        <v>1</v>
      </c>
    </row>
    <row r="101" spans="1:5" x14ac:dyDescent="0.25">
      <c r="A101" s="14"/>
      <c r="B101" s="72" t="s">
        <v>62</v>
      </c>
      <c r="C101" s="8">
        <v>40.426836978677741</v>
      </c>
      <c r="D101" s="8">
        <v>39.295776934277455</v>
      </c>
      <c r="E101" s="2" t="s">
        <v>1</v>
      </c>
    </row>
    <row r="102" spans="1:5" x14ac:dyDescent="0.25">
      <c r="A102" s="14"/>
      <c r="B102" s="72" t="s">
        <v>68</v>
      </c>
      <c r="C102" s="8">
        <v>36.86916872775258</v>
      </c>
      <c r="D102" s="8">
        <v>35.837644949619559</v>
      </c>
      <c r="E102" s="2" t="s">
        <v>1</v>
      </c>
    </row>
    <row r="103" spans="1:5" x14ac:dyDescent="0.25">
      <c r="A103" s="14"/>
      <c r="B103" s="72" t="s">
        <v>69</v>
      </c>
      <c r="C103" s="8">
        <v>33.942198219188661</v>
      </c>
      <c r="D103" s="8">
        <v>32.992565077098256</v>
      </c>
      <c r="E103" s="2" t="s">
        <v>1</v>
      </c>
    </row>
    <row r="104" spans="1:5" x14ac:dyDescent="0.25">
      <c r="A104" s="14"/>
      <c r="B104" s="72" t="s">
        <v>61</v>
      </c>
      <c r="C104" s="8">
        <v>31.019669244021681</v>
      </c>
      <c r="D104" s="8">
        <v>30.151802472972289</v>
      </c>
      <c r="E104" s="2" t="s">
        <v>1</v>
      </c>
    </row>
    <row r="105" spans="1:5" x14ac:dyDescent="0.25">
      <c r="A105" s="14"/>
      <c r="B105" s="72" t="s">
        <v>70</v>
      </c>
      <c r="C105" s="8">
        <v>34.497389893802456</v>
      </c>
      <c r="D105" s="8">
        <v>33.532223626514288</v>
      </c>
      <c r="E105" s="2" t="s">
        <v>1</v>
      </c>
    </row>
    <row r="106" spans="1:5" x14ac:dyDescent="0.25">
      <c r="A106" s="14"/>
      <c r="B106" s="72" t="s">
        <v>71</v>
      </c>
      <c r="C106" s="8">
        <v>31.517120984475628</v>
      </c>
      <c r="D106" s="8">
        <v>30.635336533249042</v>
      </c>
      <c r="E106" s="2" t="s">
        <v>1</v>
      </c>
    </row>
    <row r="107" spans="1:5" x14ac:dyDescent="0.25">
      <c r="A107" s="14"/>
      <c r="B107" s="72" t="s">
        <v>60</v>
      </c>
      <c r="C107" s="8">
        <v>32.796282602785809</v>
      </c>
      <c r="D107" s="8">
        <v>31.878709831103581</v>
      </c>
      <c r="E107" s="2" t="s">
        <v>1</v>
      </c>
    </row>
    <row r="108" spans="1:5" x14ac:dyDescent="0.25">
      <c r="A108" s="124">
        <v>1993</v>
      </c>
      <c r="B108" s="124"/>
      <c r="C108" s="8"/>
      <c r="D108" s="8"/>
      <c r="E108" s="2"/>
    </row>
    <row r="109" spans="1:5" x14ac:dyDescent="0.25">
      <c r="A109" s="14"/>
      <c r="B109" s="72" t="s">
        <v>65</v>
      </c>
      <c r="C109" s="8">
        <v>42.90521261415369</v>
      </c>
      <c r="D109" s="8">
        <v>41.704812698870604</v>
      </c>
      <c r="E109" s="2" t="s">
        <v>1</v>
      </c>
    </row>
    <row r="110" spans="1:5" x14ac:dyDescent="0.25">
      <c r="A110" s="14"/>
      <c r="B110" s="72" t="s">
        <v>66</v>
      </c>
      <c r="C110" s="8">
        <v>42.087970469122205</v>
      </c>
      <c r="D110" s="8">
        <v>40.910435314130218</v>
      </c>
      <c r="E110" s="2" t="s">
        <v>1</v>
      </c>
    </row>
    <row r="111" spans="1:5" x14ac:dyDescent="0.25">
      <c r="A111" s="14"/>
      <c r="B111" s="72" t="s">
        <v>63</v>
      </c>
      <c r="C111" s="8">
        <v>39.489673431929653</v>
      </c>
      <c r="D111" s="8">
        <v>38.384833302863207</v>
      </c>
      <c r="E111" s="2" t="s">
        <v>1</v>
      </c>
    </row>
    <row r="112" spans="1:5" x14ac:dyDescent="0.25">
      <c r="A112" s="14"/>
      <c r="B112" s="72" t="s">
        <v>67</v>
      </c>
      <c r="C112" s="8">
        <v>42.607629876560708</v>
      </c>
      <c r="D112" s="8">
        <v>41.415555716383622</v>
      </c>
      <c r="E112" s="2" t="s">
        <v>1</v>
      </c>
    </row>
    <row r="113" spans="1:5" x14ac:dyDescent="0.25">
      <c r="A113" s="14"/>
      <c r="B113" s="72" t="s">
        <v>55</v>
      </c>
      <c r="C113" s="8">
        <v>43.646948691437707</v>
      </c>
      <c r="D113" s="8">
        <v>42.425796520890408</v>
      </c>
      <c r="E113" s="2" t="s">
        <v>1</v>
      </c>
    </row>
    <row r="114" spans="1:5" x14ac:dyDescent="0.25">
      <c r="A114" s="14"/>
      <c r="B114" s="72" t="s">
        <v>62</v>
      </c>
      <c r="C114" s="8">
        <v>44.193257299257688</v>
      </c>
      <c r="D114" s="8">
        <v>42.956820533515788</v>
      </c>
      <c r="E114" s="2" t="s">
        <v>1</v>
      </c>
    </row>
    <row r="115" spans="1:5" x14ac:dyDescent="0.25">
      <c r="A115" s="14"/>
      <c r="B115" s="72" t="s">
        <v>68</v>
      </c>
      <c r="C115" s="8">
        <v>38.006201277361605</v>
      </c>
      <c r="D115" s="8">
        <v>36.942865658823571</v>
      </c>
      <c r="E115" s="2" t="s">
        <v>1</v>
      </c>
    </row>
    <row r="116" spans="1:5" x14ac:dyDescent="0.25">
      <c r="A116" s="14"/>
      <c r="B116" s="72" t="s">
        <v>69</v>
      </c>
      <c r="C116" s="8">
        <v>37.935136743011043</v>
      </c>
      <c r="D116" s="8">
        <v>36.873789364498322</v>
      </c>
      <c r="E116" s="2" t="s">
        <v>1</v>
      </c>
    </row>
    <row r="117" spans="1:5" x14ac:dyDescent="0.25">
      <c r="A117" s="14"/>
      <c r="B117" s="72" t="s">
        <v>61</v>
      </c>
      <c r="C117" s="8">
        <v>40.799925784018207</v>
      </c>
      <c r="D117" s="8">
        <v>39.658427479485034</v>
      </c>
      <c r="E117" s="2" t="s">
        <v>1</v>
      </c>
    </row>
    <row r="118" spans="1:5" x14ac:dyDescent="0.25">
      <c r="A118" s="14"/>
      <c r="B118" s="72" t="s">
        <v>70</v>
      </c>
      <c r="C118" s="8">
        <v>38.632457486325976</v>
      </c>
      <c r="D118" s="8">
        <v>37.55160050256486</v>
      </c>
      <c r="E118" s="2" t="s">
        <v>1</v>
      </c>
    </row>
    <row r="119" spans="1:5" x14ac:dyDescent="0.25">
      <c r="A119" s="14"/>
      <c r="B119" s="72" t="s">
        <v>71</v>
      </c>
      <c r="C119" s="8">
        <v>38.747937354645629</v>
      </c>
      <c r="D119" s="8">
        <v>37.663849480843389</v>
      </c>
      <c r="E119" s="2" t="s">
        <v>1</v>
      </c>
    </row>
    <row r="120" spans="1:5" x14ac:dyDescent="0.25">
      <c r="A120" s="14"/>
      <c r="B120" s="72" t="s">
        <v>60</v>
      </c>
      <c r="C120" s="8">
        <v>39.423050430976005</v>
      </c>
      <c r="D120" s="8">
        <v>38.320074276933283</v>
      </c>
      <c r="E120" s="2" t="s">
        <v>1</v>
      </c>
    </row>
    <row r="121" spans="1:5" x14ac:dyDescent="0.25">
      <c r="A121" s="124">
        <v>1994</v>
      </c>
      <c r="B121" s="124"/>
      <c r="C121" s="8"/>
      <c r="D121" s="8"/>
      <c r="E121" s="2"/>
    </row>
    <row r="122" spans="1:5" x14ac:dyDescent="0.25">
      <c r="A122" s="14"/>
      <c r="B122" s="72" t="s">
        <v>65</v>
      </c>
      <c r="C122" s="8">
        <v>41.301819057869061</v>
      </c>
      <c r="D122" s="8">
        <v>40.146278808157113</v>
      </c>
      <c r="E122" s="2" t="s">
        <v>1</v>
      </c>
    </row>
    <row r="123" spans="1:5" x14ac:dyDescent="0.25">
      <c r="A123" s="14"/>
      <c r="B123" s="72" t="s">
        <v>66</v>
      </c>
      <c r="C123" s="8">
        <v>42.034672068359271</v>
      </c>
      <c r="D123" s="8">
        <v>40.858628093386265</v>
      </c>
      <c r="E123" s="2" t="s">
        <v>1</v>
      </c>
    </row>
    <row r="124" spans="1:5" x14ac:dyDescent="0.25">
      <c r="A124" s="14"/>
      <c r="B124" s="72" t="s">
        <v>63</v>
      </c>
      <c r="C124" s="8">
        <v>42.771966612246388</v>
      </c>
      <c r="D124" s="8">
        <v>41.57529464701075</v>
      </c>
      <c r="E124" s="2" t="s">
        <v>1</v>
      </c>
    </row>
    <row r="125" spans="1:5" x14ac:dyDescent="0.25">
      <c r="A125" s="14"/>
      <c r="B125" s="72" t="s">
        <v>67</v>
      </c>
      <c r="C125" s="8">
        <v>40.982028653291522</v>
      </c>
      <c r="D125" s="8">
        <v>39.83543548369348</v>
      </c>
      <c r="E125" s="2" t="s">
        <v>1</v>
      </c>
    </row>
    <row r="126" spans="1:5" x14ac:dyDescent="0.25">
      <c r="A126" s="14"/>
      <c r="B126" s="72" t="s">
        <v>55</v>
      </c>
      <c r="C126" s="8">
        <v>43.042900149457907</v>
      </c>
      <c r="D126" s="8">
        <v>41.83864801912577</v>
      </c>
      <c r="E126" s="2" t="s">
        <v>1</v>
      </c>
    </row>
    <row r="127" spans="1:5" x14ac:dyDescent="0.25">
      <c r="A127" s="14"/>
      <c r="B127" s="72" t="s">
        <v>62</v>
      </c>
      <c r="C127" s="8">
        <v>41.20854685653395</v>
      </c>
      <c r="D127" s="8">
        <v>40.055616171855227</v>
      </c>
      <c r="E127" s="2" t="s">
        <v>1</v>
      </c>
    </row>
    <row r="128" spans="1:5" x14ac:dyDescent="0.25">
      <c r="A128" s="14"/>
      <c r="B128" s="72" t="s">
        <v>68</v>
      </c>
      <c r="C128" s="8">
        <v>40.266941776388961</v>
      </c>
      <c r="D128" s="8">
        <v>39.140355272045632</v>
      </c>
      <c r="E128" s="2" t="s">
        <v>1</v>
      </c>
    </row>
    <row r="129" spans="1:5" x14ac:dyDescent="0.25">
      <c r="A129" s="14"/>
      <c r="B129" s="72" t="s">
        <v>69</v>
      </c>
      <c r="C129" s="8">
        <v>41.412857392791828</v>
      </c>
      <c r="D129" s="8">
        <v>40.254210518040317</v>
      </c>
      <c r="E129" s="2" t="s">
        <v>1</v>
      </c>
    </row>
    <row r="130" spans="1:5" x14ac:dyDescent="0.25">
      <c r="A130" s="14"/>
      <c r="B130" s="72" t="s">
        <v>61</v>
      </c>
      <c r="C130" s="8">
        <v>39.960475972002143</v>
      </c>
      <c r="D130" s="8">
        <v>38.842463752767991</v>
      </c>
      <c r="E130" s="2" t="s">
        <v>1</v>
      </c>
    </row>
    <row r="131" spans="1:5" x14ac:dyDescent="0.25">
      <c r="A131" s="14"/>
      <c r="B131" s="72" t="s">
        <v>70</v>
      </c>
      <c r="C131" s="8">
        <v>40.138137307878566</v>
      </c>
      <c r="D131" s="8">
        <v>39.015154488581125</v>
      </c>
      <c r="E131" s="2" t="s">
        <v>1</v>
      </c>
    </row>
    <row r="132" spans="1:5" x14ac:dyDescent="0.25">
      <c r="A132" s="14"/>
      <c r="B132" s="72" t="s">
        <v>71</v>
      </c>
      <c r="C132" s="8">
        <v>40.684445915698539</v>
      </c>
      <c r="D132" s="8">
        <v>39.546178501206491</v>
      </c>
      <c r="E132" s="2" t="s">
        <v>1</v>
      </c>
    </row>
    <row r="133" spans="1:5" x14ac:dyDescent="0.25">
      <c r="A133" s="14"/>
      <c r="B133" s="72" t="s">
        <v>60</v>
      </c>
      <c r="C133" s="8">
        <v>51.210880066375999</v>
      </c>
      <c r="D133" s="8">
        <v>49.778104598134384</v>
      </c>
      <c r="E133" s="2" t="s">
        <v>1</v>
      </c>
    </row>
    <row r="134" spans="1:5" x14ac:dyDescent="0.25">
      <c r="A134" s="124">
        <v>1995</v>
      </c>
      <c r="B134" s="124"/>
      <c r="C134" s="8"/>
      <c r="D134" s="8"/>
      <c r="E134" s="2"/>
    </row>
    <row r="135" spans="1:5" x14ac:dyDescent="0.25">
      <c r="A135" s="14"/>
      <c r="B135" s="72" t="s">
        <v>65</v>
      </c>
      <c r="C135" s="8">
        <v>43.726896292582104</v>
      </c>
      <c r="D135" s="8">
        <v>42.503507352006324</v>
      </c>
      <c r="E135" s="2" t="s">
        <v>1</v>
      </c>
    </row>
    <row r="136" spans="1:5" x14ac:dyDescent="0.25">
      <c r="A136" s="14"/>
      <c r="B136" s="72" t="s">
        <v>66</v>
      </c>
      <c r="C136" s="8">
        <v>47.755367083579763</v>
      </c>
      <c r="D136" s="8">
        <v>46.419269786569018</v>
      </c>
      <c r="E136" s="2" t="s">
        <v>1</v>
      </c>
    </row>
    <row r="137" spans="1:5" x14ac:dyDescent="0.25">
      <c r="A137" s="14"/>
      <c r="B137" s="72" t="s">
        <v>63</v>
      </c>
      <c r="C137" s="8">
        <v>45.077122445242836</v>
      </c>
      <c r="D137" s="8">
        <v>43.815956944186105</v>
      </c>
      <c r="E137" s="2" t="s">
        <v>1</v>
      </c>
    </row>
    <row r="138" spans="1:5" x14ac:dyDescent="0.25">
      <c r="A138" s="14"/>
      <c r="B138" s="72" t="s">
        <v>67</v>
      </c>
      <c r="C138" s="8">
        <v>45.432445116995659</v>
      </c>
      <c r="D138" s="8">
        <v>44.161338415812367</v>
      </c>
      <c r="E138" s="2" t="s">
        <v>1</v>
      </c>
    </row>
    <row r="139" spans="1:5" x14ac:dyDescent="0.25">
      <c r="A139" s="14"/>
      <c r="B139" s="72" t="s">
        <v>55</v>
      </c>
      <c r="C139" s="8">
        <v>39.414167364182177</v>
      </c>
      <c r="D139" s="8">
        <v>38.311439740142625</v>
      </c>
      <c r="E139" s="2" t="s">
        <v>1</v>
      </c>
    </row>
    <row r="140" spans="1:5" x14ac:dyDescent="0.25">
      <c r="A140" s="14"/>
      <c r="B140" s="72" t="s">
        <v>62</v>
      </c>
      <c r="C140" s="8">
        <v>44.415333969103202</v>
      </c>
      <c r="D140" s="8">
        <v>43.172683953282196</v>
      </c>
      <c r="E140" s="2" t="s">
        <v>1</v>
      </c>
    </row>
    <row r="141" spans="1:5" x14ac:dyDescent="0.25">
      <c r="A141" s="14"/>
      <c r="B141" s="72" t="s">
        <v>68</v>
      </c>
      <c r="C141" s="8">
        <v>44.091102031128749</v>
      </c>
      <c r="D141" s="8">
        <v>42.85752336042323</v>
      </c>
      <c r="E141" s="2" t="s">
        <v>1</v>
      </c>
    </row>
    <row r="142" spans="1:5" x14ac:dyDescent="0.25">
      <c r="A142" s="14"/>
      <c r="B142" s="72" t="s">
        <v>69</v>
      </c>
      <c r="C142" s="8">
        <v>45.228134580737795</v>
      </c>
      <c r="D142" s="8">
        <v>43.96274406962727</v>
      </c>
      <c r="E142" s="2" t="s">
        <v>1</v>
      </c>
    </row>
    <row r="143" spans="1:5" x14ac:dyDescent="0.25">
      <c r="A143" s="14"/>
      <c r="B143" s="72" t="s">
        <v>61</v>
      </c>
      <c r="C143" s="8">
        <v>44.606319905170345</v>
      </c>
      <c r="D143" s="8">
        <v>43.358326494281322</v>
      </c>
      <c r="E143" s="2" t="s">
        <v>1</v>
      </c>
    </row>
    <row r="144" spans="1:5" x14ac:dyDescent="0.25">
      <c r="A144" s="14"/>
      <c r="B144" s="72" t="s">
        <v>70</v>
      </c>
      <c r="C144" s="8">
        <v>44.268763367005164</v>
      </c>
      <c r="D144" s="8">
        <v>43.030214096236371</v>
      </c>
      <c r="E144" s="2" t="s">
        <v>1</v>
      </c>
    </row>
    <row r="145" spans="1:5" x14ac:dyDescent="0.25">
      <c r="A145" s="14"/>
      <c r="B145" s="72" t="s">
        <v>71</v>
      </c>
      <c r="C145" s="8">
        <v>43.975622162809081</v>
      </c>
      <c r="D145" s="8">
        <v>42.745274382144707</v>
      </c>
      <c r="E145" s="2" t="s">
        <v>1</v>
      </c>
    </row>
    <row r="146" spans="1:5" x14ac:dyDescent="0.25">
      <c r="A146" s="14"/>
      <c r="B146" s="72" t="s">
        <v>60</v>
      </c>
      <c r="C146" s="8">
        <v>44.744007440474562</v>
      </c>
      <c r="D146" s="8">
        <v>43.492161814536487</v>
      </c>
      <c r="E146" s="2" t="s">
        <v>1</v>
      </c>
    </row>
    <row r="147" spans="1:5" x14ac:dyDescent="0.25">
      <c r="A147" s="124">
        <v>1996</v>
      </c>
      <c r="B147" s="124"/>
      <c r="C147" s="8"/>
      <c r="D147" s="8"/>
      <c r="E147" s="2"/>
    </row>
    <row r="148" spans="1:5" x14ac:dyDescent="0.25">
      <c r="A148" s="14"/>
      <c r="B148" s="72" t="s">
        <v>65</v>
      </c>
      <c r="C148" s="8">
        <v>46.085350526341486</v>
      </c>
      <c r="D148" s="8">
        <v>44.79597686992561</v>
      </c>
      <c r="E148" s="2" t="s">
        <v>1</v>
      </c>
    </row>
    <row r="149" spans="1:5" x14ac:dyDescent="0.25">
      <c r="A149" s="14"/>
      <c r="B149" s="72" t="s">
        <v>66</v>
      </c>
      <c r="C149" s="8">
        <v>47.240149209538167</v>
      </c>
      <c r="D149" s="8">
        <v>45.918466652710947</v>
      </c>
      <c r="E149" s="2" t="s">
        <v>1</v>
      </c>
    </row>
    <row r="150" spans="1:5" x14ac:dyDescent="0.25">
      <c r="A150" s="14"/>
      <c r="B150" s="72" t="s">
        <v>63</v>
      </c>
      <c r="C150" s="8">
        <v>45.24590071432543</v>
      </c>
      <c r="D150" s="8">
        <v>43.980013143208566</v>
      </c>
      <c r="E150" s="2" t="s">
        <v>1</v>
      </c>
    </row>
    <row r="151" spans="1:5" x14ac:dyDescent="0.25">
      <c r="A151" s="14"/>
      <c r="B151" s="72" t="s">
        <v>67</v>
      </c>
      <c r="C151" s="8">
        <v>47.546615013924978</v>
      </c>
      <c r="D151" s="8">
        <v>46.216358171988595</v>
      </c>
      <c r="E151" s="2" t="s">
        <v>1</v>
      </c>
    </row>
    <row r="152" spans="1:5" x14ac:dyDescent="0.25">
      <c r="A152" s="14"/>
      <c r="B152" s="72" t="s">
        <v>55</v>
      </c>
      <c r="C152" s="8">
        <v>45.965429124624897</v>
      </c>
      <c r="D152" s="8">
        <v>44.679410623251741</v>
      </c>
      <c r="E152" s="2" t="s">
        <v>1</v>
      </c>
    </row>
    <row r="153" spans="1:5" x14ac:dyDescent="0.25">
      <c r="A153" s="14"/>
      <c r="B153" s="72" t="s">
        <v>62</v>
      </c>
      <c r="C153" s="8">
        <v>47.466667412780595</v>
      </c>
      <c r="D153" s="8">
        <v>46.138647340872687</v>
      </c>
      <c r="E153" s="2" t="s">
        <v>1</v>
      </c>
    </row>
    <row r="154" spans="1:5" x14ac:dyDescent="0.25">
      <c r="A154" s="14"/>
      <c r="B154" s="72" t="s">
        <v>68</v>
      </c>
      <c r="C154" s="8">
        <v>47.284564543507258</v>
      </c>
      <c r="D154" s="8">
        <v>45.961639336664227</v>
      </c>
      <c r="E154" s="2" t="s">
        <v>1</v>
      </c>
    </row>
    <row r="155" spans="1:5" x14ac:dyDescent="0.25">
      <c r="A155" s="14"/>
      <c r="B155" s="72" t="s">
        <v>69</v>
      </c>
      <c r="C155" s="8">
        <v>47.506641213352786</v>
      </c>
      <c r="D155" s="8">
        <v>46.177502756430641</v>
      </c>
      <c r="E155" s="2" t="s">
        <v>1</v>
      </c>
    </row>
    <row r="156" spans="1:5" x14ac:dyDescent="0.25">
      <c r="A156" s="14"/>
      <c r="B156" s="72" t="s">
        <v>61</v>
      </c>
      <c r="C156" s="8">
        <v>47.662094882244645</v>
      </c>
      <c r="D156" s="8">
        <v>46.328607150267125</v>
      </c>
      <c r="E156" s="2" t="s">
        <v>1</v>
      </c>
    </row>
    <row r="157" spans="1:5" x14ac:dyDescent="0.25">
      <c r="A157" s="14"/>
      <c r="B157" s="72" t="s">
        <v>70</v>
      </c>
      <c r="C157" s="8">
        <v>47.702068682816837</v>
      </c>
      <c r="D157" s="8">
        <v>46.367462565825079</v>
      </c>
      <c r="E157" s="2" t="s">
        <v>1</v>
      </c>
    </row>
    <row r="158" spans="1:5" x14ac:dyDescent="0.25">
      <c r="A158" s="14"/>
      <c r="B158" s="72" t="s">
        <v>71</v>
      </c>
      <c r="C158" s="8">
        <v>47.92414535266235</v>
      </c>
      <c r="D158" s="8">
        <v>46.583325985591493</v>
      </c>
      <c r="E158" s="2" t="s">
        <v>1</v>
      </c>
    </row>
    <row r="159" spans="1:5" x14ac:dyDescent="0.25">
      <c r="A159" s="14"/>
      <c r="B159" s="72" t="s">
        <v>60</v>
      </c>
      <c r="C159" s="8">
        <v>48.354974092162657</v>
      </c>
      <c r="D159" s="8">
        <v>47.002101019938323</v>
      </c>
      <c r="E159" s="2" t="s">
        <v>1</v>
      </c>
    </row>
    <row r="160" spans="1:5" x14ac:dyDescent="0.25">
      <c r="A160" s="124">
        <v>1997</v>
      </c>
      <c r="B160" s="124"/>
      <c r="C160" s="8"/>
      <c r="D160" s="8"/>
      <c r="E160" s="2"/>
    </row>
    <row r="161" spans="1:5" x14ac:dyDescent="0.25">
      <c r="A161" s="14"/>
      <c r="B161" s="72" t="s">
        <v>65</v>
      </c>
      <c r="C161" s="8">
        <v>53.614092056150987</v>
      </c>
      <c r="D161" s="8">
        <v>52.11407964178639</v>
      </c>
      <c r="E161" s="2" t="s">
        <v>1</v>
      </c>
    </row>
    <row r="162" spans="1:5" x14ac:dyDescent="0.25">
      <c r="A162" s="14"/>
      <c r="B162" s="72" t="s">
        <v>66</v>
      </c>
      <c r="C162" s="8">
        <v>50.258847530477169</v>
      </c>
      <c r="D162" s="8">
        <v>48.852707981412024</v>
      </c>
      <c r="E162" s="2" t="s">
        <v>1</v>
      </c>
    </row>
    <row r="163" spans="1:5" x14ac:dyDescent="0.25">
      <c r="A163" s="14"/>
      <c r="B163" s="72" t="s">
        <v>63</v>
      </c>
      <c r="C163" s="8">
        <v>50.260864331016208</v>
      </c>
      <c r="D163" s="8">
        <v>48.854668356005376</v>
      </c>
      <c r="E163" s="2" t="s">
        <v>1</v>
      </c>
    </row>
    <row r="164" spans="1:5" x14ac:dyDescent="0.25">
      <c r="A164" s="14"/>
      <c r="B164" s="72" t="s">
        <v>67</v>
      </c>
      <c r="C164" s="8">
        <v>49.195008306450347</v>
      </c>
      <c r="D164" s="8">
        <v>47.818632798549174</v>
      </c>
      <c r="E164" s="2" t="s">
        <v>1</v>
      </c>
    </row>
    <row r="165" spans="1:5" x14ac:dyDescent="0.25">
      <c r="A165" s="14"/>
      <c r="B165" s="72" t="s">
        <v>55</v>
      </c>
      <c r="C165" s="8">
        <v>51.356820762530631</v>
      </c>
      <c r="D165" s="8">
        <v>49.919962172714108</v>
      </c>
      <c r="E165" s="2" t="s">
        <v>1</v>
      </c>
    </row>
    <row r="166" spans="1:5" x14ac:dyDescent="0.25">
      <c r="A166" s="14"/>
      <c r="B166" s="72" t="s">
        <v>62</v>
      </c>
      <c r="C166" s="8">
        <v>46.890832064192274</v>
      </c>
      <c r="D166" s="8">
        <v>45.578922685171001</v>
      </c>
      <c r="E166" s="2" t="s">
        <v>1</v>
      </c>
    </row>
    <row r="167" spans="1:5" x14ac:dyDescent="0.25">
      <c r="A167" s="14"/>
      <c r="B167" s="72" t="s">
        <v>68</v>
      </c>
      <c r="C167" s="8">
        <v>50.98845957684032</v>
      </c>
      <c r="D167" s="8">
        <v>49.561906978048086</v>
      </c>
      <c r="E167" s="2" t="s">
        <v>1</v>
      </c>
    </row>
    <row r="168" spans="1:5" x14ac:dyDescent="0.25">
      <c r="A168" s="14"/>
      <c r="B168" s="72" t="s">
        <v>69</v>
      </c>
      <c r="C168" s="8">
        <v>49.48719151371548</v>
      </c>
      <c r="D168" s="8">
        <v>48.102641318500602</v>
      </c>
      <c r="E168" s="2" t="s">
        <v>1</v>
      </c>
    </row>
    <row r="169" spans="1:5" x14ac:dyDescent="0.25">
      <c r="A169" s="14"/>
      <c r="B169" s="72" t="s">
        <v>61</v>
      </c>
      <c r="C169" s="8">
        <v>50.278622145678177</v>
      </c>
      <c r="D169" s="8">
        <v>48.871929343407508</v>
      </c>
      <c r="E169" s="2" t="s">
        <v>1</v>
      </c>
    </row>
    <row r="170" spans="1:5" x14ac:dyDescent="0.25">
      <c r="A170" s="14"/>
      <c r="B170" s="72" t="s">
        <v>70</v>
      </c>
      <c r="C170" s="8">
        <v>51.805210875534037</v>
      </c>
      <c r="D170" s="8">
        <v>50.355807249325238</v>
      </c>
      <c r="E170" s="2" t="s">
        <v>1</v>
      </c>
    </row>
    <row r="171" spans="1:5" x14ac:dyDescent="0.25">
      <c r="A171" s="14"/>
      <c r="B171" s="72" t="s">
        <v>71</v>
      </c>
      <c r="C171" s="8">
        <v>50.191342392328806</v>
      </c>
      <c r="D171" s="8">
        <v>48.787091498678166</v>
      </c>
      <c r="E171" s="2" t="s">
        <v>1</v>
      </c>
    </row>
    <row r="172" spans="1:5" x14ac:dyDescent="0.25">
      <c r="A172" s="14"/>
      <c r="B172" s="72" t="s">
        <v>60</v>
      </c>
      <c r="C172" s="8">
        <v>54.518387291318113</v>
      </c>
      <c r="D172" s="8">
        <v>52.993074549614562</v>
      </c>
      <c r="E172" s="2" t="s">
        <v>1</v>
      </c>
    </row>
    <row r="173" spans="1:5" x14ac:dyDescent="0.25">
      <c r="A173" s="124">
        <v>1998</v>
      </c>
      <c r="B173" s="124"/>
      <c r="C173" s="8"/>
      <c r="D173" s="8"/>
      <c r="E173" s="8"/>
    </row>
    <row r="174" spans="1:5" ht="15" customHeight="1" x14ac:dyDescent="0.25">
      <c r="A174" s="14"/>
      <c r="B174" s="72" t="s">
        <v>65</v>
      </c>
      <c r="C174" s="8">
        <v>51.014104123897027</v>
      </c>
      <c r="D174" s="8">
        <v>49.586834043236308</v>
      </c>
      <c r="E174" s="2" t="s">
        <v>1</v>
      </c>
    </row>
    <row r="175" spans="1:5" ht="15" customHeight="1" x14ac:dyDescent="0.25">
      <c r="A175" s="14"/>
      <c r="B175" s="72" t="s">
        <v>66</v>
      </c>
      <c r="C175" s="8">
        <v>53.482160241334419</v>
      </c>
      <c r="D175" s="8">
        <v>51.985839008755889</v>
      </c>
      <c r="E175" s="2" t="s">
        <v>1</v>
      </c>
    </row>
    <row r="176" spans="1:5" ht="15" customHeight="1" x14ac:dyDescent="0.25">
      <c r="A176" s="14"/>
      <c r="B176" s="72" t="s">
        <v>63</v>
      </c>
      <c r="C176" s="8">
        <v>48.853196160638177</v>
      </c>
      <c r="D176" s="8">
        <v>47.486383856037385</v>
      </c>
      <c r="E176" s="2" t="s">
        <v>1</v>
      </c>
    </row>
    <row r="177" spans="1:9" ht="15" customHeight="1" x14ac:dyDescent="0.25">
      <c r="A177" s="14"/>
      <c r="B177" s="72" t="s">
        <v>67</v>
      </c>
      <c r="C177" s="8">
        <v>50.224119225540122</v>
      </c>
      <c r="D177" s="8">
        <v>48.818951303271909</v>
      </c>
      <c r="E177" s="2" t="s">
        <v>1</v>
      </c>
    </row>
    <row r="178" spans="1:9" ht="16.5" customHeight="1" x14ac:dyDescent="0.25">
      <c r="A178" s="2"/>
      <c r="B178" s="72" t="s">
        <v>55</v>
      </c>
      <c r="C178" s="8">
        <v>48.082536171506106</v>
      </c>
      <c r="D178" s="8">
        <v>46.737285353943875</v>
      </c>
      <c r="E178" s="2" t="s">
        <v>1</v>
      </c>
      <c r="I178" s="8"/>
    </row>
    <row r="179" spans="1:9" ht="16.5" customHeight="1" x14ac:dyDescent="0.25">
      <c r="A179" s="2"/>
      <c r="B179" s="72" t="s">
        <v>62</v>
      </c>
      <c r="C179" s="8">
        <v>49.482385361601253</v>
      </c>
      <c r="D179" s="8">
        <v>48.097969632672395</v>
      </c>
      <c r="E179" s="2" t="s">
        <v>1</v>
      </c>
    </row>
    <row r="180" spans="1:9" ht="16.5" customHeight="1" x14ac:dyDescent="0.25">
      <c r="A180" s="2"/>
      <c r="B180" s="72" t="s">
        <v>68</v>
      </c>
      <c r="C180" s="8">
        <v>50.967141256568993</v>
      </c>
      <c r="D180" s="8">
        <v>49.541185100686327</v>
      </c>
      <c r="E180" s="2" t="s">
        <v>1</v>
      </c>
      <c r="I180" s="24"/>
    </row>
    <row r="181" spans="1:9" ht="16.5" customHeight="1" x14ac:dyDescent="0.25">
      <c r="A181" s="2"/>
      <c r="B181" s="72" t="s">
        <v>69</v>
      </c>
      <c r="C181" s="8">
        <v>49.356766482712864</v>
      </c>
      <c r="D181" s="8">
        <v>47.975865312561083</v>
      </c>
      <c r="E181" s="2" t="s">
        <v>1</v>
      </c>
      <c r="I181" s="24"/>
    </row>
    <row r="182" spans="1:9" ht="16.5" customHeight="1" x14ac:dyDescent="0.25">
      <c r="A182" s="2"/>
      <c r="B182" s="72" t="s">
        <v>61</v>
      </c>
      <c r="C182" s="8">
        <v>49.840227251460405</v>
      </c>
      <c r="D182" s="8">
        <v>48.445799839845463</v>
      </c>
      <c r="E182" s="2" t="s">
        <v>1</v>
      </c>
      <c r="I182" s="24"/>
    </row>
    <row r="183" spans="1:9" ht="16.5" customHeight="1" x14ac:dyDescent="0.25">
      <c r="A183" s="2"/>
      <c r="B183" s="72" t="s">
        <v>70</v>
      </c>
      <c r="C183" s="8">
        <v>49.096508956142074</v>
      </c>
      <c r="D183" s="8">
        <v>47.722889258189419</v>
      </c>
      <c r="E183" s="2" t="s">
        <v>1</v>
      </c>
      <c r="I183" s="24"/>
    </row>
    <row r="184" spans="1:9" ht="16.5" customHeight="1" x14ac:dyDescent="0.25">
      <c r="A184" s="2"/>
      <c r="B184" s="72" t="s">
        <v>71</v>
      </c>
      <c r="C184" s="8">
        <v>50.467235381885054</v>
      </c>
      <c r="D184" s="8">
        <v>49.055265567825643</v>
      </c>
      <c r="E184" s="2" t="s">
        <v>1</v>
      </c>
      <c r="I184" s="24"/>
    </row>
    <row r="185" spans="1:9" ht="16.5" customHeight="1" x14ac:dyDescent="0.25">
      <c r="A185" s="2"/>
      <c r="B185" s="72" t="s">
        <v>60</v>
      </c>
      <c r="C185" s="8">
        <v>49.429568551913192</v>
      </c>
      <c r="D185" s="8">
        <v>48.046630529072068</v>
      </c>
      <c r="E185" s="2" t="s">
        <v>1</v>
      </c>
      <c r="I185" s="24"/>
    </row>
    <row r="186" spans="1:9" ht="16.5" customHeight="1" x14ac:dyDescent="0.25">
      <c r="A186" s="124">
        <v>1999</v>
      </c>
      <c r="B186" s="124"/>
      <c r="C186" s="8"/>
      <c r="D186" s="8"/>
      <c r="E186" s="8"/>
      <c r="I186" s="24"/>
    </row>
    <row r="187" spans="1:9" ht="15" customHeight="1" x14ac:dyDescent="0.25">
      <c r="A187" s="14"/>
      <c r="B187" s="72" t="s">
        <v>65</v>
      </c>
      <c r="C187" s="8">
        <v>50.541355994615643</v>
      </c>
      <c r="D187" s="8">
        <v>49.12731243772123</v>
      </c>
      <c r="E187" s="2" t="s">
        <v>1</v>
      </c>
      <c r="I187" s="8"/>
    </row>
    <row r="188" spans="1:9" ht="15" customHeight="1" x14ac:dyDescent="0.25">
      <c r="A188" s="14"/>
      <c r="B188" s="72" t="s">
        <v>66</v>
      </c>
      <c r="C188" s="8">
        <v>50.426691153465001</v>
      </c>
      <c r="D188" s="8">
        <v>49.015855683821918</v>
      </c>
      <c r="E188" s="2" t="s">
        <v>1</v>
      </c>
      <c r="I188" s="8"/>
    </row>
    <row r="189" spans="1:9" ht="15" customHeight="1" x14ac:dyDescent="0.25">
      <c r="A189" s="14"/>
      <c r="B189" s="72" t="s">
        <v>63</v>
      </c>
      <c r="C189" s="8">
        <v>52.084229142786917</v>
      </c>
      <c r="D189" s="8">
        <v>50.627019157304609</v>
      </c>
      <c r="E189" s="2" t="s">
        <v>1</v>
      </c>
      <c r="I189" s="8"/>
    </row>
    <row r="190" spans="1:9" ht="15" customHeight="1" x14ac:dyDescent="0.25">
      <c r="A190" s="14"/>
      <c r="B190" s="72" t="s">
        <v>67</v>
      </c>
      <c r="C190" s="8">
        <v>55.736176907633237</v>
      </c>
      <c r="D190" s="8">
        <v>54.176792908308755</v>
      </c>
      <c r="E190" s="2" t="s">
        <v>1</v>
      </c>
      <c r="I190" s="8"/>
    </row>
    <row r="191" spans="1:9" ht="15" customHeight="1" x14ac:dyDescent="0.25">
      <c r="A191" s="14"/>
      <c r="B191" s="72" t="s">
        <v>55</v>
      </c>
      <c r="C191" s="8">
        <v>52.782955596375523</v>
      </c>
      <c r="D191" s="8">
        <v>51.306196676752357</v>
      </c>
      <c r="E191" s="2" t="s">
        <v>1</v>
      </c>
      <c r="I191" s="8"/>
    </row>
    <row r="192" spans="1:9" ht="15" customHeight="1" x14ac:dyDescent="0.25">
      <c r="A192" s="14"/>
      <c r="B192" s="72" t="s">
        <v>62</v>
      </c>
      <c r="C192" s="8">
        <v>50.455265144938011</v>
      </c>
      <c r="D192" s="8">
        <v>49.043630233575527</v>
      </c>
      <c r="E192" s="2" t="s">
        <v>1</v>
      </c>
      <c r="I192" s="8"/>
    </row>
    <row r="193" spans="1:9" ht="15" customHeight="1" x14ac:dyDescent="0.25">
      <c r="A193" s="14"/>
      <c r="B193" s="72" t="s">
        <v>68</v>
      </c>
      <c r="C193" s="8">
        <v>50.401904291840772</v>
      </c>
      <c r="D193" s="8">
        <v>48.991762307785585</v>
      </c>
      <c r="E193" s="2" t="s">
        <v>1</v>
      </c>
      <c r="I193" s="8"/>
    </row>
    <row r="194" spans="1:9" ht="15" customHeight="1" x14ac:dyDescent="0.25">
      <c r="A194" s="14"/>
      <c r="B194" s="72" t="s">
        <v>69</v>
      </c>
      <c r="C194" s="8">
        <v>50.615205731184346</v>
      </c>
      <c r="D194" s="8">
        <v>49.199096010014784</v>
      </c>
      <c r="E194" s="2" t="s">
        <v>1</v>
      </c>
      <c r="I194" s="8"/>
    </row>
    <row r="195" spans="1:9" ht="15" customHeight="1" x14ac:dyDescent="0.25">
      <c r="A195" s="14"/>
      <c r="B195" s="72" t="s">
        <v>61</v>
      </c>
      <c r="C195" s="8">
        <v>49.532036274649514</v>
      </c>
      <c r="D195" s="8">
        <v>48.146231414932458</v>
      </c>
      <c r="E195" s="2" t="s">
        <v>1</v>
      </c>
      <c r="I195" s="8"/>
    </row>
    <row r="196" spans="1:9" ht="15" customHeight="1" x14ac:dyDescent="0.25">
      <c r="A196" s="14"/>
      <c r="B196" s="72" t="s">
        <v>70</v>
      </c>
      <c r="C196" s="8">
        <v>53.95495864163474</v>
      </c>
      <c r="D196" s="8">
        <v>52.445409478809822</v>
      </c>
      <c r="E196" s="2" t="s">
        <v>1</v>
      </c>
      <c r="I196" s="24"/>
    </row>
    <row r="197" spans="1:9" ht="15" customHeight="1" x14ac:dyDescent="0.25">
      <c r="A197" s="14"/>
      <c r="B197" s="72" t="s">
        <v>71</v>
      </c>
      <c r="C197" s="8">
        <v>50.4346266885956</v>
      </c>
      <c r="D197" s="8">
        <v>49.023569198943335</v>
      </c>
      <c r="E197" s="2" t="s">
        <v>1</v>
      </c>
      <c r="I197" s="13"/>
    </row>
    <row r="198" spans="1:9" ht="15" customHeight="1" x14ac:dyDescent="0.25">
      <c r="A198" s="14"/>
      <c r="B198" s="72" t="s">
        <v>60</v>
      </c>
      <c r="C198" s="8">
        <v>51.061535236864472</v>
      </c>
      <c r="D198" s="8">
        <v>49.632938130872347</v>
      </c>
      <c r="E198" s="2" t="s">
        <v>1</v>
      </c>
      <c r="I198" s="8"/>
    </row>
    <row r="199" spans="1:9" ht="15" customHeight="1" x14ac:dyDescent="0.25">
      <c r="A199" s="124">
        <v>2000</v>
      </c>
      <c r="B199" s="124"/>
      <c r="C199" s="8"/>
      <c r="D199" s="8"/>
      <c r="E199" s="8"/>
      <c r="I199" s="8"/>
    </row>
    <row r="200" spans="1:9" ht="15" customHeight="1" x14ac:dyDescent="0.25">
      <c r="A200" s="14"/>
      <c r="B200" s="72" t="s">
        <v>65</v>
      </c>
      <c r="C200" s="8">
        <v>49.262081575055497</v>
      </c>
      <c r="D200" s="8">
        <v>47.88382949456453</v>
      </c>
      <c r="E200" s="2" t="s">
        <v>1</v>
      </c>
      <c r="I200" s="8"/>
    </row>
    <row r="201" spans="1:9" ht="15" customHeight="1" x14ac:dyDescent="0.25">
      <c r="A201" s="14"/>
      <c r="B201" s="72" t="s">
        <v>66</v>
      </c>
      <c r="C201" s="8">
        <v>48.979078611282937</v>
      </c>
      <c r="D201" s="8">
        <v>47.608744373707509</v>
      </c>
      <c r="E201" s="2" t="s">
        <v>1</v>
      </c>
      <c r="I201" s="8"/>
    </row>
    <row r="202" spans="1:9" ht="15" customHeight="1" x14ac:dyDescent="0.25">
      <c r="A202" s="14"/>
      <c r="B202" s="72" t="s">
        <v>63</v>
      </c>
      <c r="C202" s="8">
        <v>49.58289093247533</v>
      </c>
      <c r="D202" s="8">
        <v>48.19566326365824</v>
      </c>
      <c r="E202" s="2" t="s">
        <v>1</v>
      </c>
      <c r="I202" s="8"/>
    </row>
    <row r="203" spans="1:9" ht="15" customHeight="1" x14ac:dyDescent="0.25">
      <c r="A203" s="14"/>
      <c r="B203" s="72" t="s">
        <v>67</v>
      </c>
      <c r="C203" s="8">
        <v>52.597923679550952</v>
      </c>
      <c r="D203" s="8">
        <v>51.126341573740078</v>
      </c>
      <c r="E203" s="2" t="s">
        <v>1</v>
      </c>
      <c r="I203" s="8"/>
    </row>
    <row r="204" spans="1:9" ht="15" customHeight="1" x14ac:dyDescent="0.25">
      <c r="A204" s="14"/>
      <c r="B204" s="72" t="s">
        <v>55</v>
      </c>
      <c r="C204" s="8">
        <v>54.069979536069368</v>
      </c>
      <c r="D204" s="8">
        <v>52.557212324351951</v>
      </c>
      <c r="E204" s="2" t="s">
        <v>1</v>
      </c>
      <c r="I204" s="8"/>
    </row>
    <row r="205" spans="1:9" ht="15" customHeight="1" x14ac:dyDescent="0.25">
      <c r="A205" s="14"/>
      <c r="B205" s="72" t="s">
        <v>62</v>
      </c>
      <c r="C205" s="8">
        <v>54.731453295436559</v>
      </c>
      <c r="D205" s="8">
        <v>53.20017940361371</v>
      </c>
      <c r="E205" s="2" t="s">
        <v>1</v>
      </c>
      <c r="I205" s="8"/>
    </row>
    <row r="206" spans="1:9" ht="15" customHeight="1" x14ac:dyDescent="0.25">
      <c r="A206" s="14"/>
      <c r="B206" s="72" t="s">
        <v>68</v>
      </c>
      <c r="C206" s="8">
        <v>51.321636032899086</v>
      </c>
      <c r="D206" s="8">
        <v>49.88576183970703</v>
      </c>
      <c r="E206" s="2" t="s">
        <v>1</v>
      </c>
      <c r="I206" s="8"/>
    </row>
    <row r="207" spans="1:9" ht="15" customHeight="1" x14ac:dyDescent="0.25">
      <c r="A207" s="14"/>
      <c r="B207" s="72" t="s">
        <v>69</v>
      </c>
      <c r="C207" s="8">
        <v>51.309933867348278</v>
      </c>
      <c r="D207" s="8">
        <v>49.87438707676489</v>
      </c>
      <c r="E207" s="2" t="s">
        <v>1</v>
      </c>
      <c r="I207" s="8"/>
    </row>
    <row r="208" spans="1:9" ht="15" customHeight="1" x14ac:dyDescent="0.25">
      <c r="A208" s="14"/>
      <c r="B208" s="72" t="s">
        <v>61</v>
      </c>
      <c r="C208" s="8">
        <v>50.14982068099679</v>
      </c>
      <c r="D208" s="8">
        <v>48.746731479731025</v>
      </c>
      <c r="E208" s="2" t="s">
        <v>1</v>
      </c>
      <c r="I208" s="24"/>
    </row>
    <row r="209" spans="1:9" ht="15" customHeight="1" x14ac:dyDescent="0.25">
      <c r="A209" s="14"/>
      <c r="B209" s="72" t="s">
        <v>70</v>
      </c>
      <c r="C209" s="8">
        <v>50.673592227306685</v>
      </c>
      <c r="D209" s="8">
        <v>49.255848971637967</v>
      </c>
      <c r="E209" s="2" t="s">
        <v>1</v>
      </c>
      <c r="I209" s="24"/>
    </row>
    <row r="210" spans="1:9" ht="15" customHeight="1" x14ac:dyDescent="0.25">
      <c r="A210" s="14"/>
      <c r="B210" s="72" t="s">
        <v>71</v>
      </c>
      <c r="C210" s="8">
        <v>48.43969720111771</v>
      </c>
      <c r="D210" s="8">
        <v>47.084453749943705</v>
      </c>
      <c r="E210" s="2" t="s">
        <v>1</v>
      </c>
      <c r="I210" s="24"/>
    </row>
    <row r="211" spans="1:9" ht="15" customHeight="1" x14ac:dyDescent="0.25">
      <c r="A211" s="14"/>
      <c r="B211" s="72" t="s">
        <v>60</v>
      </c>
      <c r="C211" s="8">
        <v>49.648539579433837</v>
      </c>
      <c r="D211" s="8">
        <v>48.259475196020865</v>
      </c>
      <c r="E211" s="2" t="s">
        <v>1</v>
      </c>
      <c r="I211" s="24"/>
    </row>
    <row r="212" spans="1:9" ht="15" customHeight="1" x14ac:dyDescent="0.25">
      <c r="A212" s="124">
        <v>2001</v>
      </c>
      <c r="B212" s="124"/>
      <c r="C212" s="8"/>
      <c r="D212" s="8"/>
      <c r="E212" s="8"/>
      <c r="I212" s="24"/>
    </row>
    <row r="213" spans="1:9" ht="15" customHeight="1" x14ac:dyDescent="0.25">
      <c r="A213" s="74"/>
      <c r="B213" s="72" t="s">
        <v>65</v>
      </c>
      <c r="C213" s="8">
        <v>48.767262647799143</v>
      </c>
      <c r="D213" s="8">
        <v>47.402854586768001</v>
      </c>
      <c r="E213" s="2" t="s">
        <v>1</v>
      </c>
      <c r="I213" s="24"/>
    </row>
    <row r="214" spans="1:9" ht="15" customHeight="1" x14ac:dyDescent="0.25">
      <c r="A214" s="74"/>
      <c r="B214" s="72" t="s">
        <v>66</v>
      </c>
      <c r="C214" s="8">
        <v>49.837518260627363</v>
      </c>
      <c r="D214" s="8">
        <v>48.4431666410239</v>
      </c>
      <c r="E214" s="2" t="s">
        <v>1</v>
      </c>
      <c r="I214" s="24"/>
    </row>
    <row r="215" spans="1:9" ht="15" customHeight="1" x14ac:dyDescent="0.25">
      <c r="A215" s="74"/>
      <c r="B215" s="72" t="s">
        <v>63</v>
      </c>
      <c r="C215" s="8">
        <v>49.504171952315637</v>
      </c>
      <c r="D215" s="8">
        <v>48.119146679229921</v>
      </c>
      <c r="E215" s="2" t="s">
        <v>1</v>
      </c>
      <c r="I215" s="24"/>
    </row>
    <row r="216" spans="1:9" ht="15" customHeight="1" x14ac:dyDescent="0.25">
      <c r="A216" s="74"/>
      <c r="B216" s="72" t="s">
        <v>67</v>
      </c>
      <c r="C216" s="8">
        <v>50.552979953250862</v>
      </c>
      <c r="D216" s="8">
        <v>49.138611181816984</v>
      </c>
      <c r="E216" s="2" t="s">
        <v>1</v>
      </c>
      <c r="I216" s="24"/>
    </row>
    <row r="217" spans="1:9" ht="15" customHeight="1" x14ac:dyDescent="0.25">
      <c r="A217" s="74"/>
      <c r="B217" s="72" t="s">
        <v>55</v>
      </c>
      <c r="C217" s="8">
        <v>51.945508775063011</v>
      </c>
      <c r="D217" s="8">
        <v>50.492179901164072</v>
      </c>
      <c r="E217" s="2" t="s">
        <v>1</v>
      </c>
      <c r="I217" s="24"/>
    </row>
    <row r="218" spans="1:9" ht="15" customHeight="1" x14ac:dyDescent="0.25">
      <c r="A218" s="74"/>
      <c r="B218" s="72" t="s">
        <v>62</v>
      </c>
      <c r="C218" s="8">
        <v>53.767958929277761</v>
      </c>
      <c r="D218" s="8">
        <v>52.263641635151167</v>
      </c>
      <c r="E218" s="2" t="s">
        <v>1</v>
      </c>
      <c r="I218" s="24"/>
    </row>
    <row r="219" spans="1:9" ht="15" customHeight="1" x14ac:dyDescent="0.25">
      <c r="A219" s="74"/>
      <c r="B219" s="72" t="s">
        <v>68</v>
      </c>
      <c r="C219" s="8">
        <v>50.701825802290891</v>
      </c>
      <c r="D219" s="8">
        <v>49.283292629058451</v>
      </c>
      <c r="E219" s="2" t="s">
        <v>1</v>
      </c>
      <c r="I219" s="24"/>
    </row>
    <row r="220" spans="1:9" ht="15" customHeight="1" x14ac:dyDescent="0.25">
      <c r="A220" s="74"/>
      <c r="B220" s="72" t="s">
        <v>69</v>
      </c>
      <c r="C220" s="8">
        <v>50.732777039550847</v>
      </c>
      <c r="D220" s="8">
        <v>49.313377914134016</v>
      </c>
      <c r="E220" s="2" t="s">
        <v>1</v>
      </c>
      <c r="I220" s="24"/>
    </row>
    <row r="221" spans="1:9" ht="15" customHeight="1" x14ac:dyDescent="0.25">
      <c r="A221" s="74"/>
      <c r="B221" s="72" t="s">
        <v>61</v>
      </c>
      <c r="C221" s="8">
        <v>51.941583087865141</v>
      </c>
      <c r="D221" s="8">
        <v>50.488364046648357</v>
      </c>
      <c r="E221" s="2" t="s">
        <v>1</v>
      </c>
      <c r="I221" s="24"/>
    </row>
    <row r="222" spans="1:9" ht="15" customHeight="1" x14ac:dyDescent="0.25">
      <c r="A222" s="74"/>
      <c r="B222" s="72" t="s">
        <v>70</v>
      </c>
      <c r="C222" s="8">
        <v>51.898836378541901</v>
      </c>
      <c r="D222" s="8">
        <v>50.446813302643164</v>
      </c>
      <c r="E222" s="2" t="s">
        <v>1</v>
      </c>
      <c r="I222" s="24"/>
    </row>
    <row r="223" spans="1:9" ht="15" customHeight="1" x14ac:dyDescent="0.25">
      <c r="A223" s="74"/>
      <c r="B223" s="72" t="s">
        <v>71</v>
      </c>
      <c r="C223" s="8">
        <v>52.144893868098897</v>
      </c>
      <c r="D223" s="8">
        <v>50.685986607933899</v>
      </c>
      <c r="E223" s="2" t="s">
        <v>1</v>
      </c>
      <c r="I223" s="24"/>
    </row>
    <row r="224" spans="1:9" ht="15" customHeight="1" x14ac:dyDescent="0.25">
      <c r="A224" s="74"/>
      <c r="B224" s="72" t="s">
        <v>60</v>
      </c>
      <c r="C224" s="8">
        <v>53.079188642860196</v>
      </c>
      <c r="D224" s="8">
        <v>51.594141729722054</v>
      </c>
      <c r="E224" s="2" t="s">
        <v>1</v>
      </c>
      <c r="I224" s="24"/>
    </row>
    <row r="225" spans="1:9" ht="15" customHeight="1" x14ac:dyDescent="0.25">
      <c r="A225" s="124">
        <v>2002</v>
      </c>
      <c r="B225" s="124"/>
      <c r="C225" s="8"/>
      <c r="D225" s="8"/>
      <c r="E225" s="8"/>
      <c r="I225" s="24"/>
    </row>
    <row r="226" spans="1:9" ht="15" customHeight="1" x14ac:dyDescent="0.25">
      <c r="A226" s="74"/>
      <c r="B226" s="72" t="s">
        <v>65</v>
      </c>
      <c r="C226" s="8">
        <v>54.250868023940924</v>
      </c>
      <c r="D226" s="8">
        <v>52.733039923061419</v>
      </c>
      <c r="E226" s="2" t="s">
        <v>1</v>
      </c>
      <c r="I226" s="24"/>
    </row>
    <row r="227" spans="1:9" ht="15" customHeight="1" x14ac:dyDescent="0.25">
      <c r="A227" s="74"/>
      <c r="B227" s="72" t="s">
        <v>66</v>
      </c>
      <c r="C227" s="8">
        <v>53.930554964601932</v>
      </c>
      <c r="D227" s="8">
        <v>52.421688566645386</v>
      </c>
      <c r="E227" s="2" t="s">
        <v>1</v>
      </c>
      <c r="I227" s="24"/>
    </row>
    <row r="228" spans="1:9" ht="15" customHeight="1" x14ac:dyDescent="0.25">
      <c r="A228" s="74"/>
      <c r="B228" s="72" t="s">
        <v>63</v>
      </c>
      <c r="C228" s="8">
        <v>53.503574496370987</v>
      </c>
      <c r="D228" s="8">
        <v>52.006654136824771</v>
      </c>
      <c r="E228" s="2" t="s">
        <v>1</v>
      </c>
      <c r="I228" s="24"/>
    </row>
    <row r="229" spans="1:9" ht="15" customHeight="1" x14ac:dyDescent="0.25">
      <c r="A229" s="74"/>
      <c r="B229" s="72" t="s">
        <v>67</v>
      </c>
      <c r="C229" s="8">
        <v>52.309303599243094</v>
      </c>
      <c r="D229" s="8">
        <v>50.845796491756246</v>
      </c>
      <c r="E229" s="2" t="s">
        <v>1</v>
      </c>
      <c r="I229" s="24"/>
    </row>
    <row r="230" spans="1:9" ht="15" customHeight="1" x14ac:dyDescent="0.25">
      <c r="A230" s="74"/>
      <c r="B230" s="72" t="s">
        <v>55</v>
      </c>
      <c r="C230" s="8">
        <v>53.789126102885064</v>
      </c>
      <c r="D230" s="8">
        <v>52.284216594622777</v>
      </c>
      <c r="E230" s="2" t="s">
        <v>1</v>
      </c>
      <c r="I230" s="24"/>
    </row>
    <row r="231" spans="1:9" ht="15" customHeight="1" x14ac:dyDescent="0.25">
      <c r="A231" s="74"/>
      <c r="B231" s="72" t="s">
        <v>62</v>
      </c>
      <c r="C231" s="8">
        <v>53.874760501572972</v>
      </c>
      <c r="D231" s="8">
        <v>52.367455118341965</v>
      </c>
      <c r="E231" s="2" t="s">
        <v>1</v>
      </c>
      <c r="I231" s="24"/>
    </row>
    <row r="232" spans="1:9" ht="15" customHeight="1" x14ac:dyDescent="0.25">
      <c r="A232" s="74"/>
      <c r="B232" s="72" t="s">
        <v>68</v>
      </c>
      <c r="C232" s="8">
        <v>53.815598684693612</v>
      </c>
      <c r="D232" s="8">
        <v>52.309948527847524</v>
      </c>
      <c r="E232" s="2" t="s">
        <v>1</v>
      </c>
      <c r="I232" s="24"/>
    </row>
    <row r="233" spans="1:9" ht="15" customHeight="1" x14ac:dyDescent="0.25">
      <c r="A233" s="74"/>
      <c r="B233" s="72" t="s">
        <v>69</v>
      </c>
      <c r="C233" s="8">
        <v>53.401621382869592</v>
      </c>
      <c r="D233" s="8">
        <v>51.907553462487598</v>
      </c>
      <c r="E233" s="2" t="s">
        <v>1</v>
      </c>
      <c r="I233" s="24"/>
    </row>
    <row r="234" spans="1:9" ht="15" customHeight="1" x14ac:dyDescent="0.25">
      <c r="A234" s="74"/>
      <c r="B234" s="72" t="s">
        <v>61</v>
      </c>
      <c r="C234" s="8">
        <v>52.345930048046711</v>
      </c>
      <c r="D234" s="8">
        <v>50.88139820758775</v>
      </c>
      <c r="E234" s="2" t="s">
        <v>1</v>
      </c>
      <c r="I234" s="24"/>
    </row>
    <row r="235" spans="1:9" ht="15" customHeight="1" x14ac:dyDescent="0.25">
      <c r="A235" s="74"/>
      <c r="B235" s="72" t="s">
        <v>70</v>
      </c>
      <c r="C235" s="8">
        <v>53.155027470132474</v>
      </c>
      <c r="D235" s="8">
        <v>51.667858742037929</v>
      </c>
      <c r="E235" s="2" t="s">
        <v>1</v>
      </c>
      <c r="I235" s="24"/>
    </row>
    <row r="236" spans="1:9" ht="15" customHeight="1" x14ac:dyDescent="0.25">
      <c r="A236" s="74"/>
      <c r="B236" s="72" t="s">
        <v>71</v>
      </c>
      <c r="C236" s="8">
        <v>53.084313039274043</v>
      </c>
      <c r="D236" s="8">
        <v>51.599122756026631</v>
      </c>
      <c r="E236" s="2" t="s">
        <v>1</v>
      </c>
      <c r="I236" s="24"/>
    </row>
    <row r="237" spans="1:9" ht="15" customHeight="1" x14ac:dyDescent="0.25">
      <c r="A237" s="74"/>
      <c r="B237" s="72" t="s">
        <v>60</v>
      </c>
      <c r="C237" s="8">
        <v>53.107418267232184</v>
      </c>
      <c r="D237" s="8">
        <v>51.621581547060359</v>
      </c>
      <c r="E237" s="2" t="s">
        <v>1</v>
      </c>
      <c r="G237" s="77"/>
      <c r="I237" s="24"/>
    </row>
    <row r="238" spans="1:9" ht="15" customHeight="1" x14ac:dyDescent="0.25">
      <c r="A238" s="124">
        <v>2003</v>
      </c>
      <c r="B238" s="124"/>
      <c r="C238" s="8"/>
      <c r="D238" s="8"/>
      <c r="E238" s="8"/>
      <c r="I238" s="24"/>
    </row>
    <row r="239" spans="1:9" ht="15" customHeight="1" x14ac:dyDescent="0.25">
      <c r="A239" s="74"/>
      <c r="B239" s="72" t="s">
        <v>65</v>
      </c>
      <c r="C239" s="8">
        <v>52.796274771455053</v>
      </c>
      <c r="D239" s="8">
        <v>51.319143208610619</v>
      </c>
      <c r="E239" s="2" t="s">
        <v>1</v>
      </c>
      <c r="I239" s="24"/>
    </row>
    <row r="240" spans="1:9" ht="15" customHeight="1" x14ac:dyDescent="0.25">
      <c r="A240" s="74"/>
      <c r="B240" s="72" t="s">
        <v>66</v>
      </c>
      <c r="C240" s="8">
        <v>52.405091864926078</v>
      </c>
      <c r="D240" s="8">
        <v>50.938904798082184</v>
      </c>
      <c r="E240" s="2" t="s">
        <v>1</v>
      </c>
      <c r="I240" s="24"/>
    </row>
    <row r="241" spans="1:9" ht="15" customHeight="1" x14ac:dyDescent="0.25">
      <c r="A241" s="74"/>
      <c r="B241" s="72" t="s">
        <v>63</v>
      </c>
      <c r="C241" s="8">
        <v>52.66448172229471</v>
      </c>
      <c r="D241" s="8">
        <v>51.1910374588577</v>
      </c>
      <c r="E241" s="2" t="s">
        <v>1</v>
      </c>
      <c r="I241" s="24"/>
    </row>
    <row r="242" spans="1:9" ht="15" customHeight="1" x14ac:dyDescent="0.25">
      <c r="A242" s="74"/>
      <c r="B242" s="72" t="s">
        <v>67</v>
      </c>
      <c r="C242" s="8">
        <v>52.228642523165028</v>
      </c>
      <c r="D242" s="8">
        <v>50.767392147273014</v>
      </c>
      <c r="E242" s="2" t="s">
        <v>1</v>
      </c>
      <c r="I242" s="24"/>
    </row>
    <row r="243" spans="1:9" ht="15" customHeight="1" x14ac:dyDescent="0.25">
      <c r="A243" s="74"/>
      <c r="B243" s="72" t="s">
        <v>55</v>
      </c>
      <c r="C243" s="8">
        <v>53.301844098010001</v>
      </c>
      <c r="D243" s="8">
        <v>51.810567741566146</v>
      </c>
      <c r="E243" s="2" t="s">
        <v>1</v>
      </c>
      <c r="I243" s="24"/>
    </row>
    <row r="244" spans="1:9" ht="15" customHeight="1" x14ac:dyDescent="0.25">
      <c r="A244" s="74"/>
      <c r="B244" s="72" t="s">
        <v>62</v>
      </c>
      <c r="C244" s="8">
        <v>53.125498367136657</v>
      </c>
      <c r="D244" s="8">
        <v>51.639155802824419</v>
      </c>
      <c r="E244" s="2" t="s">
        <v>1</v>
      </c>
      <c r="I244" s="24"/>
    </row>
    <row r="245" spans="1:9" ht="15" customHeight="1" x14ac:dyDescent="0.25">
      <c r="A245" s="74"/>
      <c r="B245" s="72" t="s">
        <v>68</v>
      </c>
      <c r="C245" s="8">
        <v>53.281225531356768</v>
      </c>
      <c r="D245" s="8">
        <v>51.790526040150411</v>
      </c>
      <c r="E245" s="2" t="s">
        <v>1</v>
      </c>
      <c r="I245" s="24"/>
    </row>
    <row r="246" spans="1:9" ht="15" customHeight="1" x14ac:dyDescent="0.25">
      <c r="A246" s="74"/>
      <c r="B246" s="72" t="s">
        <v>69</v>
      </c>
      <c r="C246" s="8">
        <v>53.116950468901017</v>
      </c>
      <c r="D246" s="8">
        <v>51.630847057262606</v>
      </c>
      <c r="E246" s="2" t="s">
        <v>1</v>
      </c>
      <c r="I246" s="24"/>
    </row>
    <row r="247" spans="1:9" ht="15" customHeight="1" x14ac:dyDescent="0.25">
      <c r="A247" s="74"/>
      <c r="B247" s="72" t="s">
        <v>61</v>
      </c>
      <c r="C247" s="8">
        <v>52.635470673737409</v>
      </c>
      <c r="D247" s="8">
        <v>51.162838079981263</v>
      </c>
      <c r="E247" s="2" t="s">
        <v>1</v>
      </c>
      <c r="I247" s="24"/>
    </row>
    <row r="248" spans="1:9" ht="15" customHeight="1" x14ac:dyDescent="0.25">
      <c r="A248" s="74"/>
      <c r="B248" s="72" t="s">
        <v>70</v>
      </c>
      <c r="C248" s="8">
        <v>53.458659176551016</v>
      </c>
      <c r="D248" s="8">
        <v>51.962995455600002</v>
      </c>
      <c r="E248" s="2" t="s">
        <v>1</v>
      </c>
      <c r="I248" s="24"/>
    </row>
    <row r="249" spans="1:9" ht="15" customHeight="1" x14ac:dyDescent="0.25">
      <c r="A249" s="74"/>
      <c r="B249" s="72" t="s">
        <v>71</v>
      </c>
      <c r="C249" s="8">
        <v>51.873101762006449</v>
      </c>
      <c r="D249" s="8">
        <v>50.421798687935613</v>
      </c>
      <c r="E249" s="2" t="s">
        <v>1</v>
      </c>
      <c r="I249" s="24"/>
    </row>
    <row r="250" spans="1:9" ht="15" customHeight="1" x14ac:dyDescent="0.25">
      <c r="A250" s="74"/>
      <c r="B250" s="72" t="s">
        <v>60</v>
      </c>
      <c r="C250" s="8">
        <v>51.605526644509126</v>
      </c>
      <c r="D250" s="8">
        <v>50.161709773834254</v>
      </c>
      <c r="E250" s="2" t="s">
        <v>1</v>
      </c>
      <c r="I250" s="24"/>
    </row>
    <row r="251" spans="1:9" ht="15" customHeight="1" x14ac:dyDescent="0.25">
      <c r="A251" s="124">
        <v>2004</v>
      </c>
      <c r="B251" s="124"/>
      <c r="C251" s="8"/>
      <c r="D251" s="8"/>
      <c r="E251" s="8"/>
      <c r="I251" s="24"/>
    </row>
    <row r="252" spans="1:9" ht="15" customHeight="1" x14ac:dyDescent="0.25">
      <c r="A252" s="74"/>
      <c r="B252" s="72" t="s">
        <v>65</v>
      </c>
      <c r="C252" s="8">
        <v>51.591435563781296</v>
      </c>
      <c r="D252" s="8">
        <v>50.148012932665686</v>
      </c>
      <c r="E252" s="2" t="s">
        <v>1</v>
      </c>
      <c r="I252" s="24"/>
    </row>
    <row r="253" spans="1:9" ht="15" customHeight="1" x14ac:dyDescent="0.25">
      <c r="A253" s="74"/>
      <c r="B253" s="72" t="s">
        <v>66</v>
      </c>
      <c r="C253" s="8">
        <v>51.513882814334345</v>
      </c>
      <c r="D253" s="8">
        <v>50.072629950204949</v>
      </c>
      <c r="E253" s="2" t="s">
        <v>1</v>
      </c>
      <c r="I253" s="24"/>
    </row>
    <row r="254" spans="1:9" ht="15" customHeight="1" x14ac:dyDescent="0.25">
      <c r="A254" s="74"/>
      <c r="B254" s="72" t="s">
        <v>63</v>
      </c>
      <c r="C254" s="8">
        <v>51.498289375734799</v>
      </c>
      <c r="D254" s="8">
        <v>50.057472784058874</v>
      </c>
      <c r="E254" s="2" t="s">
        <v>1</v>
      </c>
      <c r="I254" s="24"/>
    </row>
    <row r="255" spans="1:9" ht="15" customHeight="1" x14ac:dyDescent="0.25">
      <c r="A255" s="74"/>
      <c r="B255" s="72" t="s">
        <v>67</v>
      </c>
      <c r="C255" s="8">
        <v>51.753379381263706</v>
      </c>
      <c r="D255" s="8">
        <v>50.305425894036638</v>
      </c>
      <c r="E255" s="2" t="s">
        <v>1</v>
      </c>
      <c r="I255" s="24"/>
    </row>
    <row r="256" spans="1:9" ht="15" customHeight="1" x14ac:dyDescent="0.25">
      <c r="A256" s="74"/>
      <c r="B256" s="72" t="s">
        <v>55</v>
      </c>
      <c r="C256" s="8">
        <v>52.832797609370949</v>
      </c>
      <c r="D256" s="8">
        <v>51.354644212374701</v>
      </c>
      <c r="E256" s="2" t="s">
        <v>1</v>
      </c>
      <c r="I256" s="24"/>
    </row>
    <row r="257" spans="1:9" ht="15" customHeight="1" x14ac:dyDescent="0.25">
      <c r="A257" s="74"/>
      <c r="B257" s="72" t="s">
        <v>62</v>
      </c>
      <c r="C257" s="8">
        <v>51.805443852335301</v>
      </c>
      <c r="D257" s="8">
        <v>50.356033707913085</v>
      </c>
      <c r="E257" s="2" t="s">
        <v>1</v>
      </c>
      <c r="I257" s="24"/>
    </row>
    <row r="258" spans="1:9" ht="15" customHeight="1" x14ac:dyDescent="0.25">
      <c r="A258" s="74"/>
      <c r="B258" s="72" t="s">
        <v>68</v>
      </c>
      <c r="C258" s="8">
        <v>51.699087276106461</v>
      </c>
      <c r="D258" s="8">
        <v>50.252652770710746</v>
      </c>
      <c r="E258" s="2" t="s">
        <v>1</v>
      </c>
      <c r="I258" s="24"/>
    </row>
    <row r="259" spans="1:9" ht="15" customHeight="1" x14ac:dyDescent="0.25">
      <c r="A259" s="74"/>
      <c r="B259" s="72" t="s">
        <v>69</v>
      </c>
      <c r="C259" s="8">
        <v>51.466998887647989</v>
      </c>
      <c r="D259" s="8">
        <v>50.027057739699288</v>
      </c>
      <c r="E259" s="2" t="s">
        <v>1</v>
      </c>
      <c r="I259" s="24"/>
    </row>
    <row r="260" spans="1:9" ht="15" customHeight="1" x14ac:dyDescent="0.25">
      <c r="A260" s="74"/>
      <c r="B260" s="72" t="s">
        <v>61</v>
      </c>
      <c r="C260" s="8">
        <v>51.347380117792937</v>
      </c>
      <c r="D260" s="8">
        <v>49.910785657867713</v>
      </c>
      <c r="E260" s="2" t="s">
        <v>1</v>
      </c>
      <c r="I260" s="24"/>
    </row>
    <row r="261" spans="1:9" ht="15" customHeight="1" x14ac:dyDescent="0.25">
      <c r="A261" s="14"/>
      <c r="B261" s="72" t="s">
        <v>70</v>
      </c>
      <c r="C261" s="8">
        <v>52.325104259618072</v>
      </c>
      <c r="D261" s="8">
        <v>50.861155082037158</v>
      </c>
      <c r="E261" s="2" t="s">
        <v>1</v>
      </c>
      <c r="I261" s="32"/>
    </row>
    <row r="262" spans="1:9" x14ac:dyDescent="0.25">
      <c r="A262"/>
      <c r="B262" s="72" t="s">
        <v>71</v>
      </c>
      <c r="C262" s="8">
        <v>51.898382818606379</v>
      </c>
      <c r="D262" s="8">
        <v>50.44637243238509</v>
      </c>
      <c r="E262" s="2" t="s">
        <v>1</v>
      </c>
      <c r="I262" s="24"/>
    </row>
    <row r="263" spans="1:9" x14ac:dyDescent="0.25">
      <c r="A263"/>
      <c r="B263" s="72" t="s">
        <v>60</v>
      </c>
      <c r="C263" s="8">
        <v>52.100475855074343</v>
      </c>
      <c r="D263" s="8">
        <v>50.642811319879641</v>
      </c>
      <c r="E263" s="2" t="s">
        <v>1</v>
      </c>
    </row>
    <row r="264" spans="1:9" x14ac:dyDescent="0.25">
      <c r="A264" s="124">
        <v>2005</v>
      </c>
      <c r="B264" s="124"/>
      <c r="C264" s="8"/>
      <c r="D264" s="8"/>
      <c r="E264" s="2"/>
    </row>
    <row r="265" spans="1:9" x14ac:dyDescent="0.25">
      <c r="A265"/>
      <c r="B265" s="72" t="s">
        <v>65</v>
      </c>
      <c r="C265" s="8">
        <v>51.90573919163343</v>
      </c>
      <c r="D265" s="8">
        <v>50.453522989171603</v>
      </c>
      <c r="E265" s="2" t="s">
        <v>1</v>
      </c>
    </row>
    <row r="266" spans="1:9" x14ac:dyDescent="0.25">
      <c r="A266"/>
      <c r="B266" s="72" t="s">
        <v>66</v>
      </c>
      <c r="C266" s="8">
        <v>51.877712446509307</v>
      </c>
      <c r="D266" s="8">
        <v>50.426280374935615</v>
      </c>
      <c r="E266" s="2" t="s">
        <v>1</v>
      </c>
    </row>
    <row r="267" spans="1:9" x14ac:dyDescent="0.25">
      <c r="A267"/>
      <c r="B267" s="72" t="s">
        <v>63</v>
      </c>
      <c r="C267" s="8">
        <v>51.611691492327559</v>
      </c>
      <c r="D267" s="8">
        <v>50.167702141845496</v>
      </c>
      <c r="E267" s="2" t="s">
        <v>1</v>
      </c>
    </row>
    <row r="268" spans="1:9" x14ac:dyDescent="0.25">
      <c r="A268"/>
      <c r="B268" s="72" t="s">
        <v>67</v>
      </c>
      <c r="C268" s="8">
        <v>52.162745998584846</v>
      </c>
      <c r="D268" s="8">
        <v>50.703339272396555</v>
      </c>
      <c r="E268" s="2" t="s">
        <v>1</v>
      </c>
    </row>
    <row r="269" spans="1:9" x14ac:dyDescent="0.25">
      <c r="A269" s="71"/>
      <c r="B269" s="72" t="s">
        <v>55</v>
      </c>
      <c r="C269" s="8">
        <v>52.358933214453643</v>
      </c>
      <c r="D269" s="8">
        <v>50.894037572048425</v>
      </c>
      <c r="E269" s="2" t="s">
        <v>1</v>
      </c>
    </row>
    <row r="270" spans="1:9" x14ac:dyDescent="0.25">
      <c r="A270" s="2"/>
      <c r="B270" s="72" t="s">
        <v>62</v>
      </c>
      <c r="C270" s="8">
        <v>52.108764726090719</v>
      </c>
      <c r="D270" s="8">
        <v>50.650868285272907</v>
      </c>
      <c r="E270" s="2" t="s">
        <v>1</v>
      </c>
    </row>
    <row r="271" spans="1:9" x14ac:dyDescent="0.25">
      <c r="A271" s="71"/>
      <c r="B271" s="72" t="s">
        <v>68</v>
      </c>
      <c r="C271" s="8">
        <v>52.513261631689744</v>
      </c>
      <c r="D271" s="8">
        <v>51.044048196464288</v>
      </c>
      <c r="E271" s="2" t="s">
        <v>1</v>
      </c>
    </row>
    <row r="272" spans="1:9" x14ac:dyDescent="0.25">
      <c r="A272" s="71"/>
      <c r="B272" s="72" t="s">
        <v>69</v>
      </c>
      <c r="C272" s="8">
        <v>52.357120023918803</v>
      </c>
      <c r="D272" s="8">
        <v>50.892275110868646</v>
      </c>
      <c r="E272" s="2" t="s">
        <v>1</v>
      </c>
    </row>
    <row r="273" spans="1:5" x14ac:dyDescent="0.25">
      <c r="A273" s="71"/>
      <c r="B273" s="72" t="s">
        <v>61</v>
      </c>
      <c r="C273" s="8">
        <v>52.579676210708449</v>
      </c>
      <c r="D273" s="8">
        <v>51.108604631677842</v>
      </c>
      <c r="E273" s="2" t="s">
        <v>1</v>
      </c>
    </row>
    <row r="274" spans="1:5" x14ac:dyDescent="0.25">
      <c r="A274" s="71"/>
      <c r="B274" s="72" t="s">
        <v>70</v>
      </c>
      <c r="C274" s="8">
        <v>53.33323819698451</v>
      </c>
      <c r="D274" s="8">
        <v>51.841083497993154</v>
      </c>
      <c r="E274" s="2" t="s">
        <v>1</v>
      </c>
    </row>
    <row r="275" spans="1:5" x14ac:dyDescent="0.25">
      <c r="A275" s="71"/>
      <c r="B275" s="72" t="s">
        <v>71</v>
      </c>
      <c r="C275" s="8">
        <v>54.078873950351181</v>
      </c>
      <c r="D275" s="8">
        <v>52.565857891151147</v>
      </c>
      <c r="E275" s="2" t="s">
        <v>1</v>
      </c>
    </row>
    <row r="276" spans="1:5" x14ac:dyDescent="0.25">
      <c r="A276" s="71"/>
      <c r="B276" s="72" t="s">
        <v>60</v>
      </c>
      <c r="C276" s="8">
        <v>53.030435377667608</v>
      </c>
      <c r="D276" s="8">
        <v>51.54675248097039</v>
      </c>
      <c r="E276" s="2" t="s">
        <v>1</v>
      </c>
    </row>
    <row r="277" spans="1:5" x14ac:dyDescent="0.25">
      <c r="A277" s="124">
        <v>2006</v>
      </c>
      <c r="B277" s="124"/>
      <c r="C277" s="8"/>
      <c r="D277" s="8"/>
      <c r="E277" s="2"/>
    </row>
    <row r="278" spans="1:5" x14ac:dyDescent="0.25">
      <c r="A278" s="71"/>
      <c r="B278" s="72" t="s">
        <v>65</v>
      </c>
      <c r="C278" s="8">
        <v>52.701263587429878</v>
      </c>
      <c r="D278" s="8">
        <v>51.226790242790322</v>
      </c>
      <c r="E278" s="2" t="s">
        <v>1</v>
      </c>
    </row>
    <row r="279" spans="1:5" x14ac:dyDescent="0.25">
      <c r="A279" s="71"/>
      <c r="B279" s="72" t="s">
        <v>66</v>
      </c>
      <c r="C279" s="8">
        <v>53.119747962869049</v>
      </c>
      <c r="D279" s="8">
        <v>51.633566283082843</v>
      </c>
      <c r="E279" s="2" t="s">
        <v>1</v>
      </c>
    </row>
    <row r="280" spans="1:5" x14ac:dyDescent="0.25">
      <c r="A280" s="71"/>
      <c r="B280" s="72" t="s">
        <v>63</v>
      </c>
      <c r="C280" s="8">
        <v>53.589416116834308</v>
      </c>
      <c r="D280" s="8">
        <v>52.090094084678782</v>
      </c>
      <c r="E280" s="2" t="s">
        <v>1</v>
      </c>
    </row>
    <row r="281" spans="1:5" x14ac:dyDescent="0.25">
      <c r="A281" s="71"/>
      <c r="B281" s="72" t="s">
        <v>67</v>
      </c>
      <c r="C281" s="8">
        <v>53.609516629049011</v>
      </c>
      <c r="D281" s="8">
        <v>52.109632225757451</v>
      </c>
      <c r="E281" s="2" t="s">
        <v>1</v>
      </c>
    </row>
    <row r="282" spans="1:5" x14ac:dyDescent="0.25">
      <c r="A282" s="71"/>
      <c r="B282" s="72" t="s">
        <v>55</v>
      </c>
      <c r="C282" s="8">
        <v>53.660959434794385</v>
      </c>
      <c r="D282" s="8">
        <v>52.159635767229403</v>
      </c>
      <c r="E282" s="2" t="s">
        <v>1</v>
      </c>
    </row>
    <row r="283" spans="1:5" x14ac:dyDescent="0.25">
      <c r="A283" s="71"/>
      <c r="B283" s="72" t="s">
        <v>62</v>
      </c>
      <c r="C283" s="8">
        <v>53.89641517710325</v>
      </c>
      <c r="D283" s="8">
        <v>52.38850394043186</v>
      </c>
      <c r="E283" s="2" t="s">
        <v>1</v>
      </c>
    </row>
    <row r="284" spans="1:5" x14ac:dyDescent="0.25">
      <c r="A284" s="71"/>
      <c r="B284" s="72" t="s">
        <v>68</v>
      </c>
      <c r="C284" s="8">
        <v>53.645003358087862</v>
      </c>
      <c r="D284" s="8">
        <v>52.144126108847367</v>
      </c>
      <c r="E284" s="2" t="s">
        <v>1</v>
      </c>
    </row>
    <row r="285" spans="1:5" x14ac:dyDescent="0.25">
      <c r="A285" s="71"/>
      <c r="B285" s="72" t="s">
        <v>69</v>
      </c>
      <c r="C285" s="8">
        <v>53.729239009791762</v>
      </c>
      <c r="D285" s="8">
        <v>52.226005019656426</v>
      </c>
      <c r="E285" s="2" t="s">
        <v>1</v>
      </c>
    </row>
    <row r="286" spans="1:5" x14ac:dyDescent="0.25">
      <c r="A286" s="71"/>
      <c r="B286" s="72" t="s">
        <v>61</v>
      </c>
      <c r="C286" s="8">
        <v>54.881495691955408</v>
      </c>
      <c r="D286" s="8">
        <v>53.34602392138784</v>
      </c>
      <c r="E286" s="2" t="s">
        <v>1</v>
      </c>
    </row>
    <row r="287" spans="1:5" x14ac:dyDescent="0.25">
      <c r="A287" s="71"/>
      <c r="B287" s="72" t="s">
        <v>70</v>
      </c>
      <c r="C287" s="8">
        <v>54.484199743051839</v>
      </c>
      <c r="D287" s="8">
        <v>52.959843498881852</v>
      </c>
      <c r="E287" s="2" t="s">
        <v>1</v>
      </c>
    </row>
    <row r="288" spans="1:5" x14ac:dyDescent="0.25">
      <c r="A288" s="71"/>
      <c r="B288" s="72" t="s">
        <v>71</v>
      </c>
      <c r="C288" s="8">
        <v>54.70214524533862</v>
      </c>
      <c r="D288" s="8">
        <v>53.17169133269104</v>
      </c>
      <c r="E288" s="2" t="s">
        <v>1</v>
      </c>
    </row>
    <row r="289" spans="1:5" x14ac:dyDescent="0.25">
      <c r="A289" s="71"/>
      <c r="B289" s="72" t="s">
        <v>60</v>
      </c>
      <c r="C289" s="8">
        <v>55.148604560458047</v>
      </c>
      <c r="D289" s="8">
        <v>53.60565963118583</v>
      </c>
      <c r="E289" s="2" t="s">
        <v>1</v>
      </c>
    </row>
    <row r="290" spans="1:5" x14ac:dyDescent="0.25">
      <c r="A290" s="124">
        <v>2007</v>
      </c>
      <c r="B290" s="124"/>
      <c r="C290" s="8"/>
      <c r="D290" s="8"/>
      <c r="E290" s="2"/>
    </row>
    <row r="291" spans="1:5" x14ac:dyDescent="0.25">
      <c r="A291" s="71"/>
      <c r="B291" s="72" t="s">
        <v>65</v>
      </c>
      <c r="C291" s="8">
        <v>56.282263088278697</v>
      </c>
      <c r="D291" s="8">
        <v>54.707600716816096</v>
      </c>
      <c r="E291" s="2" t="s">
        <v>1</v>
      </c>
    </row>
    <row r="292" spans="1:5" x14ac:dyDescent="0.25">
      <c r="A292" s="71"/>
      <c r="B292" s="72" t="s">
        <v>66</v>
      </c>
      <c r="C292" s="8">
        <v>55.810988965553996</v>
      </c>
      <c r="D292" s="8">
        <v>54.249511878175213</v>
      </c>
      <c r="E292" s="2" t="s">
        <v>1</v>
      </c>
    </row>
    <row r="293" spans="1:5" x14ac:dyDescent="0.25">
      <c r="A293" s="71"/>
      <c r="B293" s="72" t="s">
        <v>63</v>
      </c>
      <c r="C293" s="8">
        <v>55.37748101139767</v>
      </c>
      <c r="D293" s="8">
        <v>53.828132588107401</v>
      </c>
      <c r="E293" s="2" t="s">
        <v>1</v>
      </c>
    </row>
    <row r="294" spans="1:5" x14ac:dyDescent="0.25">
      <c r="A294" s="71"/>
      <c r="B294" s="72" t="s">
        <v>67</v>
      </c>
      <c r="C294" s="8">
        <v>55.914185409707848</v>
      </c>
      <c r="D294" s="8">
        <v>54.349821097321374</v>
      </c>
      <c r="E294" s="2" t="s">
        <v>1</v>
      </c>
    </row>
    <row r="295" spans="1:5" x14ac:dyDescent="0.25">
      <c r="A295" s="71"/>
      <c r="B295" s="72" t="s">
        <v>55</v>
      </c>
      <c r="C295" s="8">
        <v>56.713698824680961</v>
      </c>
      <c r="D295" s="8">
        <v>55.126965765535594</v>
      </c>
      <c r="E295" s="2" t="s">
        <v>1</v>
      </c>
    </row>
    <row r="296" spans="1:5" x14ac:dyDescent="0.25">
      <c r="A296" s="71"/>
      <c r="B296" s="72" t="s">
        <v>62</v>
      </c>
      <c r="C296" s="8">
        <v>56.858132402141258</v>
      </c>
      <c r="D296" s="8">
        <v>55.267358387513269</v>
      </c>
      <c r="E296" s="2" t="s">
        <v>1</v>
      </c>
    </row>
    <row r="297" spans="1:5" x14ac:dyDescent="0.25">
      <c r="A297" s="71"/>
      <c r="B297" s="72" t="s">
        <v>68</v>
      </c>
      <c r="C297" s="8">
        <v>57.03996951006296</v>
      </c>
      <c r="D297" s="8">
        <v>55.444108065828047</v>
      </c>
      <c r="E297" s="2" t="s">
        <v>1</v>
      </c>
    </row>
    <row r="298" spans="1:5" x14ac:dyDescent="0.25">
      <c r="A298" s="71"/>
      <c r="B298" s="72" t="s">
        <v>69</v>
      </c>
      <c r="C298" s="8">
        <v>58.705773557134798</v>
      </c>
      <c r="D298" s="8">
        <v>57.063306329705988</v>
      </c>
      <c r="E298" s="2" t="s">
        <v>1</v>
      </c>
    </row>
    <row r="299" spans="1:5" x14ac:dyDescent="0.25">
      <c r="A299" s="71"/>
      <c r="B299" s="72" t="s">
        <v>61</v>
      </c>
      <c r="C299" s="8">
        <v>58.999147785670573</v>
      </c>
      <c r="D299" s="8">
        <v>57.34847254859389</v>
      </c>
      <c r="E299" s="2" t="s">
        <v>1</v>
      </c>
    </row>
    <row r="300" spans="1:5" x14ac:dyDescent="0.25">
      <c r="A300" s="71"/>
      <c r="B300" s="72" t="s">
        <v>70</v>
      </c>
      <c r="C300" s="8">
        <v>59.504924334000933</v>
      </c>
      <c r="D300" s="8">
        <v>57.840098505684253</v>
      </c>
      <c r="E300" s="2" t="s">
        <v>1</v>
      </c>
    </row>
    <row r="301" spans="1:5" x14ac:dyDescent="0.25">
      <c r="A301" s="71"/>
      <c r="B301" s="72" t="s">
        <v>71</v>
      </c>
      <c r="C301" s="8">
        <v>59.886264206197971</v>
      </c>
      <c r="D301" s="8">
        <v>58.210769269808203</v>
      </c>
      <c r="E301" s="2" t="s">
        <v>1</v>
      </c>
    </row>
    <row r="302" spans="1:5" x14ac:dyDescent="0.25">
      <c r="A302" s="71"/>
      <c r="B302" s="72" t="s">
        <v>60</v>
      </c>
      <c r="C302" s="8">
        <v>60.048777883562742</v>
      </c>
      <c r="D302" s="8">
        <v>58.368736147549924</v>
      </c>
      <c r="E302" s="2" t="s">
        <v>1</v>
      </c>
    </row>
    <row r="303" spans="1:5" x14ac:dyDescent="0.25">
      <c r="A303" s="124">
        <v>2008</v>
      </c>
      <c r="B303" s="124"/>
      <c r="C303" s="8"/>
      <c r="D303" s="8"/>
      <c r="E303" s="2"/>
    </row>
    <row r="304" spans="1:5" x14ac:dyDescent="0.25">
      <c r="A304" s="71"/>
      <c r="B304" s="72" t="s">
        <v>65</v>
      </c>
      <c r="C304" s="8">
        <v>61.028159799591144</v>
      </c>
      <c r="D304" s="8">
        <v>59.320716964798024</v>
      </c>
      <c r="E304" s="2" t="s">
        <v>1</v>
      </c>
    </row>
    <row r="305" spans="1:5" x14ac:dyDescent="0.25">
      <c r="A305" s="71"/>
      <c r="B305" s="72" t="s">
        <v>66</v>
      </c>
      <c r="C305" s="8">
        <v>61.744836309844345</v>
      </c>
      <c r="D305" s="8">
        <v>60.017342335113291</v>
      </c>
      <c r="E305" s="2" t="s">
        <v>1</v>
      </c>
    </row>
    <row r="306" spans="1:5" x14ac:dyDescent="0.25">
      <c r="A306" s="71"/>
      <c r="B306" s="72" t="s">
        <v>63</v>
      </c>
      <c r="C306" s="8">
        <v>62.40613280061941</v>
      </c>
      <c r="D306" s="8">
        <v>60.660137105394796</v>
      </c>
      <c r="E306" s="2" t="s">
        <v>1</v>
      </c>
    </row>
    <row r="307" spans="1:5" x14ac:dyDescent="0.25">
      <c r="A307" s="71"/>
      <c r="B307" s="72" t="s">
        <v>67</v>
      </c>
      <c r="C307" s="8">
        <v>63.755768223860443</v>
      </c>
      <c r="D307" s="8">
        <v>61.972012495553365</v>
      </c>
      <c r="E307" s="2" t="s">
        <v>1</v>
      </c>
    </row>
    <row r="308" spans="1:5" x14ac:dyDescent="0.25">
      <c r="A308" s="71"/>
      <c r="B308" s="72" t="s">
        <v>55</v>
      </c>
      <c r="C308" s="8">
        <v>64.644179780484151</v>
      </c>
      <c r="D308" s="8">
        <v>62.83556811761035</v>
      </c>
      <c r="E308" s="2" t="s">
        <v>1</v>
      </c>
    </row>
    <row r="309" spans="1:5" x14ac:dyDescent="0.25">
      <c r="A309" s="71"/>
      <c r="B309" s="72" t="s">
        <v>62</v>
      </c>
      <c r="C309" s="8">
        <v>65.014536898584481</v>
      </c>
      <c r="D309" s="8">
        <v>63.19556340258822</v>
      </c>
      <c r="E309" s="2" t="s">
        <v>1</v>
      </c>
    </row>
    <row r="310" spans="1:5" x14ac:dyDescent="0.25">
      <c r="A310" s="71"/>
      <c r="B310" s="72" t="s">
        <v>68</v>
      </c>
      <c r="C310" s="8">
        <v>66.295426497833475</v>
      </c>
      <c r="D310" s="8">
        <v>64.440616336016376</v>
      </c>
      <c r="E310" s="2" t="s">
        <v>1</v>
      </c>
    </row>
    <row r="311" spans="1:5" x14ac:dyDescent="0.25">
      <c r="A311" s="71"/>
      <c r="B311" s="72" t="s">
        <v>69</v>
      </c>
      <c r="C311" s="8">
        <v>67.009512735894049</v>
      </c>
      <c r="D311" s="8">
        <v>65.134723904646236</v>
      </c>
      <c r="E311" s="2" t="s">
        <v>1</v>
      </c>
    </row>
    <row r="312" spans="1:5" x14ac:dyDescent="0.25">
      <c r="A312" s="71"/>
      <c r="B312" s="72" t="s">
        <v>61</v>
      </c>
      <c r="C312" s="8">
        <v>66.345211529375575</v>
      </c>
      <c r="D312" s="8">
        <v>64.489008484409666</v>
      </c>
      <c r="E312" s="2" t="s">
        <v>1</v>
      </c>
    </row>
    <row r="313" spans="1:5" x14ac:dyDescent="0.25">
      <c r="A313" s="71"/>
      <c r="B313" s="72" t="s">
        <v>70</v>
      </c>
      <c r="C313" s="8">
        <v>65.768409717523681</v>
      </c>
      <c r="D313" s="8">
        <v>63.928344405105776</v>
      </c>
      <c r="E313" s="2" t="s">
        <v>1</v>
      </c>
    </row>
    <row r="314" spans="1:5" x14ac:dyDescent="0.25">
      <c r="A314" s="71"/>
      <c r="B314" s="72" t="s">
        <v>71</v>
      </c>
      <c r="C314" s="8">
        <v>64.936828732805978</v>
      </c>
      <c r="D314" s="8">
        <v>63.12002935202635</v>
      </c>
      <c r="E314" s="2" t="s">
        <v>1</v>
      </c>
    </row>
    <row r="315" spans="1:5" x14ac:dyDescent="0.25">
      <c r="A315" s="71"/>
      <c r="B315" s="72" t="s">
        <v>60</v>
      </c>
      <c r="C315" s="8">
        <v>65.416132699327804</v>
      </c>
      <c r="D315" s="8">
        <v>63.585923375891959</v>
      </c>
      <c r="E315" s="2" t="s">
        <v>1</v>
      </c>
    </row>
    <row r="316" spans="1:5" x14ac:dyDescent="0.25">
      <c r="A316" s="124">
        <v>2009</v>
      </c>
      <c r="B316" s="124"/>
      <c r="C316" s="95"/>
      <c r="D316" s="8"/>
      <c r="E316" s="2"/>
    </row>
    <row r="317" spans="1:5" x14ac:dyDescent="0.25">
      <c r="A317" s="71"/>
      <c r="B317" s="72" t="s">
        <v>65</v>
      </c>
      <c r="C317" s="8">
        <v>66.336870852915339</v>
      </c>
      <c r="D317" s="8">
        <v>64.480901162982704</v>
      </c>
      <c r="E317" s="2" t="s">
        <v>1</v>
      </c>
    </row>
    <row r="318" spans="1:5" x14ac:dyDescent="0.25">
      <c r="A318" s="71"/>
      <c r="B318" s="72" t="s">
        <v>66</v>
      </c>
      <c r="C318" s="8">
        <v>65.594602453399077</v>
      </c>
      <c r="D318" s="8">
        <v>63.759399912015709</v>
      </c>
      <c r="E318" s="2" t="s">
        <v>1</v>
      </c>
    </row>
    <row r="319" spans="1:5" x14ac:dyDescent="0.25">
      <c r="A319" s="71"/>
      <c r="B319" s="72" t="s">
        <v>63</v>
      </c>
      <c r="C319" s="8">
        <v>67.239062657603768</v>
      </c>
      <c r="D319" s="8">
        <v>65.357851490006027</v>
      </c>
      <c r="E319" s="2" t="s">
        <v>1</v>
      </c>
    </row>
    <row r="320" spans="1:5" x14ac:dyDescent="0.25">
      <c r="A320" s="71"/>
      <c r="B320" s="72" t="s">
        <v>67</v>
      </c>
      <c r="C320" s="8">
        <v>66.473689030129364</v>
      </c>
      <c r="D320" s="8">
        <v>64.613891448005305</v>
      </c>
      <c r="E320" s="2" t="s">
        <v>1</v>
      </c>
    </row>
    <row r="321" spans="1:5" x14ac:dyDescent="0.25">
      <c r="A321" s="71"/>
      <c r="B321" s="72" t="s">
        <v>55</v>
      </c>
      <c r="C321" s="8">
        <v>67.150164515953151</v>
      </c>
      <c r="D321" s="8">
        <v>65.271440536163226</v>
      </c>
      <c r="E321" s="2" t="s">
        <v>1</v>
      </c>
    </row>
    <row r="322" spans="1:5" x14ac:dyDescent="0.25">
      <c r="A322" s="71"/>
      <c r="B322" s="72" t="s">
        <v>62</v>
      </c>
      <c r="C322" s="8">
        <v>67.402042583963222</v>
      </c>
      <c r="D322" s="8">
        <v>65.516271572051096</v>
      </c>
      <c r="E322" s="2" t="s">
        <v>1</v>
      </c>
    </row>
    <row r="323" spans="1:5" x14ac:dyDescent="0.25">
      <c r="A323" s="71"/>
      <c r="B323" s="72" t="s">
        <v>68</v>
      </c>
      <c r="C323" s="8">
        <v>67.092919500496322</v>
      </c>
      <c r="D323" s="8">
        <v>65.215797118916001</v>
      </c>
      <c r="E323" s="2" t="s">
        <v>1</v>
      </c>
    </row>
    <row r="324" spans="1:5" x14ac:dyDescent="0.25">
      <c r="A324" s="71"/>
      <c r="B324" s="72" t="s">
        <v>69</v>
      </c>
      <c r="C324" s="8">
        <v>67.935224212091455</v>
      </c>
      <c r="D324" s="8">
        <v>66.034535870972945</v>
      </c>
      <c r="E324" s="2" t="s">
        <v>1</v>
      </c>
    </row>
    <row r="325" spans="1:5" x14ac:dyDescent="0.25">
      <c r="A325" s="71"/>
      <c r="B325" s="72" t="s">
        <v>61</v>
      </c>
      <c r="C325" s="8">
        <v>68.069296700781294</v>
      </c>
      <c r="D325" s="8">
        <v>66.164857286209028</v>
      </c>
      <c r="E325" s="2" t="s">
        <v>1</v>
      </c>
    </row>
    <row r="326" spans="1:5" x14ac:dyDescent="0.25">
      <c r="A326" s="71"/>
      <c r="B326" s="72" t="s">
        <v>70</v>
      </c>
      <c r="C326" s="8">
        <v>67.766804714127503</v>
      </c>
      <c r="D326" s="8">
        <v>65.870828405388522</v>
      </c>
      <c r="E326" s="2" t="s">
        <v>1</v>
      </c>
    </row>
    <row r="327" spans="1:5" x14ac:dyDescent="0.25">
      <c r="A327" s="71"/>
      <c r="B327" s="72" t="s">
        <v>71</v>
      </c>
      <c r="C327" s="8">
        <v>69.427272800482555</v>
      </c>
      <c r="D327" s="8">
        <v>67.484839997794538</v>
      </c>
      <c r="E327" s="2" t="s">
        <v>1</v>
      </c>
    </row>
    <row r="328" spans="1:5" x14ac:dyDescent="0.25">
      <c r="A328" s="71"/>
      <c r="B328" s="72" t="s">
        <v>60</v>
      </c>
      <c r="C328" s="8">
        <v>68.957293813854179</v>
      </c>
      <c r="D328" s="8">
        <v>67.028010059996362</v>
      </c>
      <c r="E328" s="2" t="s">
        <v>1</v>
      </c>
    </row>
    <row r="329" spans="1:5" x14ac:dyDescent="0.25">
      <c r="A329" s="124">
        <v>2010</v>
      </c>
      <c r="B329" s="124"/>
      <c r="C329" s="8"/>
      <c r="D329" s="8"/>
      <c r="E329" s="2"/>
    </row>
    <row r="330" spans="1:5" x14ac:dyDescent="0.25">
      <c r="A330" s="71"/>
      <c r="B330" s="72" t="s">
        <v>65</v>
      </c>
      <c r="C330" s="8">
        <v>68.777218091023457</v>
      </c>
      <c r="D330" s="8">
        <v>66.852972486827653</v>
      </c>
      <c r="E330" s="2" t="s">
        <v>1</v>
      </c>
    </row>
    <row r="331" spans="1:5" x14ac:dyDescent="0.25">
      <c r="A331" s="71"/>
      <c r="B331" s="72" t="s">
        <v>66</v>
      </c>
      <c r="C331" s="8">
        <v>69.421263368995696</v>
      </c>
      <c r="D331" s="8">
        <v>67.478998697884435</v>
      </c>
      <c r="E331" s="2" t="s">
        <v>1</v>
      </c>
    </row>
    <row r="332" spans="1:5" x14ac:dyDescent="0.25">
      <c r="A332" s="71"/>
      <c r="B332" s="72" t="s">
        <v>63</v>
      </c>
      <c r="C332" s="8">
        <v>70.03241219012169</v>
      </c>
      <c r="D332" s="8">
        <v>68.073048827536681</v>
      </c>
      <c r="E332" s="2" t="s">
        <v>1</v>
      </c>
    </row>
    <row r="333" spans="1:5" x14ac:dyDescent="0.25">
      <c r="A333" s="71"/>
      <c r="B333" s="72" t="s">
        <v>67</v>
      </c>
      <c r="C333" s="8">
        <v>70.646928365098077</v>
      </c>
      <c r="D333" s="8">
        <v>68.670372099379932</v>
      </c>
      <c r="E333" s="2" t="s">
        <v>1</v>
      </c>
    </row>
    <row r="334" spans="1:5" x14ac:dyDescent="0.25">
      <c r="A334" s="71"/>
      <c r="B334" s="72" t="s">
        <v>55</v>
      </c>
      <c r="C334" s="8">
        <v>70.735256646866304</v>
      </c>
      <c r="D334" s="8">
        <v>68.756229136851928</v>
      </c>
      <c r="E334" s="2" t="s">
        <v>1</v>
      </c>
    </row>
    <row r="335" spans="1:5" x14ac:dyDescent="0.25">
      <c r="A335" s="71"/>
      <c r="B335" s="72" t="s">
        <v>62</v>
      </c>
      <c r="C335" s="8">
        <v>71.5024952703194</v>
      </c>
      <c r="D335" s="8">
        <v>69.502001996066127</v>
      </c>
      <c r="E335" s="2" t="s">
        <v>1</v>
      </c>
    </row>
    <row r="336" spans="1:5" x14ac:dyDescent="0.25">
      <c r="A336" s="71"/>
      <c r="B336" s="72" t="s">
        <v>68</v>
      </c>
      <c r="C336" s="8">
        <v>73.068677448863198</v>
      </c>
      <c r="D336" s="8">
        <v>71.024365607123755</v>
      </c>
      <c r="E336" s="2" t="s">
        <v>1</v>
      </c>
    </row>
    <row r="337" spans="1:5" x14ac:dyDescent="0.25">
      <c r="A337" s="71"/>
      <c r="B337" s="72" t="s">
        <v>69</v>
      </c>
      <c r="C337" s="8">
        <v>73.530522980806779</v>
      </c>
      <c r="D337" s="8">
        <v>71.473289647629812</v>
      </c>
      <c r="E337" s="2" t="s">
        <v>1</v>
      </c>
    </row>
    <row r="338" spans="1:5" x14ac:dyDescent="0.25">
      <c r="A338" s="71"/>
      <c r="B338" s="72" t="s">
        <v>61</v>
      </c>
      <c r="C338" s="8">
        <v>72.585125435945486</v>
      </c>
      <c r="D338" s="8">
        <v>70.554342388494092</v>
      </c>
      <c r="E338" s="2" t="s">
        <v>1</v>
      </c>
    </row>
    <row r="339" spans="1:5" x14ac:dyDescent="0.25">
      <c r="A339" s="71"/>
      <c r="B339" s="72" t="s">
        <v>70</v>
      </c>
      <c r="C339" s="8">
        <v>72.42105759526514</v>
      </c>
      <c r="D339" s="8">
        <v>70.394864829741138</v>
      </c>
      <c r="E339" s="2" t="s">
        <v>1</v>
      </c>
    </row>
    <row r="340" spans="1:5" x14ac:dyDescent="0.25">
      <c r="A340" s="71"/>
      <c r="B340" s="72" t="s">
        <v>71</v>
      </c>
      <c r="C340" s="8">
        <v>72.764061439011471</v>
      </c>
      <c r="D340" s="8">
        <v>70.728272128921247</v>
      </c>
      <c r="E340" s="2" t="s">
        <v>1</v>
      </c>
    </row>
    <row r="341" spans="1:5" x14ac:dyDescent="0.25">
      <c r="A341" s="71"/>
      <c r="B341" s="72" t="s">
        <v>60</v>
      </c>
      <c r="C341" s="8">
        <v>73.740179612077185</v>
      </c>
      <c r="D341" s="8">
        <v>71.677080516045734</v>
      </c>
      <c r="E341" s="2" t="s">
        <v>1</v>
      </c>
    </row>
    <row r="342" spans="1:5" x14ac:dyDescent="0.25">
      <c r="A342" s="124">
        <v>2011</v>
      </c>
      <c r="B342" s="124"/>
      <c r="C342" s="8"/>
      <c r="D342" s="8"/>
      <c r="E342" s="2"/>
    </row>
    <row r="343" spans="1:5" x14ac:dyDescent="0.25">
      <c r="A343" s="71"/>
      <c r="B343" s="72" t="s">
        <v>65</v>
      </c>
      <c r="C343" s="8">
        <v>74.139081529740153</v>
      </c>
      <c r="D343" s="8">
        <v>72.064821975596672</v>
      </c>
      <c r="E343" s="2" t="s">
        <v>1</v>
      </c>
    </row>
    <row r="344" spans="1:5" x14ac:dyDescent="0.25">
      <c r="A344" s="71"/>
      <c r="B344" s="72" t="s">
        <v>66</v>
      </c>
      <c r="C344" s="8">
        <v>73.553006543438698</v>
      </c>
      <c r="D344" s="8">
        <v>71.495144166259038</v>
      </c>
      <c r="E344" s="2" t="s">
        <v>1</v>
      </c>
    </row>
    <row r="345" spans="1:5" x14ac:dyDescent="0.25">
      <c r="A345" s="71"/>
      <c r="B345" s="72" t="s">
        <v>63</v>
      </c>
      <c r="C345" s="8">
        <v>74.017701374794115</v>
      </c>
      <c r="D345" s="8">
        <v>71.946837788619007</v>
      </c>
      <c r="E345" s="2" t="s">
        <v>1</v>
      </c>
    </row>
    <row r="346" spans="1:5" x14ac:dyDescent="0.25">
      <c r="A346" s="71"/>
      <c r="B346" s="72" t="s">
        <v>67</v>
      </c>
      <c r="C346" s="8">
        <v>77.287142936315007</v>
      </c>
      <c r="D346" s="8">
        <v>75.124807075925418</v>
      </c>
      <c r="E346" s="2" t="s">
        <v>1</v>
      </c>
    </row>
    <row r="347" spans="1:5" x14ac:dyDescent="0.25">
      <c r="A347" s="71"/>
      <c r="B347" s="72" t="s">
        <v>55</v>
      </c>
      <c r="C347" s="8">
        <v>79.848300469486759</v>
      </c>
      <c r="D347" s="8">
        <v>77.614308670377227</v>
      </c>
      <c r="E347" s="2" t="s">
        <v>1</v>
      </c>
    </row>
    <row r="348" spans="1:5" x14ac:dyDescent="0.25">
      <c r="A348" s="71"/>
      <c r="B348" s="72" t="s">
        <v>62</v>
      </c>
      <c r="C348" s="8">
        <v>80.573939321526439</v>
      </c>
      <c r="D348" s="8">
        <v>78.319645634523965</v>
      </c>
      <c r="E348" s="2" t="s">
        <v>1</v>
      </c>
    </row>
    <row r="349" spans="1:5" x14ac:dyDescent="0.25">
      <c r="A349" s="71"/>
      <c r="B349" s="72" t="s">
        <v>68</v>
      </c>
      <c r="C349" s="8">
        <v>80.622377411528362</v>
      </c>
      <c r="D349" s="8">
        <v>78.366728526040859</v>
      </c>
      <c r="E349" s="2" t="s">
        <v>1</v>
      </c>
    </row>
    <row r="350" spans="1:5" x14ac:dyDescent="0.25">
      <c r="A350" s="71"/>
      <c r="B350" s="72" t="s">
        <v>69</v>
      </c>
      <c r="C350" s="8">
        <v>80.876586724511782</v>
      </c>
      <c r="D350" s="8">
        <v>78.613825583445603</v>
      </c>
      <c r="E350" s="2" t="s">
        <v>1</v>
      </c>
    </row>
    <row r="351" spans="1:5" x14ac:dyDescent="0.25">
      <c r="A351" s="71"/>
      <c r="B351" s="72" t="s">
        <v>61</v>
      </c>
      <c r="C351" s="8">
        <v>81.929325149035066</v>
      </c>
      <c r="D351" s="8">
        <v>79.637110544424104</v>
      </c>
      <c r="E351" s="2" t="s">
        <v>1</v>
      </c>
    </row>
    <row r="352" spans="1:5" x14ac:dyDescent="0.25">
      <c r="A352" s="71"/>
      <c r="B352" s="72" t="s">
        <v>70</v>
      </c>
      <c r="C352" s="8">
        <v>82.201977200029901</v>
      </c>
      <c r="D352" s="8">
        <v>79.902134349828827</v>
      </c>
      <c r="E352" s="2" t="s">
        <v>1</v>
      </c>
    </row>
    <row r="353" spans="1:11" x14ac:dyDescent="0.25">
      <c r="A353" s="71"/>
      <c r="B353" s="72" t="s">
        <v>71</v>
      </c>
      <c r="C353" s="8">
        <v>85.015841688313358</v>
      </c>
      <c r="D353" s="8">
        <v>82.637272676707838</v>
      </c>
      <c r="E353" s="2" t="s">
        <v>1</v>
      </c>
    </row>
    <row r="354" spans="1:11" x14ac:dyDescent="0.25">
      <c r="A354" s="71"/>
      <c r="B354" s="72" t="s">
        <v>60</v>
      </c>
      <c r="C354" s="8">
        <v>86.023937112046013</v>
      </c>
      <c r="D354" s="8">
        <v>83.617163656562582</v>
      </c>
      <c r="E354" s="2" t="s">
        <v>1</v>
      </c>
    </row>
    <row r="355" spans="1:11" x14ac:dyDescent="0.25">
      <c r="A355" s="124">
        <v>2012</v>
      </c>
      <c r="B355" s="124"/>
      <c r="C355" s="8"/>
      <c r="D355" s="8"/>
      <c r="E355" s="2"/>
    </row>
    <row r="356" spans="1:11" x14ac:dyDescent="0.25">
      <c r="A356" s="71"/>
      <c r="B356" s="72" t="s">
        <v>65</v>
      </c>
      <c r="C356" s="8">
        <v>86.736887834198157</v>
      </c>
      <c r="D356" s="8">
        <v>84.310167478691909</v>
      </c>
      <c r="E356" s="2" t="s">
        <v>1</v>
      </c>
      <c r="K356" s="8"/>
    </row>
    <row r="357" spans="1:11" x14ac:dyDescent="0.25">
      <c r="A357" s="71"/>
      <c r="B357" s="72" t="s">
        <v>66</v>
      </c>
      <c r="C357" s="8">
        <v>86.474134433565965</v>
      </c>
      <c r="D357" s="8">
        <v>84.05476537969983</v>
      </c>
      <c r="E357" s="2" t="s">
        <v>1</v>
      </c>
      <c r="K357" s="8"/>
    </row>
    <row r="358" spans="1:11" x14ac:dyDescent="0.25">
      <c r="A358" s="71"/>
      <c r="B358" s="72" t="s">
        <v>63</v>
      </c>
      <c r="C358" s="8">
        <v>87.131042617245228</v>
      </c>
      <c r="D358" s="8">
        <v>84.693294618724309</v>
      </c>
      <c r="E358" s="2" t="s">
        <v>1</v>
      </c>
      <c r="K358" s="8"/>
    </row>
    <row r="359" spans="1:11" x14ac:dyDescent="0.25">
      <c r="A359" s="71"/>
      <c r="B359" s="72" t="s">
        <v>67</v>
      </c>
      <c r="C359" s="8">
        <v>87.051802431052579</v>
      </c>
      <c r="D359" s="8">
        <v>84.616271410539611</v>
      </c>
      <c r="E359" s="2" t="s">
        <v>1</v>
      </c>
      <c r="K359" s="8"/>
    </row>
    <row r="360" spans="1:11" x14ac:dyDescent="0.25">
      <c r="A360" s="71"/>
      <c r="B360" s="72" t="s">
        <v>55</v>
      </c>
      <c r="C360" s="8">
        <v>85.322832256582714</v>
      </c>
      <c r="D360" s="8">
        <v>82.935674278050101</v>
      </c>
      <c r="E360" s="2" t="s">
        <v>1</v>
      </c>
      <c r="K360" s="8"/>
    </row>
    <row r="361" spans="1:11" x14ac:dyDescent="0.25">
      <c r="A361" s="71"/>
      <c r="B361" s="72" t="s">
        <v>62</v>
      </c>
      <c r="C361" s="8">
        <v>88.871037431745563</v>
      </c>
      <c r="D361" s="8">
        <v>86.384607944411059</v>
      </c>
      <c r="E361" s="8">
        <v>90.873952924094198</v>
      </c>
      <c r="K361" s="8"/>
    </row>
    <row r="362" spans="1:11" x14ac:dyDescent="0.25">
      <c r="A362" s="71"/>
      <c r="B362" s="72" t="s">
        <v>68</v>
      </c>
      <c r="C362" s="8">
        <v>89.08831518299786</v>
      </c>
      <c r="D362" s="8">
        <v>86.531215534071436</v>
      </c>
      <c r="E362" s="8">
        <v>91.154245197499463</v>
      </c>
      <c r="K362" s="8"/>
    </row>
    <row r="363" spans="1:11" x14ac:dyDescent="0.25">
      <c r="A363" s="71"/>
      <c r="B363" s="72" t="s">
        <v>69</v>
      </c>
      <c r="C363" s="8">
        <v>89.66510184572472</v>
      </c>
      <c r="D363" s="8">
        <v>87.036431420569855</v>
      </c>
      <c r="E363" s="8">
        <v>91.793908855538859</v>
      </c>
      <c r="K363" s="8"/>
    </row>
    <row r="364" spans="1:11" x14ac:dyDescent="0.25">
      <c r="A364" s="71"/>
      <c r="B364" s="72" t="s">
        <v>61</v>
      </c>
      <c r="C364" s="8">
        <v>89.682973323967488</v>
      </c>
      <c r="D364" s="8">
        <v>87.104914352732123</v>
      </c>
      <c r="E364" s="8">
        <v>91.766194184932374</v>
      </c>
      <c r="K364" s="8"/>
    </row>
    <row r="365" spans="1:11" x14ac:dyDescent="0.25">
      <c r="A365" s="71"/>
      <c r="B365" s="72" t="s">
        <v>70</v>
      </c>
      <c r="C365" s="8">
        <v>89.721234690971954</v>
      </c>
      <c r="D365" s="8">
        <v>87.157119225197931</v>
      </c>
      <c r="E365" s="8">
        <v>91.791808624823233</v>
      </c>
      <c r="K365" s="8"/>
    </row>
    <row r="366" spans="1:11" x14ac:dyDescent="0.25">
      <c r="A366" s="71"/>
      <c r="B366" s="72" t="s">
        <v>71</v>
      </c>
      <c r="C366" s="8">
        <v>90.028524619860718</v>
      </c>
      <c r="D366" s="8">
        <v>87.570253322152354</v>
      </c>
      <c r="E366" s="8">
        <v>92.003052192413023</v>
      </c>
      <c r="K366" s="8"/>
    </row>
    <row r="367" spans="1:11" x14ac:dyDescent="0.25">
      <c r="A367" s="71"/>
      <c r="B367" s="72" t="s">
        <v>60</v>
      </c>
      <c r="C367" s="8">
        <v>90.382732337794366</v>
      </c>
      <c r="D367" s="8">
        <v>88.157825211857926</v>
      </c>
      <c r="E367" s="8">
        <v>92.146350262267248</v>
      </c>
      <c r="K367" s="8"/>
    </row>
    <row r="368" spans="1:11" x14ac:dyDescent="0.25">
      <c r="A368" s="124">
        <v>2013</v>
      </c>
      <c r="B368" s="124"/>
      <c r="C368" s="8"/>
      <c r="D368" s="8"/>
      <c r="E368" s="8"/>
      <c r="K368" s="8"/>
    </row>
    <row r="369" spans="1:11" x14ac:dyDescent="0.25">
      <c r="A369" s="71"/>
      <c r="B369" s="72" t="s">
        <v>65</v>
      </c>
      <c r="C369" s="8">
        <v>90.49138788056311</v>
      </c>
      <c r="D369" s="8">
        <v>88.28424523060275</v>
      </c>
      <c r="E369" s="8">
        <v>92.238735255107656</v>
      </c>
      <c r="K369" s="8"/>
    </row>
    <row r="370" spans="1:11" x14ac:dyDescent="0.25">
      <c r="A370" s="71"/>
      <c r="B370" s="72" t="s">
        <v>66</v>
      </c>
      <c r="C370" s="8">
        <v>90.308045553029444</v>
      </c>
      <c r="D370" s="8">
        <v>88.04788754284543</v>
      </c>
      <c r="E370" s="8">
        <v>92.103578335917959</v>
      </c>
      <c r="K370" s="8"/>
    </row>
    <row r="371" spans="1:11" x14ac:dyDescent="0.25">
      <c r="A371" s="71"/>
      <c r="B371" s="72" t="s">
        <v>63</v>
      </c>
      <c r="C371" s="8">
        <v>90.76014076138398</v>
      </c>
      <c r="D371" s="8">
        <v>88.555670786239943</v>
      </c>
      <c r="E371" s="8">
        <v>92.504374731813073</v>
      </c>
      <c r="K371" s="8"/>
    </row>
    <row r="372" spans="1:11" x14ac:dyDescent="0.25">
      <c r="A372" s="71"/>
      <c r="B372" s="72" t="s">
        <v>67</v>
      </c>
      <c r="C372" s="8">
        <v>90.864626561779446</v>
      </c>
      <c r="D372" s="8">
        <v>88.559181429094323</v>
      </c>
      <c r="E372" s="8">
        <v>92.699440183453888</v>
      </c>
      <c r="K372" s="8"/>
    </row>
    <row r="373" spans="1:11" x14ac:dyDescent="0.25">
      <c r="A373" s="71"/>
      <c r="B373" s="72" t="s">
        <v>55</v>
      </c>
      <c r="C373" s="8">
        <v>90.951567974411759</v>
      </c>
      <c r="D373" s="8">
        <v>88.76856960014608</v>
      </c>
      <c r="E373" s="8">
        <v>92.675977573340276</v>
      </c>
      <c r="K373" s="8"/>
    </row>
    <row r="374" spans="1:11" x14ac:dyDescent="0.25">
      <c r="A374" s="71"/>
      <c r="B374" s="72" t="s">
        <v>62</v>
      </c>
      <c r="C374" s="8">
        <v>90.708173006363836</v>
      </c>
      <c r="D374" s="8">
        <v>88.496692659192362</v>
      </c>
      <c r="E374" s="8">
        <v>92.458851767159317</v>
      </c>
      <c r="K374" s="8"/>
    </row>
    <row r="375" spans="1:11" x14ac:dyDescent="0.25">
      <c r="A375" s="71"/>
      <c r="B375" s="72" t="s">
        <v>68</v>
      </c>
      <c r="C375" s="8">
        <v>91.764984816000478</v>
      </c>
      <c r="D375" s="8">
        <v>89.613069849732284</v>
      </c>
      <c r="E375" s="8">
        <v>93.45928162458631</v>
      </c>
      <c r="K375" s="8"/>
    </row>
    <row r="376" spans="1:11" x14ac:dyDescent="0.25">
      <c r="A376" s="71"/>
      <c r="B376" s="72" t="s">
        <v>69</v>
      </c>
      <c r="C376" s="8">
        <v>91.920078118831896</v>
      </c>
      <c r="D376" s="8">
        <v>89.386493856345965</v>
      </c>
      <c r="E376" s="8">
        <v>93.95738331508943</v>
      </c>
      <c r="K376" s="8"/>
    </row>
    <row r="377" spans="1:11" x14ac:dyDescent="0.25">
      <c r="A377" s="71"/>
      <c r="B377" s="72" t="s">
        <v>61</v>
      </c>
      <c r="C377" s="8">
        <v>92.733182426335205</v>
      </c>
      <c r="D377" s="8">
        <v>90.070908625419193</v>
      </c>
      <c r="E377" s="8">
        <v>94.88413570025736</v>
      </c>
      <c r="K377" s="8"/>
    </row>
    <row r="378" spans="1:11" x14ac:dyDescent="0.25">
      <c r="A378" s="71"/>
      <c r="B378" s="72" t="s">
        <v>70</v>
      </c>
      <c r="C378" s="8">
        <v>93.266546113135547</v>
      </c>
      <c r="D378" s="8">
        <v>90.358708492116051</v>
      </c>
      <c r="E378" s="8">
        <v>95.637045833681114</v>
      </c>
      <c r="K378" s="8"/>
    </row>
    <row r="379" spans="1:11" x14ac:dyDescent="0.25">
      <c r="A379" s="71"/>
      <c r="B379" s="72" t="s">
        <v>71</v>
      </c>
      <c r="C379" s="8">
        <v>93.380209685435858</v>
      </c>
      <c r="D379" s="8">
        <v>90.742072221593588</v>
      </c>
      <c r="E379" s="8">
        <v>95.507739686482154</v>
      </c>
      <c r="K379" s="8"/>
    </row>
    <row r="380" spans="1:11" x14ac:dyDescent="0.25">
      <c r="A380" s="71"/>
      <c r="B380" s="72" t="s">
        <v>60</v>
      </c>
      <c r="C380" s="8">
        <v>93.353314545777337</v>
      </c>
      <c r="D380" s="8">
        <v>90.86224408334553</v>
      </c>
      <c r="E380" s="8">
        <v>95.348587933229823</v>
      </c>
      <c r="K380" s="8"/>
    </row>
    <row r="381" spans="1:11" x14ac:dyDescent="0.25">
      <c r="A381" s="124">
        <v>2014</v>
      </c>
      <c r="B381" s="124"/>
      <c r="C381" s="8"/>
      <c r="D381" s="8"/>
      <c r="E381" s="8"/>
      <c r="K381" s="8"/>
    </row>
    <row r="382" spans="1:11" x14ac:dyDescent="0.25">
      <c r="A382" s="71"/>
      <c r="B382" s="72" t="s">
        <v>65</v>
      </c>
      <c r="C382" s="8">
        <v>93.455867460702606</v>
      </c>
      <c r="D382" s="8">
        <v>90.569386394672634</v>
      </c>
      <c r="E382" s="8">
        <v>95.806651877721606</v>
      </c>
      <c r="K382" s="8"/>
    </row>
    <row r="383" spans="1:11" x14ac:dyDescent="0.25">
      <c r="A383" s="71"/>
      <c r="B383" s="72" t="s">
        <v>66</v>
      </c>
      <c r="C383" s="8">
        <v>93.326632986036827</v>
      </c>
      <c r="D383" s="8">
        <v>91.042595843664841</v>
      </c>
      <c r="E383" s="8">
        <v>95.135692874383068</v>
      </c>
      <c r="K383" s="8"/>
    </row>
    <row r="384" spans="1:11" x14ac:dyDescent="0.25">
      <c r="A384" s="71"/>
      <c r="B384" s="72" t="s">
        <v>63</v>
      </c>
      <c r="C384" s="8">
        <v>92.779600873509153</v>
      </c>
      <c r="D384" s="8">
        <v>90.552320717914981</v>
      </c>
      <c r="E384" s="8">
        <v>94.539034424882772</v>
      </c>
      <c r="K384" s="8"/>
    </row>
    <row r="385" spans="1:11" x14ac:dyDescent="0.25">
      <c r="A385" s="71"/>
      <c r="B385" s="72" t="s">
        <v>67</v>
      </c>
      <c r="C385" s="8">
        <v>92.952849204053166</v>
      </c>
      <c r="D385" s="8">
        <v>90.843892308213796</v>
      </c>
      <c r="E385" s="8">
        <v>94.605361406131323</v>
      </c>
      <c r="K385" s="8"/>
    </row>
    <row r="386" spans="1:11" x14ac:dyDescent="0.25">
      <c r="A386" s="71"/>
      <c r="B386" s="72" t="s">
        <v>55</v>
      </c>
      <c r="C386" s="8">
        <v>93.854502045121251</v>
      </c>
      <c r="D386" s="8">
        <v>91.660305717467168</v>
      </c>
      <c r="E386" s="8">
        <v>95.581333445823617</v>
      </c>
      <c r="K386" s="8"/>
    </row>
    <row r="387" spans="1:11" x14ac:dyDescent="0.25">
      <c r="A387" s="71"/>
      <c r="B387" s="72" t="s">
        <v>62</v>
      </c>
      <c r="C387" s="8">
        <v>93.71878703327468</v>
      </c>
      <c r="D387" s="8">
        <v>91.618183013386101</v>
      </c>
      <c r="E387" s="8">
        <v>95.361764040924641</v>
      </c>
      <c r="K387" s="8"/>
    </row>
    <row r="388" spans="1:11" x14ac:dyDescent="0.25">
      <c r="A388" s="71"/>
      <c r="B388" s="72" t="s">
        <v>68</v>
      </c>
      <c r="C388" s="8">
        <v>94.105763579671347</v>
      </c>
      <c r="D388" s="8">
        <v>91.745910568916074</v>
      </c>
      <c r="E388" s="8">
        <v>95.980986601247011</v>
      </c>
      <c r="K388" s="8"/>
    </row>
    <row r="389" spans="1:11" x14ac:dyDescent="0.25">
      <c r="A389" s="71"/>
      <c r="B389" s="72" t="s">
        <v>69</v>
      </c>
      <c r="C389" s="8">
        <v>93.973006578981384</v>
      </c>
      <c r="D389" s="8">
        <v>92.009355294961594</v>
      </c>
      <c r="E389" s="8">
        <v>95.492086372413738</v>
      </c>
      <c r="K389" s="8"/>
    </row>
    <row r="390" spans="1:11" x14ac:dyDescent="0.25">
      <c r="A390" s="71"/>
      <c r="B390" s="72" t="s">
        <v>61</v>
      </c>
      <c r="C390" s="8">
        <v>94.033604700689494</v>
      </c>
      <c r="D390" s="8">
        <v>91.989652097234227</v>
      </c>
      <c r="E390" s="8">
        <v>95.624778012569635</v>
      </c>
      <c r="K390" s="8"/>
    </row>
    <row r="391" spans="1:11" x14ac:dyDescent="0.25">
      <c r="A391" s="71"/>
      <c r="B391" s="72" t="s">
        <v>70</v>
      </c>
      <c r="C391" s="8">
        <v>94.074021680756232</v>
      </c>
      <c r="D391" s="8">
        <v>92.332667456932072</v>
      </c>
      <c r="E391" s="8">
        <v>95.392817326370505</v>
      </c>
      <c r="K391" s="8"/>
    </row>
    <row r="392" spans="1:11" x14ac:dyDescent="0.25">
      <c r="A392" s="71"/>
      <c r="B392" s="72" t="s">
        <v>71</v>
      </c>
      <c r="C392" s="8">
        <v>93.70916058262344</v>
      </c>
      <c r="D392" s="8">
        <v>91.69535045286294</v>
      </c>
      <c r="E392" s="8">
        <v>95.274067813530436</v>
      </c>
      <c r="K392" s="8"/>
    </row>
    <row r="393" spans="1:11" x14ac:dyDescent="0.25">
      <c r="A393" s="71"/>
      <c r="B393" s="72" t="s">
        <v>60</v>
      </c>
      <c r="C393" s="8">
        <v>93.84912791324102</v>
      </c>
      <c r="D393" s="8">
        <v>91.927803277895364</v>
      </c>
      <c r="E393" s="8">
        <v>95.330449773832683</v>
      </c>
      <c r="K393" s="8"/>
    </row>
    <row r="394" spans="1:11" x14ac:dyDescent="0.25">
      <c r="A394" s="124">
        <v>2015</v>
      </c>
      <c r="B394" s="124"/>
      <c r="C394" s="8"/>
      <c r="D394" s="8"/>
      <c r="E394" s="8"/>
      <c r="K394" s="8"/>
    </row>
    <row r="395" spans="1:11" x14ac:dyDescent="0.25">
      <c r="A395" s="71"/>
      <c r="B395" s="72" t="s">
        <v>65</v>
      </c>
      <c r="C395" s="8">
        <v>93.585469943829352</v>
      </c>
      <c r="D395" s="8">
        <v>91.874774807371566</v>
      </c>
      <c r="E395" s="8">
        <v>94.877967356582531</v>
      </c>
      <c r="K395" s="8"/>
    </row>
    <row r="396" spans="1:11" x14ac:dyDescent="0.25">
      <c r="A396" s="71"/>
      <c r="B396" s="72" t="s">
        <v>66</v>
      </c>
      <c r="C396" s="8">
        <v>93.698666507642969</v>
      </c>
      <c r="D396" s="8">
        <v>91.901063354997362</v>
      </c>
      <c r="E396" s="8">
        <v>95.069063312744689</v>
      </c>
      <c r="K396" s="8"/>
    </row>
    <row r="397" spans="1:11" x14ac:dyDescent="0.25">
      <c r="A397" s="71"/>
      <c r="B397" s="72" t="s">
        <v>63</v>
      </c>
      <c r="C397" s="8">
        <v>93.632359747653439</v>
      </c>
      <c r="D397" s="8">
        <v>91.518976267713001</v>
      </c>
      <c r="E397" s="8">
        <v>95.287063294980243</v>
      </c>
      <c r="K397" s="8"/>
    </row>
    <row r="398" spans="1:11" x14ac:dyDescent="0.25">
      <c r="A398" s="71"/>
      <c r="B398" s="72" t="s">
        <v>67</v>
      </c>
      <c r="C398" s="8">
        <v>94.260072390264938</v>
      </c>
      <c r="D398" s="8">
        <v>92.429572525411814</v>
      </c>
      <c r="E398" s="8">
        <v>95.658588705040572</v>
      </c>
      <c r="K398" s="8"/>
    </row>
    <row r="399" spans="1:11" x14ac:dyDescent="0.25">
      <c r="A399" s="71"/>
      <c r="B399" s="72" t="s">
        <v>55</v>
      </c>
      <c r="C399" s="8">
        <v>94.29330644294933</v>
      </c>
      <c r="D399" s="8">
        <v>92.279469663437752</v>
      </c>
      <c r="E399" s="8">
        <v>95.8566974968019</v>
      </c>
      <c r="K399" s="8"/>
    </row>
    <row r="400" spans="1:11" x14ac:dyDescent="0.25">
      <c r="A400" s="71"/>
      <c r="B400" s="72" t="s">
        <v>62</v>
      </c>
      <c r="C400" s="8">
        <v>95.080593902918878</v>
      </c>
      <c r="D400" s="8">
        <v>93.267977253308857</v>
      </c>
      <c r="E400" s="8">
        <v>96.46085592683113</v>
      </c>
      <c r="K400" s="8"/>
    </row>
    <row r="401" spans="1:11" x14ac:dyDescent="0.25">
      <c r="A401" s="71"/>
      <c r="B401" s="72" t="s">
        <v>68</v>
      </c>
      <c r="C401" s="8">
        <v>94.964549925046583</v>
      </c>
      <c r="D401" s="8">
        <v>93.278202098054152</v>
      </c>
      <c r="E401" s="8">
        <v>96.231504110447901</v>
      </c>
      <c r="K401" s="8"/>
    </row>
    <row r="402" spans="1:11" x14ac:dyDescent="0.25">
      <c r="A402" s="71"/>
      <c r="B402" s="72" t="s">
        <v>69</v>
      </c>
      <c r="C402" s="8">
        <v>95.109511878544822</v>
      </c>
      <c r="D402" s="8">
        <v>93.393587036592223</v>
      </c>
      <c r="E402" s="8">
        <v>96.402696579806673</v>
      </c>
      <c r="K402" s="8"/>
    </row>
    <row r="403" spans="1:11" x14ac:dyDescent="0.25">
      <c r="A403" s="71"/>
      <c r="B403" s="72" t="s">
        <v>61</v>
      </c>
      <c r="C403" s="8">
        <v>95.070304367202567</v>
      </c>
      <c r="D403" s="8">
        <v>93.241178136737147</v>
      </c>
      <c r="E403" s="8">
        <v>96.46544846381201</v>
      </c>
      <c r="K403" s="8"/>
    </row>
    <row r="404" spans="1:11" x14ac:dyDescent="0.25">
      <c r="A404" s="71"/>
      <c r="B404" s="72" t="s">
        <v>70</v>
      </c>
      <c r="C404" s="8">
        <v>95.050465477653361</v>
      </c>
      <c r="D404" s="8">
        <v>93.360694289187691</v>
      </c>
      <c r="E404" s="8">
        <v>96.320273400940692</v>
      </c>
      <c r="K404" s="8"/>
    </row>
    <row r="405" spans="1:11" x14ac:dyDescent="0.25">
      <c r="A405" s="71"/>
      <c r="B405" s="72" t="s">
        <v>71</v>
      </c>
      <c r="C405" s="8">
        <v>95.149683606809603</v>
      </c>
      <c r="D405" s="8">
        <v>93.506103358191837</v>
      </c>
      <c r="E405" s="8">
        <v>96.377668380583742</v>
      </c>
      <c r="K405" s="8"/>
    </row>
    <row r="406" spans="1:11" x14ac:dyDescent="0.25">
      <c r="A406" s="71"/>
      <c r="B406" s="72" t="s">
        <v>60</v>
      </c>
      <c r="C406" s="8">
        <v>94.650390719336059</v>
      </c>
      <c r="D406" s="8">
        <v>92.992687010737171</v>
      </c>
      <c r="E406" s="8">
        <v>95.892399892458656</v>
      </c>
      <c r="K406" s="8"/>
    </row>
    <row r="407" spans="1:11" x14ac:dyDescent="0.25">
      <c r="A407" s="124">
        <v>2016</v>
      </c>
      <c r="B407" s="124"/>
      <c r="C407" s="8"/>
      <c r="D407" s="8"/>
      <c r="E407" s="8"/>
      <c r="K407" s="8"/>
    </row>
    <row r="408" spans="1:11" x14ac:dyDescent="0.25">
      <c r="A408" s="71"/>
      <c r="B408" s="72" t="s">
        <v>65</v>
      </c>
      <c r="C408" s="8">
        <v>94.55942152995685</v>
      </c>
      <c r="D408" s="8">
        <v>93.129065000995098</v>
      </c>
      <c r="E408" s="8">
        <v>95.597108758027531</v>
      </c>
      <c r="K408" s="8"/>
    </row>
    <row r="409" spans="1:11" x14ac:dyDescent="0.25">
      <c r="A409" s="71"/>
      <c r="B409" s="72" t="s">
        <v>66</v>
      </c>
      <c r="C409" s="8">
        <v>94.763530431149945</v>
      </c>
      <c r="D409" s="8">
        <v>93.141409415935229</v>
      </c>
      <c r="E409" s="8">
        <v>95.973224806798228</v>
      </c>
      <c r="K409" s="8"/>
    </row>
    <row r="410" spans="1:11" x14ac:dyDescent="0.25">
      <c r="A410" s="71"/>
      <c r="B410" s="72" t="s">
        <v>63</v>
      </c>
      <c r="C410" s="8">
        <v>94.25876513561208</v>
      </c>
      <c r="D410" s="8">
        <v>92.836423606261036</v>
      </c>
      <c r="E410" s="8">
        <v>95.290033359358503</v>
      </c>
      <c r="K410" s="8"/>
    </row>
    <row r="411" spans="1:11" x14ac:dyDescent="0.25">
      <c r="A411" s="71"/>
      <c r="B411" s="72" t="s">
        <v>67</v>
      </c>
      <c r="C411" s="8">
        <v>94.086816610892782</v>
      </c>
      <c r="D411" s="8">
        <v>92.985634834341056</v>
      </c>
      <c r="E411" s="8">
        <v>94.829565990971304</v>
      </c>
      <c r="K411" s="8"/>
    </row>
    <row r="412" spans="1:11" x14ac:dyDescent="0.25">
      <c r="A412" s="71"/>
      <c r="B412" s="72" t="s">
        <v>55</v>
      </c>
      <c r="C412" s="8">
        <v>94.146378607446223</v>
      </c>
      <c r="D412" s="8">
        <v>93.038016523952621</v>
      </c>
      <c r="E412" s="8">
        <v>94.895431622687468</v>
      </c>
      <c r="K412" s="8"/>
    </row>
    <row r="413" spans="1:11" x14ac:dyDescent="0.25">
      <c r="A413" s="71"/>
      <c r="B413" s="72" t="s">
        <v>62</v>
      </c>
      <c r="C413" s="8">
        <v>94.351481684422424</v>
      </c>
      <c r="D413" s="8">
        <v>93.108789507428227</v>
      </c>
      <c r="E413" s="8">
        <v>95.220861072643402</v>
      </c>
      <c r="K413" s="8"/>
    </row>
    <row r="414" spans="1:11" x14ac:dyDescent="0.25">
      <c r="A414" s="71"/>
      <c r="B414" s="72" t="s">
        <v>68</v>
      </c>
      <c r="C414" s="8">
        <v>94.599962066427139</v>
      </c>
      <c r="D414" s="8">
        <v>93.364195225087528</v>
      </c>
      <c r="E414" s="8">
        <v>95.462455053910915</v>
      </c>
      <c r="K414" s="8"/>
    </row>
    <row r="415" spans="1:11" x14ac:dyDescent="0.25">
      <c r="A415" s="71"/>
      <c r="B415" s="72" t="s">
        <v>69</v>
      </c>
      <c r="C415" s="8">
        <v>94.511244320195559</v>
      </c>
      <c r="D415" s="8">
        <v>93.050621247534721</v>
      </c>
      <c r="E415" s="8">
        <v>95.576291716017934</v>
      </c>
      <c r="K415" s="8"/>
    </row>
    <row r="416" spans="1:11" x14ac:dyDescent="0.25">
      <c r="A416" s="71"/>
      <c r="B416" s="72" t="s">
        <v>61</v>
      </c>
      <c r="C416" s="8">
        <v>94.870159527330813</v>
      </c>
      <c r="D416" s="8">
        <v>93.605216981230171</v>
      </c>
      <c r="E416" s="8">
        <v>95.758191745656219</v>
      </c>
      <c r="K416" s="8"/>
    </row>
    <row r="417" spans="1:11" x14ac:dyDescent="0.25">
      <c r="A417" s="71"/>
      <c r="B417" s="72" t="s">
        <v>70</v>
      </c>
      <c r="C417" s="8">
        <v>96.678550179521011</v>
      </c>
      <c r="D417" s="8">
        <v>94.483449612376177</v>
      </c>
      <c r="E417" s="8">
        <v>98.398749323841244</v>
      </c>
      <c r="K417" s="8"/>
    </row>
    <row r="418" spans="1:11" x14ac:dyDescent="0.25">
      <c r="A418" s="71"/>
      <c r="B418" s="72" t="s">
        <v>71</v>
      </c>
      <c r="C418" s="8">
        <v>96.576138319965381</v>
      </c>
      <c r="D418" s="8">
        <v>94.531242102220531</v>
      </c>
      <c r="E418" s="8">
        <v>98.161457043691371</v>
      </c>
      <c r="K418" s="8"/>
    </row>
    <row r="419" spans="1:11" x14ac:dyDescent="0.25">
      <c r="A419" s="71"/>
      <c r="B419" s="72" t="s">
        <v>60</v>
      </c>
      <c r="C419" s="8">
        <v>96.844123807548769</v>
      </c>
      <c r="D419" s="8">
        <v>94.69015697164383</v>
      </c>
      <c r="E419" s="8">
        <v>98.526875210470109</v>
      </c>
      <c r="K419" s="8"/>
    </row>
    <row r="420" spans="1:11" x14ac:dyDescent="0.25">
      <c r="A420" s="124">
        <v>2017</v>
      </c>
      <c r="B420" s="124"/>
      <c r="C420" s="8"/>
      <c r="D420" s="8"/>
      <c r="E420" s="8">
        <v>99.117763654742092</v>
      </c>
      <c r="K420" s="8"/>
    </row>
    <row r="421" spans="1:11" x14ac:dyDescent="0.25">
      <c r="A421" s="71"/>
      <c r="B421" s="72" t="s">
        <v>65</v>
      </c>
      <c r="C421" s="8">
        <v>97.313616732949754</v>
      </c>
      <c r="D421" s="8">
        <v>95.023356834381147</v>
      </c>
      <c r="E421" s="8">
        <v>99.617380250958149</v>
      </c>
      <c r="K421" s="8"/>
    </row>
    <row r="422" spans="1:11" x14ac:dyDescent="0.25">
      <c r="A422" s="71"/>
      <c r="B422" s="72" t="s">
        <v>66</v>
      </c>
      <c r="C422" s="8">
        <v>97.656616456084393</v>
      </c>
      <c r="D422" s="8">
        <v>95.191289623472784</v>
      </c>
      <c r="E422" s="8">
        <v>100.64271103762216</v>
      </c>
      <c r="K422" s="8"/>
    </row>
    <row r="423" spans="1:11" x14ac:dyDescent="0.25">
      <c r="A423" s="71"/>
      <c r="B423" s="72" t="s">
        <v>63</v>
      </c>
      <c r="C423" s="8">
        <v>98.29423951633207</v>
      </c>
      <c r="D423" s="8">
        <v>95.39615120881885</v>
      </c>
      <c r="E423" s="8">
        <v>100.58947565661407</v>
      </c>
      <c r="K423" s="8"/>
    </row>
    <row r="424" spans="1:11" x14ac:dyDescent="0.25">
      <c r="A424" s="71"/>
      <c r="B424" s="72" t="s">
        <v>67</v>
      </c>
      <c r="C424" s="8">
        <v>98.284212725670727</v>
      </c>
      <c r="D424" s="8">
        <v>95.434175235687661</v>
      </c>
      <c r="E424" s="8">
        <v>100.80402084829923</v>
      </c>
      <c r="K424" s="8"/>
    </row>
    <row r="425" spans="1:11" x14ac:dyDescent="0.25">
      <c r="A425" s="71"/>
      <c r="B425" s="72" t="s">
        <v>55</v>
      </c>
      <c r="C425" s="8">
        <v>98.515335261037933</v>
      </c>
      <c r="D425" s="8">
        <v>95.683044351408086</v>
      </c>
      <c r="E425" s="8">
        <v>99.437106131490083</v>
      </c>
      <c r="K425" s="8"/>
    </row>
    <row r="426" spans="1:11" x14ac:dyDescent="0.25">
      <c r="A426" s="71"/>
      <c r="B426" s="72" t="s">
        <v>62</v>
      </c>
      <c r="C426" s="8">
        <v>97.534191887619187</v>
      </c>
      <c r="D426" s="8">
        <v>95.133516992374183</v>
      </c>
      <c r="E426" s="8">
        <v>98.899892695088909</v>
      </c>
      <c r="K426" s="8"/>
    </row>
    <row r="427" spans="1:11" x14ac:dyDescent="0.25">
      <c r="A427" s="71"/>
      <c r="B427" s="72" t="s">
        <v>68</v>
      </c>
      <c r="C427" s="8">
        <v>97.462123168792075</v>
      </c>
      <c r="D427" s="8">
        <v>95.578614931261185</v>
      </c>
      <c r="E427" s="8">
        <v>98.444993768569432</v>
      </c>
      <c r="K427" s="8"/>
    </row>
    <row r="428" spans="1:11" x14ac:dyDescent="0.25">
      <c r="A428" s="71"/>
      <c r="B428" s="72" t="s">
        <v>69</v>
      </c>
      <c r="C428" s="8">
        <v>97.109403179096461</v>
      </c>
      <c r="D428" s="8">
        <v>95.34048878095038</v>
      </c>
      <c r="E428" s="8">
        <v>98.877198052754125</v>
      </c>
      <c r="K428" s="8"/>
    </row>
    <row r="429" spans="1:11" x14ac:dyDescent="0.25">
      <c r="A429" s="71"/>
      <c r="B429" s="72" t="s">
        <v>61</v>
      </c>
      <c r="C429" s="8">
        <v>97.611206281627801</v>
      </c>
      <c r="D429" s="8">
        <v>95.918172636929228</v>
      </c>
      <c r="E429" s="8">
        <v>98.354421353355164</v>
      </c>
      <c r="K429" s="8"/>
    </row>
    <row r="430" spans="1:11" x14ac:dyDescent="0.25">
      <c r="A430" s="71"/>
      <c r="B430" s="72" t="s">
        <v>70</v>
      </c>
      <c r="C430" s="8">
        <v>97.348302857898474</v>
      </c>
      <c r="D430" s="8">
        <v>95.944859196455624</v>
      </c>
      <c r="E430" s="8">
        <v>97.964219781707584</v>
      </c>
      <c r="K430" s="8"/>
    </row>
    <row r="431" spans="1:11" x14ac:dyDescent="0.25">
      <c r="A431" s="71"/>
      <c r="B431" s="72" t="s">
        <v>71</v>
      </c>
      <c r="C431" s="8">
        <v>97.171670016049418</v>
      </c>
      <c r="D431" s="8">
        <v>96.006101302412318</v>
      </c>
      <c r="E431" s="8">
        <v>98.952795120563394</v>
      </c>
      <c r="K431" s="8"/>
    </row>
    <row r="432" spans="1:11" x14ac:dyDescent="0.25">
      <c r="A432" s="71"/>
      <c r="B432" s="72" t="s">
        <v>60</v>
      </c>
      <c r="C432" s="8">
        <v>98.071797802724902</v>
      </c>
      <c r="D432" s="8">
        <v>96.805292067217977</v>
      </c>
      <c r="E432" s="8">
        <v>101.75166356502834</v>
      </c>
      <c r="K432" s="8"/>
    </row>
    <row r="433" spans="1:11" x14ac:dyDescent="0.25">
      <c r="A433" s="124">
        <v>2018</v>
      </c>
      <c r="B433" s="124"/>
      <c r="C433" s="8"/>
      <c r="D433" s="8"/>
      <c r="E433" s="8"/>
      <c r="K433" s="8"/>
    </row>
    <row r="434" spans="1:11" x14ac:dyDescent="0.25">
      <c r="A434" s="71"/>
      <c r="B434" s="72" t="s">
        <v>65</v>
      </c>
      <c r="C434" s="8">
        <v>98.374466389183468</v>
      </c>
      <c r="D434" s="8">
        <v>97.027393095974546</v>
      </c>
      <c r="E434" s="8">
        <v>99.327158538865248</v>
      </c>
      <c r="K434" s="8"/>
    </row>
    <row r="435" spans="1:11" x14ac:dyDescent="0.25">
      <c r="A435" s="71"/>
      <c r="B435" s="72" t="s">
        <v>66</v>
      </c>
      <c r="C435" s="8">
        <v>98.649954202925031</v>
      </c>
      <c r="D435" s="8">
        <v>97.480256150993839</v>
      </c>
      <c r="E435" s="8">
        <v>99.442321816480955</v>
      </c>
      <c r="K435" s="8"/>
    </row>
    <row r="436" spans="1:11" x14ac:dyDescent="0.25">
      <c r="A436" s="71"/>
      <c r="B436" s="72" t="s">
        <v>63</v>
      </c>
      <c r="C436" s="8">
        <v>98.434395719422326</v>
      </c>
      <c r="D436" s="8">
        <v>97.156483789006103</v>
      </c>
      <c r="E436" s="8">
        <v>99.324700046884502</v>
      </c>
      <c r="K436" s="8"/>
    </row>
    <row r="437" spans="1:11" x14ac:dyDescent="0.25">
      <c r="A437" s="71"/>
      <c r="B437" s="72" t="s">
        <v>67</v>
      </c>
      <c r="C437" s="8">
        <v>96.773853473854743</v>
      </c>
      <c r="D437" s="8">
        <v>95.915945990466795</v>
      </c>
      <c r="E437" s="8">
        <v>97.290625580214211</v>
      </c>
      <c r="K437" s="8"/>
    </row>
    <row r="438" spans="1:11" x14ac:dyDescent="0.25">
      <c r="A438" s="71"/>
      <c r="B438" s="72" t="s">
        <v>55</v>
      </c>
      <c r="C438" s="8">
        <v>96.438081383413461</v>
      </c>
      <c r="D438" s="8">
        <v>96.011512873245778</v>
      </c>
      <c r="E438" s="8">
        <v>96.567629839170678</v>
      </c>
      <c r="K438" s="8"/>
    </row>
    <row r="439" spans="1:11" x14ac:dyDescent="0.25">
      <c r="A439" s="71"/>
      <c r="B439" s="72" t="s">
        <v>62</v>
      </c>
      <c r="C439" s="8">
        <v>96.627766291049198</v>
      </c>
      <c r="D439" s="8">
        <v>96.237206936755442</v>
      </c>
      <c r="E439" s="8">
        <v>96.724414409475727</v>
      </c>
      <c r="K439" s="8"/>
    </row>
    <row r="440" spans="1:11" x14ac:dyDescent="0.25">
      <c r="A440" s="71"/>
      <c r="B440" s="72" t="s">
        <v>68</v>
      </c>
      <c r="C440" s="8">
        <v>97.154098857364062</v>
      </c>
      <c r="D440" s="8">
        <v>96.332995384864191</v>
      </c>
      <c r="E440" s="8">
        <v>97.636753003280859</v>
      </c>
      <c r="K440" s="8"/>
    </row>
    <row r="441" spans="1:11" x14ac:dyDescent="0.25">
      <c r="A441" s="71"/>
      <c r="B441" s="72" t="s">
        <v>69</v>
      </c>
      <c r="C441" s="8">
        <v>98.49068649047183</v>
      </c>
      <c r="D441" s="8">
        <v>97.799889446966759</v>
      </c>
      <c r="E441" s="8">
        <v>98.852569851143429</v>
      </c>
      <c r="K441" s="8"/>
    </row>
    <row r="442" spans="1:11" x14ac:dyDescent="0.25">
      <c r="A442" s="71"/>
      <c r="B442" s="72" t="s">
        <v>61</v>
      </c>
      <c r="C442" s="8">
        <v>97.824054019593959</v>
      </c>
      <c r="D442" s="8">
        <v>97.31174490101516</v>
      </c>
      <c r="E442" s="8">
        <v>98.027095666202783</v>
      </c>
      <c r="K442" s="8"/>
    </row>
    <row r="443" spans="1:11" x14ac:dyDescent="0.25">
      <c r="A443" s="71"/>
      <c r="B443" s="72" t="s">
        <v>70</v>
      </c>
      <c r="C443" s="8">
        <v>97.382900270019178</v>
      </c>
      <c r="D443" s="8">
        <v>97.299327494025277</v>
      </c>
      <c r="E443" s="8">
        <v>97.201337902288316</v>
      </c>
      <c r="K443" s="8"/>
    </row>
    <row r="444" spans="1:11" x14ac:dyDescent="0.25">
      <c r="A444" s="71"/>
      <c r="B444" s="72" t="s">
        <v>71</v>
      </c>
      <c r="C444" s="8">
        <v>97.457066240653035</v>
      </c>
      <c r="D444" s="8">
        <v>97.237784074413383</v>
      </c>
      <c r="E444" s="8">
        <v>97.397416533658813</v>
      </c>
      <c r="K444" s="8"/>
    </row>
    <row r="445" spans="1:11" x14ac:dyDescent="0.25">
      <c r="A445" s="71"/>
      <c r="B445" s="72" t="s">
        <v>60</v>
      </c>
      <c r="C445" s="8">
        <v>97.201759358837236</v>
      </c>
      <c r="D445" s="8">
        <v>97.327967732434331</v>
      </c>
      <c r="E445" s="8">
        <v>96.831918304527633</v>
      </c>
      <c r="K445" s="8"/>
    </row>
    <row r="446" spans="1:11" x14ac:dyDescent="0.25">
      <c r="A446" s="124">
        <v>2019</v>
      </c>
      <c r="B446" s="124"/>
      <c r="C446" s="8"/>
      <c r="D446" s="8"/>
      <c r="E446" s="8"/>
      <c r="K446" s="8"/>
    </row>
    <row r="447" spans="1:11" x14ac:dyDescent="0.25">
      <c r="A447" s="71"/>
      <c r="B447" s="72" t="s">
        <v>65</v>
      </c>
      <c r="C447" s="8">
        <v>97.115325634468206</v>
      </c>
      <c r="D447" s="8">
        <v>97.207683630144359</v>
      </c>
      <c r="E447" s="8">
        <v>96.776170266923089</v>
      </c>
      <c r="H447" s="8"/>
    </row>
    <row r="448" spans="1:11" x14ac:dyDescent="0.25">
      <c r="A448" s="71"/>
      <c r="B448" s="72" t="s">
        <v>66</v>
      </c>
      <c r="C448" s="8">
        <v>97.429802646040756</v>
      </c>
      <c r="D448" s="8">
        <v>97.364866219205126</v>
      </c>
      <c r="E448" s="8">
        <v>97.231348054901048</v>
      </c>
      <c r="H448" s="8"/>
    </row>
    <row r="449" spans="1:8" x14ac:dyDescent="0.25">
      <c r="A449" s="71"/>
      <c r="B449" s="72" t="s">
        <v>63</v>
      </c>
      <c r="C449" s="8">
        <v>97.221794594993511</v>
      </c>
      <c r="D449" s="8">
        <v>97.410498245859543</v>
      </c>
      <c r="E449" s="8">
        <v>96.795668894356112</v>
      </c>
      <c r="H449" s="8"/>
    </row>
    <row r="450" spans="1:8" x14ac:dyDescent="0.25">
      <c r="A450" s="71"/>
      <c r="B450" s="72" t="s">
        <v>67</v>
      </c>
      <c r="C450" s="8">
        <v>97.615098976826658</v>
      </c>
      <c r="D450" s="8">
        <v>97.947282421901576</v>
      </c>
      <c r="E450" s="8">
        <v>97.058836453774035</v>
      </c>
      <c r="H450" s="8"/>
    </row>
    <row r="451" spans="1:8" x14ac:dyDescent="0.25">
      <c r="A451" s="71"/>
      <c r="B451" s="72" t="s">
        <v>55</v>
      </c>
      <c r="C451" s="8">
        <v>97.922701831780657</v>
      </c>
      <c r="D451" s="8">
        <v>98.164390136563469</v>
      </c>
      <c r="E451" s="8">
        <v>97.447053742725103</v>
      </c>
      <c r="H451" s="8"/>
    </row>
    <row r="452" spans="1:8" x14ac:dyDescent="0.25">
      <c r="A452" s="71"/>
      <c r="B452" s="72" t="s">
        <v>62</v>
      </c>
      <c r="C452" s="8">
        <v>98.160919125977216</v>
      </c>
      <c r="D452" s="8">
        <v>98.68625129086665</v>
      </c>
      <c r="E452" s="8">
        <v>97.429426694664343</v>
      </c>
      <c r="H452" s="8"/>
    </row>
    <row r="453" spans="1:8" x14ac:dyDescent="0.25">
      <c r="A453" s="71"/>
      <c r="B453" s="72" t="s">
        <v>68</v>
      </c>
      <c r="C453" s="8">
        <v>97.448483616619242</v>
      </c>
      <c r="D453" s="8">
        <v>97.909978644734082</v>
      </c>
      <c r="E453" s="8">
        <v>96.776308785040172</v>
      </c>
      <c r="H453" s="8"/>
    </row>
    <row r="454" spans="1:8" x14ac:dyDescent="0.25">
      <c r="A454" s="71"/>
      <c r="B454" s="72" t="s">
        <v>69</v>
      </c>
      <c r="C454" s="8">
        <v>98.072368770856272</v>
      </c>
      <c r="D454" s="8">
        <v>98.69972119487214</v>
      </c>
      <c r="E454" s="8">
        <v>97.24931431447682</v>
      </c>
      <c r="H454" s="8"/>
    </row>
    <row r="455" spans="1:8" x14ac:dyDescent="0.25">
      <c r="A455" s="71"/>
      <c r="B455" s="72" t="s">
        <v>61</v>
      </c>
      <c r="C455" s="8">
        <v>97.84342588777551</v>
      </c>
      <c r="D455" s="8">
        <v>98.531243762496047</v>
      </c>
      <c r="E455" s="8">
        <v>96.941043836962066</v>
      </c>
      <c r="H455" s="8"/>
    </row>
    <row r="456" spans="1:8" x14ac:dyDescent="0.25">
      <c r="A456" s="71"/>
      <c r="B456" s="72" t="s">
        <v>70</v>
      </c>
      <c r="C456" s="8">
        <v>98.114345668609928</v>
      </c>
      <c r="D456" s="8">
        <v>98.968898521495959</v>
      </c>
      <c r="E456" s="8">
        <v>96.993215811045403</v>
      </c>
      <c r="H456" s="8"/>
    </row>
    <row r="457" spans="1:8" x14ac:dyDescent="0.25">
      <c r="A457" s="71"/>
      <c r="B457" s="72" t="s">
        <v>71</v>
      </c>
      <c r="C457" s="8">
        <v>97.985833490483145</v>
      </c>
      <c r="D457" s="8">
        <v>98.673006114231214</v>
      </c>
      <c r="E457" s="8">
        <v>97.084297976110847</v>
      </c>
      <c r="H457" s="8"/>
    </row>
    <row r="458" spans="1:8" x14ac:dyDescent="0.25">
      <c r="A458" s="71"/>
      <c r="B458" s="72" t="s">
        <v>60</v>
      </c>
      <c r="C458" s="8">
        <v>98.455110528303052</v>
      </c>
      <c r="D458" s="8">
        <v>98.997636312448648</v>
      </c>
      <c r="E458" s="8">
        <v>97.743344306880871</v>
      </c>
      <c r="H458" s="8"/>
    </row>
    <row r="459" spans="1:8" x14ac:dyDescent="0.25">
      <c r="A459" s="124">
        <v>2020</v>
      </c>
      <c r="B459" s="124"/>
      <c r="C459" s="96"/>
      <c r="D459" s="8"/>
      <c r="E459" s="8"/>
    </row>
    <row r="460" spans="1:8" x14ac:dyDescent="0.25">
      <c r="A460" s="71"/>
      <c r="B460" s="72" t="s">
        <v>65</v>
      </c>
      <c r="C460" s="8">
        <v>98.893651706387757</v>
      </c>
      <c r="D460" s="8">
        <v>98.893651706387757</v>
      </c>
      <c r="E460" s="8">
        <v>97.566228231828987</v>
      </c>
      <c r="H460" s="8"/>
    </row>
    <row r="461" spans="1:8" x14ac:dyDescent="0.25">
      <c r="A461" s="71"/>
      <c r="B461" s="72" t="s">
        <v>66</v>
      </c>
      <c r="C461" s="8">
        <v>98.956503259152271</v>
      </c>
      <c r="D461" s="8">
        <v>98.956503259152271</v>
      </c>
      <c r="E461" s="8">
        <v>97.486203842994883</v>
      </c>
      <c r="H461" s="8"/>
    </row>
    <row r="462" spans="1:8" x14ac:dyDescent="0.25">
      <c r="A462" s="71"/>
      <c r="B462" s="72" t="s">
        <v>63</v>
      </c>
      <c r="C462" s="8">
        <v>97.891668077389767</v>
      </c>
      <c r="D462" s="8">
        <v>97.891668077389767</v>
      </c>
      <c r="E462" s="8">
        <v>96.346703224487925</v>
      </c>
      <c r="H462" s="8"/>
    </row>
    <row r="463" spans="1:8" x14ac:dyDescent="0.25">
      <c r="A463" s="71"/>
      <c r="B463" s="72" t="s">
        <v>67</v>
      </c>
      <c r="C463" s="8">
        <v>94.190617275592842</v>
      </c>
      <c r="D463" s="8">
        <v>94.190617275592842</v>
      </c>
      <c r="E463" s="8">
        <v>93.93417534168708</v>
      </c>
      <c r="H463" s="8"/>
    </row>
    <row r="464" spans="1:8" x14ac:dyDescent="0.25">
      <c r="A464" s="71"/>
      <c r="B464" s="72" t="s">
        <v>55</v>
      </c>
      <c r="C464" s="8">
        <v>94.134204035661895</v>
      </c>
      <c r="D464" s="8">
        <v>94.134204035661895</v>
      </c>
      <c r="E464" s="8">
        <v>94.125328800413101</v>
      </c>
      <c r="H464" s="8"/>
    </row>
    <row r="465" spans="1:8" x14ac:dyDescent="0.25">
      <c r="A465" s="71"/>
      <c r="B465" s="72" t="s">
        <v>62</v>
      </c>
      <c r="C465" s="8">
        <v>93.999658767856658</v>
      </c>
      <c r="D465" s="8">
        <v>93.999658767856658</v>
      </c>
      <c r="E465" s="8">
        <v>93.402943797022459</v>
      </c>
      <c r="H465" s="8"/>
    </row>
    <row r="466" spans="1:8" x14ac:dyDescent="0.25">
      <c r="A466" s="71"/>
      <c r="B466" s="72" t="s">
        <v>68</v>
      </c>
      <c r="C466" s="8">
        <v>96.664574779355064</v>
      </c>
      <c r="D466" s="8">
        <v>96.664574779355064</v>
      </c>
      <c r="E466" s="8">
        <v>96.006786559651175</v>
      </c>
      <c r="H466" s="8"/>
    </row>
    <row r="467" spans="1:8" x14ac:dyDescent="0.25">
      <c r="A467" s="71"/>
      <c r="B467" s="72" t="s">
        <v>69</v>
      </c>
      <c r="C467" s="8">
        <v>97.006537724291448</v>
      </c>
      <c r="D467" s="8">
        <v>97.006537724291448</v>
      </c>
      <c r="E467" s="8">
        <v>96.75920587359947</v>
      </c>
      <c r="H467" s="8"/>
    </row>
    <row r="468" spans="1:8" x14ac:dyDescent="0.25">
      <c r="A468" s="71"/>
      <c r="B468" s="72" t="s">
        <v>61</v>
      </c>
      <c r="C468" s="8">
        <v>97.057531500720771</v>
      </c>
      <c r="D468" s="8">
        <v>97.057531500720771</v>
      </c>
      <c r="E468" s="8">
        <v>96.859792827758028</v>
      </c>
      <c r="H468" s="8"/>
    </row>
    <row r="469" spans="1:8" x14ac:dyDescent="0.25">
      <c r="A469" s="71"/>
      <c r="B469" s="72" t="s">
        <v>70</v>
      </c>
      <c r="C469" s="8">
        <v>97.011531821776714</v>
      </c>
      <c r="D469" s="8">
        <v>97.011531821776714</v>
      </c>
      <c r="E469" s="8">
        <v>96.961935212605113</v>
      </c>
      <c r="H469" s="8"/>
    </row>
    <row r="470" spans="1:8" x14ac:dyDescent="0.25">
      <c r="A470" s="71"/>
      <c r="B470" s="72" t="s">
        <v>71</v>
      </c>
      <c r="C470" s="8">
        <v>96.995758023893202</v>
      </c>
      <c r="D470" s="8">
        <v>96.995758023893202</v>
      </c>
      <c r="E470" s="8">
        <v>97.262874813097767</v>
      </c>
      <c r="H470" s="8"/>
    </row>
    <row r="471" spans="1:8" x14ac:dyDescent="0.25">
      <c r="A471" s="71"/>
      <c r="B471" s="72" t="s">
        <v>60</v>
      </c>
      <c r="C471" s="8">
        <v>96.974077992849047</v>
      </c>
      <c r="D471" s="8">
        <v>96.974077992849047</v>
      </c>
      <c r="E471" s="8">
        <v>97.367880545567957</v>
      </c>
      <c r="H471" s="8"/>
    </row>
    <row r="472" spans="1:8" x14ac:dyDescent="0.25">
      <c r="A472" s="124">
        <v>2021</v>
      </c>
      <c r="B472" s="124"/>
      <c r="C472" s="96"/>
      <c r="D472" s="8"/>
      <c r="E472" s="8"/>
    </row>
    <row r="473" spans="1:8" x14ac:dyDescent="0.25">
      <c r="A473" s="71"/>
      <c r="B473" s="72" t="s">
        <v>65</v>
      </c>
      <c r="C473" s="8">
        <v>97.283026818283318</v>
      </c>
      <c r="D473" s="8">
        <v>97.283026818283318</v>
      </c>
      <c r="E473" s="8">
        <v>97.526146197470936</v>
      </c>
      <c r="G473" s="8"/>
      <c r="H473" s="8"/>
    </row>
    <row r="474" spans="1:8" x14ac:dyDescent="0.25">
      <c r="A474" s="71"/>
      <c r="B474" s="72" t="s">
        <v>66</v>
      </c>
      <c r="C474" s="8">
        <v>97.220772387743764</v>
      </c>
      <c r="D474" s="8">
        <v>97.220772387743764</v>
      </c>
      <c r="E474" s="8">
        <v>97.492631959309023</v>
      </c>
      <c r="G474" s="8"/>
      <c r="H474" s="8"/>
    </row>
    <row r="475" spans="1:8" x14ac:dyDescent="0.25">
      <c r="A475" s="71"/>
      <c r="B475" s="72" t="s">
        <v>63</v>
      </c>
      <c r="C475" s="8">
        <v>96.990841636946897</v>
      </c>
      <c r="D475" s="8">
        <v>96.990841636946897</v>
      </c>
      <c r="E475" s="8">
        <v>97.348001008008779</v>
      </c>
      <c r="G475" s="8"/>
      <c r="H475" s="8"/>
    </row>
    <row r="476" spans="1:8" x14ac:dyDescent="0.25">
      <c r="A476" s="71"/>
      <c r="B476" s="72" t="s">
        <v>67</v>
      </c>
      <c r="C476" s="8">
        <v>97.101806547447438</v>
      </c>
      <c r="D476" s="8">
        <v>97.101806547447438</v>
      </c>
      <c r="E476" s="8">
        <v>97.39288393474186</v>
      </c>
      <c r="G476" s="8"/>
      <c r="H476" s="8"/>
    </row>
    <row r="477" spans="1:8" x14ac:dyDescent="0.25">
      <c r="A477" s="71"/>
      <c r="B477" s="72" t="s">
        <v>55</v>
      </c>
      <c r="C477" s="8">
        <v>96.663440159102194</v>
      </c>
      <c r="D477" s="8">
        <v>96.663440159102194</v>
      </c>
      <c r="E477" s="8">
        <v>96.765279218458616</v>
      </c>
      <c r="G477" s="8"/>
      <c r="H477" s="8"/>
    </row>
    <row r="478" spans="1:8" x14ac:dyDescent="0.25">
      <c r="A478" s="71"/>
      <c r="B478" s="72" t="s">
        <v>62</v>
      </c>
      <c r="C478" s="8">
        <v>94.61628185598785</v>
      </c>
      <c r="D478" s="8">
        <v>94.61628185598785</v>
      </c>
      <c r="E478" s="8">
        <v>94.608400571347033</v>
      </c>
      <c r="G478" s="8"/>
      <c r="H478" s="8"/>
    </row>
    <row r="479" spans="1:8" x14ac:dyDescent="0.25">
      <c r="A479" s="71"/>
      <c r="B479" s="72" t="s">
        <v>68</v>
      </c>
      <c r="C479" s="8">
        <v>97.168165410252158</v>
      </c>
      <c r="D479" s="8">
        <v>97.168165410252158</v>
      </c>
      <c r="E479" s="8">
        <v>97.379490874989955</v>
      </c>
      <c r="G479" s="8"/>
      <c r="H479" s="8"/>
    </row>
    <row r="480" spans="1:8" x14ac:dyDescent="0.25">
      <c r="A480" s="71"/>
      <c r="B480" s="72" t="s">
        <v>69</v>
      </c>
      <c r="C480" s="8">
        <v>97.361437183757104</v>
      </c>
      <c r="D480" s="8">
        <v>97.361437183757104</v>
      </c>
      <c r="E480" s="8">
        <v>97.301077425111828</v>
      </c>
      <c r="G480" s="8"/>
      <c r="H480" s="8"/>
    </row>
    <row r="481" spans="1:8" x14ac:dyDescent="0.25">
      <c r="A481" s="71"/>
      <c r="B481" s="72" t="s">
        <v>61</v>
      </c>
      <c r="C481" s="8">
        <v>96.823767395931227</v>
      </c>
      <c r="D481" s="8">
        <v>96.823767395931227</v>
      </c>
      <c r="E481" s="8">
        <v>97.340943398598199</v>
      </c>
      <c r="G481" s="8"/>
      <c r="H481" s="8"/>
    </row>
    <row r="482" spans="1:8" x14ac:dyDescent="0.25">
      <c r="A482" s="71"/>
      <c r="B482" s="72" t="s">
        <v>70</v>
      </c>
      <c r="C482" s="8">
        <v>96.834994987152967</v>
      </c>
      <c r="D482" s="8">
        <v>96.834994987152967</v>
      </c>
      <c r="E482" s="8">
        <v>97.511178295851536</v>
      </c>
      <c r="G482" s="8"/>
      <c r="H482" s="8"/>
    </row>
    <row r="483" spans="1:8" x14ac:dyDescent="0.25">
      <c r="A483" s="71"/>
      <c r="B483" s="72" t="s">
        <v>71</v>
      </c>
      <c r="C483" s="8">
        <v>97.053513210702079</v>
      </c>
      <c r="D483" s="8">
        <v>97.053513210702079</v>
      </c>
      <c r="E483" s="8">
        <v>97.48502783703168</v>
      </c>
      <c r="G483" s="8"/>
      <c r="H483" s="8"/>
    </row>
    <row r="484" spans="1:8" x14ac:dyDescent="0.25">
      <c r="A484" s="71"/>
      <c r="B484" s="72" t="s">
        <v>60</v>
      </c>
      <c r="C484" s="8">
        <v>97.129220791221513</v>
      </c>
      <c r="D484" s="8">
        <v>97.129220791221513</v>
      </c>
      <c r="E484" s="8">
        <v>97.220004634216366</v>
      </c>
      <c r="G484" s="8"/>
      <c r="H484" s="8"/>
    </row>
    <row r="485" spans="1:8" x14ac:dyDescent="0.25">
      <c r="A485" s="124">
        <v>2022</v>
      </c>
      <c r="B485" s="124"/>
      <c r="C485" s="96"/>
      <c r="D485" s="8"/>
      <c r="E485" s="8"/>
    </row>
    <row r="486" spans="1:8" x14ac:dyDescent="0.25">
      <c r="A486" s="71"/>
      <c r="B486" s="72" t="s">
        <v>65</v>
      </c>
      <c r="C486" s="8">
        <v>97.556557812203124</v>
      </c>
      <c r="D486" s="8">
        <v>97.828421573715033</v>
      </c>
      <c r="E486" s="8">
        <v>97.199886391364188</v>
      </c>
      <c r="H486" s="8"/>
    </row>
    <row r="487" spans="1:8" x14ac:dyDescent="0.25">
      <c r="A487" s="71"/>
      <c r="B487" s="72" t="s">
        <v>66</v>
      </c>
      <c r="C487" s="8">
        <v>97.886772810315676</v>
      </c>
      <c r="D487" s="8">
        <v>98.233535223452947</v>
      </c>
      <c r="E487" s="8">
        <v>97.433327824526273</v>
      </c>
      <c r="H487" s="8"/>
    </row>
    <row r="488" spans="1:8" x14ac:dyDescent="0.25">
      <c r="A488" s="71"/>
      <c r="B488" s="72" t="s">
        <v>63</v>
      </c>
      <c r="C488" s="8">
        <v>98.168544560245266</v>
      </c>
      <c r="D488" s="8">
        <v>98.420876712381684</v>
      </c>
      <c r="E488" s="8">
        <v>97.837497617006704</v>
      </c>
      <c r="H488" s="8"/>
    </row>
    <row r="489" spans="1:8" x14ac:dyDescent="0.25">
      <c r="A489" s="71"/>
      <c r="B489" s="72" t="s">
        <v>67</v>
      </c>
      <c r="C489" s="8">
        <v>98.428978856159119</v>
      </c>
      <c r="D489" s="8">
        <v>98.469778024456261</v>
      </c>
      <c r="E489" s="8">
        <v>98.375452423490543</v>
      </c>
      <c r="H489" s="8"/>
    </row>
    <row r="490" spans="1:8" x14ac:dyDescent="0.25">
      <c r="A490" s="71"/>
      <c r="B490" s="72" t="s">
        <v>55</v>
      </c>
      <c r="C490" s="8">
        <v>99.083543768344995</v>
      </c>
      <c r="D490" s="8">
        <v>99.327403603820088</v>
      </c>
      <c r="E490" s="8">
        <v>98.763612073437429</v>
      </c>
      <c r="H490" s="8"/>
    </row>
    <row r="491" spans="1:8" x14ac:dyDescent="0.25">
      <c r="A491" s="71"/>
      <c r="B491" s="72" t="s">
        <v>62</v>
      </c>
      <c r="C491" s="8">
        <v>99.526247398871192</v>
      </c>
      <c r="D491" s="8">
        <v>99.658949961100134</v>
      </c>
      <c r="E491" s="8">
        <v>99.352148390029583</v>
      </c>
      <c r="H491" s="8"/>
    </row>
    <row r="492" spans="1:8" x14ac:dyDescent="0.25">
      <c r="A492" s="71"/>
      <c r="B492" s="72" t="s">
        <v>68</v>
      </c>
      <c r="C492" s="8">
        <v>99.673862415771779</v>
      </c>
      <c r="D492" s="8">
        <v>99.818903051901685</v>
      </c>
      <c r="E492" s="8">
        <v>99.483576481816726</v>
      </c>
      <c r="H492" s="8"/>
    </row>
    <row r="493" spans="1:8" x14ac:dyDescent="0.25">
      <c r="A493" s="71"/>
      <c r="B493" s="72" t="s">
        <v>69</v>
      </c>
      <c r="C493" s="8">
        <v>99.896795864747617</v>
      </c>
      <c r="D493" s="8">
        <v>100.03687971150563</v>
      </c>
      <c r="E493" s="8">
        <v>99.713012986213542</v>
      </c>
      <c r="H493" s="8"/>
    </row>
    <row r="494" spans="1:8" x14ac:dyDescent="0.25">
      <c r="A494" s="71"/>
      <c r="B494" s="72" t="s">
        <v>61</v>
      </c>
      <c r="C494" s="8">
        <v>100.05423219650741</v>
      </c>
      <c r="D494" s="8">
        <v>100.21988434716123</v>
      </c>
      <c r="E494" s="8">
        <v>99.836905004350058</v>
      </c>
      <c r="H494" s="8"/>
    </row>
    <row r="495" spans="1:8" x14ac:dyDescent="0.25">
      <c r="A495" s="71"/>
      <c r="B495" s="72" t="s">
        <v>70</v>
      </c>
      <c r="C495" s="8">
        <v>99.981268073710126</v>
      </c>
      <c r="D495" s="8">
        <v>100.07080371582366</v>
      </c>
      <c r="E495" s="8">
        <v>99.863407582968904</v>
      </c>
      <c r="H495" s="8"/>
    </row>
    <row r="496" spans="1:8" x14ac:dyDescent="0.25">
      <c r="A496" s="71"/>
      <c r="B496" s="72" t="s">
        <v>71</v>
      </c>
      <c r="C496" s="8">
        <v>100</v>
      </c>
      <c r="D496" s="8">
        <v>100</v>
      </c>
      <c r="E496" s="8">
        <v>100</v>
      </c>
      <c r="H496" s="8"/>
    </row>
    <row r="497" spans="1:41" x14ac:dyDescent="0.25">
      <c r="A497" s="71"/>
      <c r="B497" s="72" t="s">
        <v>60</v>
      </c>
      <c r="C497" s="8">
        <f>'[2]Republic change'!DY3</f>
        <v>100.45974968122353</v>
      </c>
      <c r="D497" s="8">
        <v>100.4119554124222</v>
      </c>
      <c r="E497" s="8">
        <v>100.53134793003287</v>
      </c>
      <c r="G497" s="77"/>
      <c r="H497" s="122"/>
    </row>
    <row r="498" spans="1:41" x14ac:dyDescent="0.25">
      <c r="A498" s="124">
        <v>2023</v>
      </c>
      <c r="B498" s="124"/>
      <c r="C498" s="8"/>
      <c r="D498" s="8"/>
      <c r="E498" s="8"/>
    </row>
    <row r="499" spans="1:41" x14ac:dyDescent="0.25">
      <c r="A499" s="74"/>
      <c r="B499" s="72" t="s">
        <v>65</v>
      </c>
      <c r="C499" s="8">
        <v>101.50019003715295</v>
      </c>
      <c r="D499" s="8">
        <v>101.47030764894934</v>
      </c>
      <c r="E499" s="8">
        <v>101.30527630637265</v>
      </c>
      <c r="G499" s="8"/>
      <c r="H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row>
    <row r="500" spans="1:41" x14ac:dyDescent="0.25">
      <c r="A500" s="74"/>
      <c r="B500" s="72" t="s">
        <v>66</v>
      </c>
      <c r="C500" s="8">
        <v>101.63972040243814</v>
      </c>
      <c r="D500" s="8">
        <v>101.60953168965433</v>
      </c>
      <c r="E500" s="8">
        <v>101.6776650778834</v>
      </c>
      <c r="G500" s="8"/>
      <c r="H500" s="1"/>
    </row>
    <row r="501" spans="1:41" x14ac:dyDescent="0.25">
      <c r="A501" s="74"/>
      <c r="B501" s="72" t="s">
        <v>63</v>
      </c>
      <c r="C501" s="8">
        <v>101.9396674528779</v>
      </c>
      <c r="D501" s="8">
        <v>101.90844943918357</v>
      </c>
      <c r="E501" s="8">
        <v>102.20128715726347</v>
      </c>
      <c r="G501" s="8"/>
      <c r="H501" s="1"/>
    </row>
    <row r="502" spans="1:41" x14ac:dyDescent="0.25">
      <c r="A502" s="74"/>
      <c r="B502" s="72" t="s">
        <v>67</v>
      </c>
      <c r="C502" s="8">
        <v>102.26462490400158</v>
      </c>
      <c r="D502" s="8">
        <v>102.23182328032195</v>
      </c>
      <c r="E502" s="8">
        <v>102.2667896994263</v>
      </c>
      <c r="G502" s="8"/>
      <c r="H502" s="1"/>
    </row>
    <row r="503" spans="1:41" x14ac:dyDescent="0.25">
      <c r="A503" s="74"/>
      <c r="B503" s="72" t="s">
        <v>55</v>
      </c>
      <c r="C503" s="8">
        <v>101.83216663353582</v>
      </c>
      <c r="D503" s="8">
        <v>101.7997698438072</v>
      </c>
      <c r="E503" s="8">
        <v>101.86725039470068</v>
      </c>
      <c r="G503" s="8"/>
      <c r="H503" s="1"/>
    </row>
    <row r="504" spans="1:41" x14ac:dyDescent="0.25">
      <c r="A504" s="74"/>
      <c r="B504" s="72" t="s">
        <v>62</v>
      </c>
      <c r="C504" s="8">
        <v>101.85309019284675</v>
      </c>
      <c r="D504" s="8">
        <v>101.82041510687338</v>
      </c>
      <c r="E504" s="8">
        <v>102.10674688510663</v>
      </c>
      <c r="G504" s="8"/>
      <c r="H504" s="1"/>
    </row>
    <row r="505" spans="1:41" x14ac:dyDescent="0.25">
      <c r="A505" s="74"/>
      <c r="B505" s="72" t="s">
        <v>68</v>
      </c>
      <c r="C505" s="8">
        <v>101.63850691436146</v>
      </c>
      <c r="D505" s="8">
        <v>101.60726538228975</v>
      </c>
      <c r="E505" s="8">
        <v>102.577840795581</v>
      </c>
      <c r="G505" s="8"/>
      <c r="H505" s="1"/>
    </row>
    <row r="506" spans="1:41" x14ac:dyDescent="0.25">
      <c r="A506" s="74"/>
      <c r="B506" s="72" t="s">
        <v>69</v>
      </c>
      <c r="C506" s="8">
        <v>102.21014028818244</v>
      </c>
      <c r="D506" s="8">
        <v>102.17815748302128</v>
      </c>
      <c r="E506" s="8">
        <v>102.22268602681879</v>
      </c>
      <c r="G506" s="8"/>
      <c r="H506" s="1"/>
    </row>
    <row r="507" spans="1:41" x14ac:dyDescent="0.25">
      <c r="A507" s="74"/>
      <c r="B507" s="72" t="s">
        <v>61</v>
      </c>
      <c r="C507" s="8">
        <v>102.46380945130063</v>
      </c>
      <c r="D507" s="8">
        <v>102.42943646636269</v>
      </c>
      <c r="E507" s="8">
        <v>103.00136251705095</v>
      </c>
      <c r="G507" s="8"/>
      <c r="H507" s="1"/>
    </row>
    <row r="508" spans="1:41" x14ac:dyDescent="0.25">
      <c r="A508" s="74"/>
      <c r="B508" s="72" t="s">
        <v>70</v>
      </c>
      <c r="C508" s="8">
        <v>102.41470713243777</v>
      </c>
      <c r="D508" s="8">
        <v>102.38383219267487</v>
      </c>
      <c r="E508" s="8">
        <v>102.89306453623821</v>
      </c>
      <c r="G508" s="8"/>
      <c r="H508" s="1"/>
    </row>
    <row r="509" spans="1:41" x14ac:dyDescent="0.25">
      <c r="A509" s="74"/>
      <c r="B509" s="72" t="s">
        <v>71</v>
      </c>
      <c r="C509" s="8">
        <v>101.81982261244018</v>
      </c>
      <c r="D509" s="8">
        <v>101.81982261244018</v>
      </c>
      <c r="E509" s="8">
        <v>102.51347414215574</v>
      </c>
      <c r="G509" s="8"/>
      <c r="H509" s="1"/>
    </row>
    <row r="510" spans="1:41" x14ac:dyDescent="0.25">
      <c r="A510" s="74"/>
      <c r="B510" s="72" t="s">
        <v>60</v>
      </c>
      <c r="C510" s="8">
        <v>102.33823449877254</v>
      </c>
      <c r="D510" s="8">
        <v>102.33823449877254</v>
      </c>
      <c r="E510" s="8">
        <v>102.7210495064063</v>
      </c>
      <c r="G510" s="8"/>
      <c r="H510" s="1"/>
    </row>
    <row r="511" spans="1:41" x14ac:dyDescent="0.25">
      <c r="A511" s="74">
        <v>2024</v>
      </c>
      <c r="B511" s="72"/>
      <c r="C511" s="8"/>
      <c r="D511" s="8"/>
      <c r="E511" s="8"/>
    </row>
    <row r="512" spans="1:41" x14ac:dyDescent="0.25">
      <c r="A512" s="2"/>
      <c r="B512" s="72" t="s">
        <v>65</v>
      </c>
      <c r="C512" s="8">
        <v>102.31417496727346</v>
      </c>
      <c r="D512" s="8">
        <v>102.11810226667194</v>
      </c>
      <c r="E512" s="8">
        <v>102.60790185868673</v>
      </c>
      <c r="G512" s="8"/>
      <c r="H512" s="1"/>
    </row>
    <row r="513" spans="1:12" x14ac:dyDescent="0.25">
      <c r="A513" s="2"/>
      <c r="B513" s="72" t="s">
        <v>66</v>
      </c>
      <c r="C513" s="8">
        <v>102.77899927754237</v>
      </c>
      <c r="D513" s="8">
        <v>102.72402392474542</v>
      </c>
      <c r="E513" s="8">
        <v>102.86135515590713</v>
      </c>
      <c r="G513" s="8"/>
      <c r="H513" s="1"/>
    </row>
    <row r="514" spans="1:12" x14ac:dyDescent="0.25">
      <c r="A514" s="2"/>
      <c r="B514" s="72" t="s">
        <v>63</v>
      </c>
      <c r="C514" s="8">
        <v>101.88333088388941</v>
      </c>
      <c r="D514" s="8">
        <v>101.88852783894204</v>
      </c>
      <c r="E514" s="8">
        <v>101.87554558054147</v>
      </c>
      <c r="G514" s="8"/>
      <c r="H514" s="1"/>
    </row>
    <row r="515" spans="1:12" x14ac:dyDescent="0.25">
      <c r="A515" s="2"/>
      <c r="B515" s="72" t="s">
        <v>67</v>
      </c>
      <c r="C515" s="8">
        <v>101.12784227532633</v>
      </c>
      <c r="D515" s="8">
        <v>101.12742082430982</v>
      </c>
      <c r="E515" s="8">
        <v>101.12847363041348</v>
      </c>
      <c r="G515" s="8"/>
      <c r="H515" s="1"/>
    </row>
    <row r="516" spans="1:12" x14ac:dyDescent="0.25">
      <c r="A516" s="2"/>
      <c r="B516" s="72" t="s">
        <v>55</v>
      </c>
      <c r="C516" s="8">
        <v>102.6572944800231</v>
      </c>
      <c r="D516" s="8">
        <v>103.07115548766767</v>
      </c>
      <c r="E516" s="8">
        <v>102.03730961277911</v>
      </c>
      <c r="G516" s="8"/>
      <c r="H516" s="1"/>
    </row>
    <row r="517" spans="1:12" x14ac:dyDescent="0.25">
      <c r="A517" s="2"/>
      <c r="B517" s="72" t="s">
        <v>62</v>
      </c>
      <c r="C517" s="8">
        <v>103.39750112484528</v>
      </c>
      <c r="D517" s="8">
        <v>103.33353721879203</v>
      </c>
      <c r="E517" s="8">
        <v>103.49332231377178</v>
      </c>
      <c r="G517" s="8"/>
      <c r="H517" s="1"/>
    </row>
    <row r="518" spans="1:12" x14ac:dyDescent="0.25">
      <c r="A518" s="2"/>
      <c r="B518" s="72" t="s">
        <v>68</v>
      </c>
      <c r="C518" s="8">
        <v>103.49517058252138</v>
      </c>
      <c r="D518" s="8">
        <v>103.3692267571403</v>
      </c>
      <c r="E518" s="8">
        <v>103.68384084721608</v>
      </c>
      <c r="G518" s="8"/>
      <c r="H518" s="1"/>
    </row>
    <row r="519" spans="1:12" x14ac:dyDescent="0.25">
      <c r="A519" s="2"/>
      <c r="B519" s="72" t="s">
        <v>69</v>
      </c>
      <c r="C519" s="8">
        <v>103.68610935968236</v>
      </c>
      <c r="D519" s="8">
        <v>103.83019914239378</v>
      </c>
      <c r="E519" s="8">
        <v>103.47025552673975</v>
      </c>
      <c r="G519" s="8"/>
      <c r="H519" s="1"/>
    </row>
    <row r="520" spans="1:12" x14ac:dyDescent="0.25">
      <c r="A520" s="2"/>
      <c r="B520" s="72" t="s">
        <v>61</v>
      </c>
      <c r="C520" s="8">
        <v>103.86226472391751</v>
      </c>
      <c r="D520" s="8">
        <v>103.97304332558565</v>
      </c>
      <c r="E520" s="8">
        <v>103.69631273670423</v>
      </c>
      <c r="G520" s="8"/>
      <c r="H520" s="1"/>
    </row>
    <row r="521" spans="1:12" x14ac:dyDescent="0.25">
      <c r="A521" s="2"/>
      <c r="B521" s="72" t="s">
        <v>70</v>
      </c>
      <c r="C521" s="8">
        <v>103.69273200401688</v>
      </c>
      <c r="D521" s="8">
        <v>103.67601329219097</v>
      </c>
      <c r="E521" s="8">
        <v>103.71777748581002</v>
      </c>
      <c r="G521" s="8"/>
      <c r="H521" s="1"/>
    </row>
    <row r="522" spans="1:12" x14ac:dyDescent="0.25">
      <c r="A522" s="2"/>
      <c r="B522" s="72" t="s">
        <v>71</v>
      </c>
      <c r="C522" s="8">
        <v>106.25324350600376</v>
      </c>
      <c r="D522" s="8">
        <v>105.75164677380253</v>
      </c>
      <c r="E522" s="8">
        <v>107.00466095698255</v>
      </c>
      <c r="G522" s="8"/>
      <c r="H522" s="1"/>
    </row>
    <row r="523" spans="1:12" x14ac:dyDescent="0.25">
      <c r="A523" s="2"/>
      <c r="B523" s="72" t="s">
        <v>60</v>
      </c>
      <c r="C523" s="8">
        <v>107.43108846399087</v>
      </c>
      <c r="D523" s="8">
        <v>106.72546765456261</v>
      </c>
      <c r="E523" s="8">
        <v>108.48814437352884</v>
      </c>
      <c r="G523" s="8"/>
      <c r="H523" s="1"/>
    </row>
    <row r="524" spans="1:12" x14ac:dyDescent="0.25">
      <c r="A524" s="74">
        <v>2025</v>
      </c>
      <c r="B524" s="72"/>
      <c r="C524" s="8"/>
      <c r="D524" s="8"/>
      <c r="E524" s="8"/>
    </row>
    <row r="525" spans="1:12" x14ac:dyDescent="0.25">
      <c r="A525" s="2"/>
      <c r="B525" s="72" t="s">
        <v>65</v>
      </c>
      <c r="C525" s="8">
        <v>108.04661165738869</v>
      </c>
      <c r="D525" s="8">
        <v>107.35187277081656</v>
      </c>
      <c r="E525" s="8">
        <v>109.08736589227574</v>
      </c>
      <c r="G525" s="8"/>
      <c r="H525" s="77"/>
      <c r="I525" s="77"/>
      <c r="J525" s="77"/>
      <c r="K525" s="77"/>
      <c r="L525" s="77"/>
    </row>
    <row r="526" spans="1:12" x14ac:dyDescent="0.25">
      <c r="A526" s="74"/>
      <c r="B526" s="72" t="s">
        <v>66</v>
      </c>
      <c r="C526" s="8">
        <v>108.34963508889341</v>
      </c>
      <c r="D526" s="8">
        <v>107.58374712335423</v>
      </c>
      <c r="E526" s="8">
        <v>109.49697426767011</v>
      </c>
      <c r="G526" s="8"/>
      <c r="H526" s="1"/>
    </row>
    <row r="527" spans="1:12" x14ac:dyDescent="0.25">
      <c r="A527" s="74"/>
      <c r="B527" s="72" t="s">
        <v>63</v>
      </c>
      <c r="C527" s="8">
        <v>107.59973788295645</v>
      </c>
      <c r="D527" s="8">
        <v>106.91990419436833</v>
      </c>
      <c r="E527" s="8">
        <v>108.61816337214705</v>
      </c>
      <c r="G527" s="8"/>
      <c r="H527" s="1"/>
    </row>
    <row r="528" spans="1:12" x14ac:dyDescent="0.25">
      <c r="A528" s="74"/>
      <c r="B528" s="72" t="s">
        <v>67</v>
      </c>
      <c r="C528" s="8">
        <v>107.0635194078484</v>
      </c>
      <c r="D528" s="8">
        <v>106.35064977172877</v>
      </c>
      <c r="E528" s="8">
        <v>108.13143442895026</v>
      </c>
      <c r="G528" s="8"/>
      <c r="H528" s="1"/>
    </row>
    <row r="529" spans="1:8" x14ac:dyDescent="0.25">
      <c r="A529" s="74"/>
      <c r="B529" s="72" t="s">
        <v>55</v>
      </c>
      <c r="C529" s="8">
        <v>107.29417794228553</v>
      </c>
      <c r="D529" s="8">
        <v>106.73111255635287</v>
      </c>
      <c r="E529" s="8">
        <v>108.13767856713046</v>
      </c>
      <c r="G529" s="8"/>
      <c r="H529" s="1"/>
    </row>
    <row r="530" spans="1:8" x14ac:dyDescent="0.25">
      <c r="A530" s="74"/>
      <c r="B530" s="72" t="s">
        <v>62</v>
      </c>
      <c r="C530" s="8">
        <v>107.54284471621999</v>
      </c>
      <c r="D530" s="8">
        <v>106.82769043871343</v>
      </c>
      <c r="E530" s="8">
        <v>108.61418224647538</v>
      </c>
      <c r="G530" s="8"/>
      <c r="H530" s="1"/>
    </row>
    <row r="531" spans="1:8" x14ac:dyDescent="0.25">
      <c r="A531" s="74"/>
      <c r="B531" s="72" t="s">
        <v>68</v>
      </c>
      <c r="C531" s="8">
        <v>107.54665201089311</v>
      </c>
      <c r="D531" s="8">
        <v>106.8201050800309</v>
      </c>
      <c r="E531" s="8">
        <v>108.63505631609901</v>
      </c>
      <c r="G531" s="8"/>
      <c r="H531" s="1"/>
    </row>
    <row r="532" spans="1:8" x14ac:dyDescent="0.25">
      <c r="A532" s="74"/>
      <c r="B532" s="72" t="s">
        <v>69</v>
      </c>
      <c r="C532" s="8">
        <v>107.94864768013022</v>
      </c>
      <c r="D532" s="8">
        <v>107.05323734568881</v>
      </c>
      <c r="E532" s="8">
        <v>109.29001796405025</v>
      </c>
      <c r="G532" s="8"/>
      <c r="H532" s="1"/>
    </row>
    <row r="533" spans="1:8" x14ac:dyDescent="0.25">
      <c r="A533" s="74"/>
      <c r="B533" s="72" t="s">
        <v>61</v>
      </c>
      <c r="C533" s="8">
        <v>107.82363883201562</v>
      </c>
      <c r="D533" s="8">
        <v>107.2220468279825</v>
      </c>
      <c r="E533" s="8">
        <v>108.72485429292199</v>
      </c>
      <c r="G533" s="8"/>
      <c r="H533" s="1"/>
    </row>
    <row r="534" spans="1:8" x14ac:dyDescent="0.25">
      <c r="A534" s="74"/>
      <c r="B534" s="72" t="s">
        <v>70</v>
      </c>
      <c r="C534" s="8">
        <v>107.65128989619043</v>
      </c>
      <c r="D534" s="8">
        <v>107.19780650480583</v>
      </c>
      <c r="E534" s="8">
        <v>108.33063111223086</v>
      </c>
      <c r="G534" s="8"/>
      <c r="H534" s="1"/>
    </row>
    <row r="535" spans="1:8" x14ac:dyDescent="0.25">
      <c r="A535" s="74"/>
      <c r="B535" s="72" t="s">
        <v>71</v>
      </c>
      <c r="C535" s="8">
        <v>107.65959589391767</v>
      </c>
      <c r="D535" s="8">
        <v>106.88066508597848</v>
      </c>
      <c r="E535" s="8">
        <v>108.82647391487691</v>
      </c>
      <c r="G535" s="8"/>
      <c r="H535" s="1"/>
    </row>
    <row r="536" spans="1:8" x14ac:dyDescent="0.25">
      <c r="A536" s="74"/>
      <c r="B536" s="72" t="s">
        <v>60</v>
      </c>
      <c r="C536" s="8">
        <v>107.82847321409284</v>
      </c>
      <c r="D536" s="8">
        <v>106.92444415294374</v>
      </c>
      <c r="E536" s="8">
        <v>109.1827547895696</v>
      </c>
      <c r="G536" s="8"/>
      <c r="H536" s="1"/>
    </row>
    <row r="537" spans="1:8" x14ac:dyDescent="0.25">
      <c r="A537" s="74">
        <v>2026</v>
      </c>
      <c r="B537" s="2"/>
      <c r="C537" s="8"/>
      <c r="D537" s="8"/>
      <c r="E537" s="8"/>
    </row>
    <row r="538" spans="1:8" x14ac:dyDescent="0.25">
      <c r="A538" s="74"/>
      <c r="B538" s="72" t="s">
        <v>65</v>
      </c>
      <c r="C538" s="8">
        <v>107.66794566226351</v>
      </c>
      <c r="D538" s="8">
        <v>106.89836611985673</v>
      </c>
      <c r="E538" s="8">
        <v>108.8208150111986</v>
      </c>
      <c r="G538" s="8"/>
      <c r="H538" s="8"/>
    </row>
    <row r="539" spans="1:8" x14ac:dyDescent="0.25">
      <c r="A539" s="74"/>
      <c r="B539" s="72" t="s">
        <v>66</v>
      </c>
      <c r="C539" s="8">
        <v>108.39190158768444</v>
      </c>
      <c r="D539" s="8">
        <v>107.42433543532917</v>
      </c>
      <c r="E539" s="8">
        <v>109.84136496170936</v>
      </c>
      <c r="G539" s="8"/>
      <c r="H539" s="8"/>
    </row>
    <row r="540" spans="1:8" x14ac:dyDescent="0.25">
      <c r="A540" s="74"/>
      <c r="B540" s="72" t="s">
        <v>63</v>
      </c>
      <c r="C540" s="8">
        <v>105.75216067045763</v>
      </c>
      <c r="D540" s="8">
        <v>104.95166896946149</v>
      </c>
      <c r="E540" s="8">
        <v>106.95133800730473</v>
      </c>
      <c r="G540" s="8"/>
      <c r="H540" s="8"/>
    </row>
    <row r="541" spans="1:8" x14ac:dyDescent="0.25">
      <c r="A541" s="74"/>
      <c r="B541" s="72" t="s">
        <v>67</v>
      </c>
      <c r="C541" s="8">
        <v>110.17090236239322</v>
      </c>
      <c r="D541" s="8">
        <v>108.35058631736365</v>
      </c>
      <c r="E541" s="8">
        <v>112.89782850588998</v>
      </c>
      <c r="G541" s="8"/>
      <c r="H541" s="8"/>
    </row>
    <row r="542" spans="1:8" s="43" customFormat="1" x14ac:dyDescent="0.25">
      <c r="B542" s="75"/>
      <c r="C542" s="76"/>
      <c r="D542" s="76"/>
      <c r="E542" s="76"/>
    </row>
    <row r="543" spans="1:8" ht="15" customHeight="1" x14ac:dyDescent="0.25">
      <c r="A543" s="152" t="s">
        <v>80</v>
      </c>
      <c r="B543" s="152"/>
      <c r="C543" s="152"/>
      <c r="D543" s="152"/>
      <c r="E543" s="152"/>
    </row>
    <row r="544" spans="1:8" ht="15" customHeight="1" x14ac:dyDescent="0.25">
      <c r="A544" s="132" t="s">
        <v>269</v>
      </c>
      <c r="B544" s="132"/>
      <c r="C544" s="132"/>
      <c r="D544" s="132"/>
      <c r="E544" s="132"/>
    </row>
    <row r="545" spans="1:5" x14ac:dyDescent="0.25">
      <c r="A545" s="132"/>
      <c r="B545" s="132"/>
      <c r="C545" s="132"/>
      <c r="D545" s="132"/>
      <c r="E545" s="132"/>
    </row>
    <row r="546" spans="1:5" ht="14.25" customHeight="1" x14ac:dyDescent="0.25">
      <c r="A546" s="132"/>
      <c r="B546" s="132"/>
      <c r="C546" s="132"/>
      <c r="D546" s="132"/>
      <c r="E546" s="132"/>
    </row>
    <row r="547" spans="1:5" x14ac:dyDescent="0.25">
      <c r="A547" s="71"/>
      <c r="B547" s="72"/>
      <c r="C547" s="2"/>
      <c r="D547" s="2"/>
      <c r="E547" s="2"/>
    </row>
    <row r="548" spans="1:5" x14ac:dyDescent="0.25">
      <c r="A548" s="71"/>
      <c r="B548" s="72"/>
      <c r="C548" s="2"/>
      <c r="D548" s="2"/>
      <c r="E548" s="2"/>
    </row>
    <row r="549" spans="1:5" x14ac:dyDescent="0.25">
      <c r="A549" s="71"/>
      <c r="B549" s="72"/>
      <c r="C549" s="2"/>
      <c r="D549" s="2"/>
      <c r="E549" s="2"/>
    </row>
    <row r="550" spans="1:5" x14ac:dyDescent="0.25">
      <c r="A550" s="71"/>
      <c r="B550" s="72"/>
      <c r="C550" s="2"/>
      <c r="D550" s="2"/>
      <c r="E550" s="2"/>
    </row>
    <row r="551" spans="1:5" x14ac:dyDescent="0.25">
      <c r="A551" s="71"/>
      <c r="B551" s="72"/>
      <c r="C551" s="2"/>
      <c r="D551" s="2"/>
      <c r="E551" s="2"/>
    </row>
    <row r="552" spans="1:5" x14ac:dyDescent="0.25">
      <c r="A552" s="71"/>
      <c r="B552" s="72"/>
      <c r="C552" s="2"/>
      <c r="D552" s="2"/>
      <c r="E552" s="2"/>
    </row>
    <row r="553" spans="1:5" x14ac:dyDescent="0.25">
      <c r="A553" s="71"/>
      <c r="B553" s="72"/>
      <c r="C553" s="2"/>
      <c r="D553" s="2"/>
      <c r="E553" s="2"/>
    </row>
    <row r="554" spans="1:5" x14ac:dyDescent="0.25">
      <c r="A554" s="71"/>
      <c r="B554" s="72"/>
      <c r="C554" s="2"/>
      <c r="D554" s="2"/>
      <c r="E554" s="2"/>
    </row>
    <row r="555" spans="1:5" x14ac:dyDescent="0.25">
      <c r="A555" s="71"/>
      <c r="B555" s="72"/>
      <c r="C555" s="2"/>
      <c r="D555" s="2"/>
      <c r="E555" s="2"/>
    </row>
    <row r="556" spans="1:5" x14ac:dyDescent="0.25">
      <c r="A556" s="71"/>
      <c r="B556" s="72"/>
      <c r="C556" s="2"/>
      <c r="D556" s="2"/>
      <c r="E556" s="2"/>
    </row>
    <row r="557" spans="1:5" x14ac:dyDescent="0.25">
      <c r="A557" s="71"/>
      <c r="B557" s="73"/>
      <c r="C557" s="2"/>
      <c r="D557" s="2"/>
      <c r="E557" s="2"/>
    </row>
    <row r="558" spans="1:5" x14ac:dyDescent="0.25">
      <c r="A558" s="71"/>
      <c r="B558" s="73"/>
      <c r="C558" s="2"/>
      <c r="D558" s="2"/>
      <c r="E558" s="2"/>
    </row>
    <row r="559" spans="1:5" x14ac:dyDescent="0.25">
      <c r="A559" s="71"/>
      <c r="B559" s="73"/>
      <c r="C559" s="2"/>
      <c r="D559" s="2"/>
      <c r="E559" s="2"/>
    </row>
    <row r="560" spans="1:5" x14ac:dyDescent="0.25">
      <c r="A560" s="71"/>
      <c r="B560" s="73"/>
      <c r="C560" s="2"/>
      <c r="D560" s="2"/>
      <c r="E560" s="2"/>
    </row>
    <row r="561" spans="1:5" x14ac:dyDescent="0.25">
      <c r="A561" s="71"/>
      <c r="B561" s="73"/>
      <c r="C561" s="2"/>
      <c r="D561" s="2"/>
      <c r="E561" s="2"/>
    </row>
    <row r="562" spans="1:5" x14ac:dyDescent="0.25">
      <c r="A562" s="71"/>
      <c r="B562" s="73"/>
      <c r="C562" s="2"/>
      <c r="D562" s="2"/>
      <c r="E562" s="2"/>
    </row>
    <row r="563" spans="1:5" x14ac:dyDescent="0.25">
      <c r="A563" s="71"/>
      <c r="B563" s="73"/>
      <c r="C563" s="2"/>
      <c r="D563" s="2"/>
      <c r="E563" s="2"/>
    </row>
    <row r="564" spans="1:5" x14ac:dyDescent="0.25">
      <c r="A564" s="71"/>
      <c r="B564" s="73"/>
      <c r="C564" s="2"/>
      <c r="D564" s="2"/>
      <c r="E564" s="2"/>
    </row>
    <row r="565" spans="1:5" x14ac:dyDescent="0.25">
      <c r="A565" s="71"/>
      <c r="B565" s="73"/>
      <c r="C565" s="2"/>
      <c r="D565" s="2"/>
      <c r="E565" s="2"/>
    </row>
    <row r="566" spans="1:5" x14ac:dyDescent="0.25">
      <c r="A566" s="71"/>
      <c r="B566" s="73"/>
      <c r="C566" s="2"/>
      <c r="D566" s="2"/>
      <c r="E566" s="2"/>
    </row>
    <row r="567" spans="1:5" x14ac:dyDescent="0.25">
      <c r="A567" s="71"/>
      <c r="B567" s="73"/>
      <c r="C567" s="2"/>
      <c r="D567" s="2"/>
      <c r="E567" s="2"/>
    </row>
    <row r="568" spans="1:5" x14ac:dyDescent="0.25">
      <c r="A568" s="71"/>
      <c r="B568" s="73"/>
      <c r="C568" s="2"/>
      <c r="D568" s="2"/>
      <c r="E568" s="2"/>
    </row>
    <row r="569" spans="1:5" x14ac:dyDescent="0.25">
      <c r="A569" s="71"/>
      <c r="B569" s="73"/>
      <c r="C569" s="2"/>
      <c r="D569" s="2"/>
      <c r="E569" s="2"/>
    </row>
    <row r="570" spans="1:5" x14ac:dyDescent="0.25">
      <c r="A570" s="71"/>
      <c r="B570" s="73"/>
      <c r="C570" s="2"/>
      <c r="D570" s="2"/>
      <c r="E570" s="2"/>
    </row>
    <row r="571" spans="1:5" x14ac:dyDescent="0.25">
      <c r="A571" s="71"/>
      <c r="B571" s="73"/>
      <c r="C571" s="2"/>
      <c r="D571" s="2"/>
      <c r="E571" s="2"/>
    </row>
    <row r="572" spans="1:5" x14ac:dyDescent="0.25">
      <c r="A572" s="71"/>
      <c r="B572" s="73"/>
      <c r="C572" s="2"/>
      <c r="D572" s="2"/>
      <c r="E572" s="2"/>
    </row>
    <row r="573" spans="1:5" x14ac:dyDescent="0.25">
      <c r="A573" s="71"/>
      <c r="B573" s="73"/>
      <c r="C573" s="2"/>
      <c r="D573" s="2"/>
      <c r="E573" s="2"/>
    </row>
    <row r="574" spans="1:5" x14ac:dyDescent="0.25">
      <c r="A574" s="71"/>
      <c r="B574" s="73"/>
      <c r="C574" s="2"/>
      <c r="D574" s="2"/>
      <c r="E574" s="2"/>
    </row>
    <row r="575" spans="1:5" x14ac:dyDescent="0.25">
      <c r="A575" s="71"/>
      <c r="B575" s="73"/>
      <c r="C575" s="2"/>
      <c r="D575" s="2"/>
      <c r="E575" s="2"/>
    </row>
    <row r="576" spans="1:5" x14ac:dyDescent="0.25">
      <c r="A576" s="71"/>
      <c r="B576" s="73"/>
      <c r="C576" s="2"/>
      <c r="D576" s="2"/>
      <c r="E576" s="2"/>
    </row>
    <row r="577" spans="1:5" x14ac:dyDescent="0.25">
      <c r="A577" s="71"/>
      <c r="B577" s="73"/>
      <c r="C577" s="2"/>
      <c r="D577" s="2"/>
      <c r="E577" s="2"/>
    </row>
    <row r="578" spans="1:5" x14ac:dyDescent="0.25">
      <c r="A578" s="71"/>
      <c r="B578" s="73"/>
      <c r="C578" s="2"/>
      <c r="D578" s="2"/>
      <c r="E578" s="2"/>
    </row>
    <row r="579" spans="1:5" x14ac:dyDescent="0.25">
      <c r="A579" s="71"/>
      <c r="B579" s="73"/>
      <c r="C579" s="2"/>
      <c r="D579" s="2"/>
      <c r="E579" s="2"/>
    </row>
    <row r="580" spans="1:5" x14ac:dyDescent="0.25">
      <c r="A580" s="71"/>
      <c r="B580" s="73"/>
      <c r="C580" s="2"/>
      <c r="D580" s="2"/>
      <c r="E580" s="2"/>
    </row>
  </sheetData>
  <mergeCells count="42">
    <mergeCell ref="A472:B472"/>
    <mergeCell ref="A485:B485"/>
    <mergeCell ref="A498:B498"/>
    <mergeCell ref="A543:E543"/>
    <mergeCell ref="A544:E546"/>
    <mergeCell ref="A459:B459"/>
    <mergeCell ref="A355:B355"/>
    <mergeCell ref="A368:B368"/>
    <mergeCell ref="A381:B381"/>
    <mergeCell ref="A394:B394"/>
    <mergeCell ref="A420:B420"/>
    <mergeCell ref="A433:B433"/>
    <mergeCell ref="A446:B446"/>
    <mergeCell ref="A407:B407"/>
    <mergeCell ref="A316:B316"/>
    <mergeCell ref="A329:B329"/>
    <mergeCell ref="A199:B199"/>
    <mergeCell ref="A225:B225"/>
    <mergeCell ref="A238:B238"/>
    <mergeCell ref="A251:B251"/>
    <mergeCell ref="A264:B264"/>
    <mergeCell ref="A160:B160"/>
    <mergeCell ref="A186:B186"/>
    <mergeCell ref="A173:B173"/>
    <mergeCell ref="A290:B290"/>
    <mergeCell ref="A303:B303"/>
    <mergeCell ref="A3:B3"/>
    <mergeCell ref="A4:B4"/>
    <mergeCell ref="A17:B17"/>
    <mergeCell ref="A342:B342"/>
    <mergeCell ref="A277:B277"/>
    <mergeCell ref="A212:B212"/>
    <mergeCell ref="A147:B147"/>
    <mergeCell ref="A134:B134"/>
    <mergeCell ref="A30:B30"/>
    <mergeCell ref="A43:B43"/>
    <mergeCell ref="A56:B56"/>
    <mergeCell ref="A69:B69"/>
    <mergeCell ref="A82:B82"/>
    <mergeCell ref="A95:B95"/>
    <mergeCell ref="A108:B108"/>
    <mergeCell ref="A121:B121"/>
  </mergeCells>
  <phoneticPr fontId="13" type="noConversion"/>
  <pageMargins left="1.3645833333333299"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000"/>
  </sheetPr>
  <dimension ref="A1:K437"/>
  <sheetViews>
    <sheetView topLeftCell="A202" zoomScaleNormal="100" workbookViewId="0">
      <selection activeCell="I214" sqref="I214"/>
    </sheetView>
  </sheetViews>
  <sheetFormatPr defaultRowHeight="15" x14ac:dyDescent="0.25"/>
  <cols>
    <col min="1" max="1" width="8.7109375" style="5" customWidth="1"/>
    <col min="2" max="2" width="10.5703125" style="6" customWidth="1"/>
    <col min="3" max="5" width="10.7109375" style="4" customWidth="1"/>
    <col min="7" max="7" width="10.5703125" bestFit="1" customWidth="1"/>
  </cols>
  <sheetData>
    <row r="1" spans="1:8" ht="20.25" customHeight="1" x14ac:dyDescent="0.25">
      <c r="A1" s="108" t="s">
        <v>84</v>
      </c>
      <c r="B1" s="97"/>
      <c r="C1" s="97"/>
      <c r="D1" s="97"/>
      <c r="E1" s="98"/>
    </row>
    <row r="2" spans="1:8" x14ac:dyDescent="0.25">
      <c r="A2" s="99" t="s">
        <v>72</v>
      </c>
      <c r="B2" s="100"/>
      <c r="C2" s="100"/>
      <c r="D2" s="100"/>
      <c r="E2" s="100"/>
    </row>
    <row r="3" spans="1:8" x14ac:dyDescent="0.25">
      <c r="A3" s="101"/>
      <c r="B3" s="101"/>
      <c r="C3" s="101"/>
      <c r="D3" s="101"/>
      <c r="E3" s="101"/>
    </row>
    <row r="4" spans="1:8" x14ac:dyDescent="0.25">
      <c r="A4" s="101"/>
      <c r="B4" s="102" t="s">
        <v>64</v>
      </c>
      <c r="C4" s="102" t="s">
        <v>58</v>
      </c>
      <c r="D4" s="102" t="s">
        <v>56</v>
      </c>
      <c r="E4" s="2" t="s">
        <v>59</v>
      </c>
    </row>
    <row r="5" spans="1:8" x14ac:dyDescent="0.25">
      <c r="A5" s="124">
        <v>2010</v>
      </c>
      <c r="B5" s="124"/>
      <c r="C5" s="8"/>
      <c r="D5" s="8"/>
      <c r="E5" s="2"/>
    </row>
    <row r="6" spans="1:8" x14ac:dyDescent="0.25">
      <c r="A6" s="14"/>
      <c r="B6" s="72" t="s">
        <v>65</v>
      </c>
      <c r="C6" s="8">
        <v>3.6787192502928647</v>
      </c>
      <c r="D6" s="8">
        <v>3.6787192502928492</v>
      </c>
      <c r="E6" s="2" t="s">
        <v>1</v>
      </c>
      <c r="G6" s="1"/>
      <c r="H6" s="1"/>
    </row>
    <row r="7" spans="1:8" x14ac:dyDescent="0.25">
      <c r="A7" s="14"/>
      <c r="B7" s="72" t="s">
        <v>66</v>
      </c>
      <c r="C7" s="8">
        <v>5.8338045699952499</v>
      </c>
      <c r="D7" s="8">
        <v>5.8338045699952588</v>
      </c>
      <c r="E7" s="2" t="s">
        <v>1</v>
      </c>
    </row>
    <row r="8" spans="1:8" x14ac:dyDescent="0.25">
      <c r="A8" s="14"/>
      <c r="B8" s="72" t="s">
        <v>63</v>
      </c>
      <c r="C8" s="8">
        <v>4.1543552543887783</v>
      </c>
      <c r="D8" s="8">
        <v>4.1543552543887614</v>
      </c>
      <c r="E8" s="2" t="s">
        <v>1</v>
      </c>
    </row>
    <row r="9" spans="1:8" x14ac:dyDescent="0.25">
      <c r="A9" s="14"/>
      <c r="B9" s="72" t="s">
        <v>67</v>
      </c>
      <c r="C9" s="8">
        <v>6.2780317985318677</v>
      </c>
      <c r="D9" s="8">
        <v>6.2780317985318819</v>
      </c>
      <c r="E9" s="2" t="s">
        <v>1</v>
      </c>
    </row>
    <row r="10" spans="1:8" x14ac:dyDescent="0.25">
      <c r="A10" s="14"/>
      <c r="B10" s="72" t="s">
        <v>55</v>
      </c>
      <c r="C10" s="8">
        <v>5.3389178667781652</v>
      </c>
      <c r="D10" s="8">
        <v>5.3389178667781634</v>
      </c>
      <c r="E10" s="2" t="s">
        <v>1</v>
      </c>
    </row>
    <row r="11" spans="1:8" x14ac:dyDescent="0.25">
      <c r="A11" s="14"/>
      <c r="B11" s="72" t="s">
        <v>62</v>
      </c>
      <c r="C11" s="8">
        <v>6.0835733297670096</v>
      </c>
      <c r="D11" s="8">
        <v>6.0835733297670229</v>
      </c>
      <c r="E11" s="2" t="s">
        <v>1</v>
      </c>
    </row>
    <row r="12" spans="1:8" x14ac:dyDescent="0.25">
      <c r="A12" s="14"/>
      <c r="B12" s="72" t="s">
        <v>68</v>
      </c>
      <c r="C12" s="8">
        <v>8.9066893986073516</v>
      </c>
      <c r="D12" s="8">
        <v>8.9066893986073374</v>
      </c>
      <c r="E12" s="2" t="s">
        <v>1</v>
      </c>
    </row>
    <row r="13" spans="1:8" x14ac:dyDescent="0.25">
      <c r="A13" s="14"/>
      <c r="B13" s="72" t="s">
        <v>69</v>
      </c>
      <c r="C13" s="8">
        <v>8.2362262487674975</v>
      </c>
      <c r="D13" s="8">
        <v>8.2362262487675011</v>
      </c>
      <c r="E13" s="2" t="s">
        <v>1</v>
      </c>
    </row>
    <row r="14" spans="1:8" x14ac:dyDescent="0.25">
      <c r="A14" s="14"/>
      <c r="B14" s="72" t="s">
        <v>61</v>
      </c>
      <c r="C14" s="8">
        <v>6.6341639388678582</v>
      </c>
      <c r="D14" s="8">
        <v>6.634163938867875</v>
      </c>
      <c r="E14" s="2" t="s">
        <v>1</v>
      </c>
    </row>
    <row r="15" spans="1:8" x14ac:dyDescent="0.25">
      <c r="A15" s="14"/>
      <c r="B15" s="72" t="s">
        <v>70</v>
      </c>
      <c r="C15" s="8">
        <v>6.8680424003632421</v>
      </c>
      <c r="D15" s="8">
        <v>6.8680424003632643</v>
      </c>
      <c r="E15" s="2" t="s">
        <v>1</v>
      </c>
    </row>
    <row r="16" spans="1:8" x14ac:dyDescent="0.25">
      <c r="A16" s="14"/>
      <c r="B16" s="72" t="s">
        <v>71</v>
      </c>
      <c r="C16" s="8">
        <v>4.8061640677116273</v>
      </c>
      <c r="D16" s="8">
        <v>4.8061640677116397</v>
      </c>
      <c r="E16" s="2" t="s">
        <v>1</v>
      </c>
    </row>
    <row r="17" spans="1:7" x14ac:dyDescent="0.25">
      <c r="A17" s="14"/>
      <c r="B17" s="72" t="s">
        <v>60</v>
      </c>
      <c r="C17" s="8">
        <v>6.9360114553423404</v>
      </c>
      <c r="D17" s="8">
        <v>6.9360114553423431</v>
      </c>
      <c r="E17" s="2" t="s">
        <v>1</v>
      </c>
      <c r="F17" s="1"/>
      <c r="G17" s="1"/>
    </row>
    <row r="18" spans="1:7" x14ac:dyDescent="0.25">
      <c r="A18" s="124">
        <v>2011</v>
      </c>
      <c r="B18" s="124"/>
      <c r="C18" s="8"/>
      <c r="D18" s="8"/>
      <c r="E18" s="2"/>
    </row>
    <row r="19" spans="1:7" x14ac:dyDescent="0.25">
      <c r="A19" s="14"/>
      <c r="B19" s="72" t="s">
        <v>65</v>
      </c>
      <c r="C19" s="8">
        <v>7.7959876650150601</v>
      </c>
      <c r="D19" s="8">
        <v>7.7959876650150832</v>
      </c>
      <c r="E19" s="2" t="s">
        <v>1</v>
      </c>
    </row>
    <row r="20" spans="1:7" x14ac:dyDescent="0.25">
      <c r="A20" s="14"/>
      <c r="B20" s="72" t="s">
        <v>66</v>
      </c>
      <c r="C20" s="8">
        <v>5.9516968921776794</v>
      </c>
      <c r="D20" s="8">
        <v>5.9516968921776732</v>
      </c>
      <c r="E20" s="2" t="s">
        <v>1</v>
      </c>
    </row>
    <row r="21" spans="1:7" x14ac:dyDescent="0.25">
      <c r="A21" s="14"/>
      <c r="B21" s="72" t="s">
        <v>63</v>
      </c>
      <c r="C21" s="8">
        <v>5.6906353216183652</v>
      </c>
      <c r="D21" s="8">
        <v>5.6906353216183554</v>
      </c>
      <c r="E21" s="2" t="s">
        <v>1</v>
      </c>
    </row>
    <row r="22" spans="1:7" x14ac:dyDescent="0.25">
      <c r="A22" s="14"/>
      <c r="B22" s="72" t="s">
        <v>67</v>
      </c>
      <c r="C22" s="8">
        <v>9.3991553842239277</v>
      </c>
      <c r="D22" s="8">
        <v>9.3991553842239188</v>
      </c>
      <c r="E22" s="2" t="s">
        <v>1</v>
      </c>
    </row>
    <row r="23" spans="1:7" x14ac:dyDescent="0.25">
      <c r="A23" s="14"/>
      <c r="B23" s="72" t="s">
        <v>55</v>
      </c>
      <c r="C23" s="8">
        <v>12.883312020928653</v>
      </c>
      <c r="D23" s="8">
        <v>12.883312020928658</v>
      </c>
      <c r="E23" s="2" t="s">
        <v>1</v>
      </c>
    </row>
    <row r="24" spans="1:7" x14ac:dyDescent="0.25">
      <c r="A24" s="14"/>
      <c r="B24" s="72" t="s">
        <v>62</v>
      </c>
      <c r="C24" s="8">
        <v>12.686891578974835</v>
      </c>
      <c r="D24" s="8">
        <v>12.686891578974832</v>
      </c>
      <c r="E24" s="2" t="s">
        <v>1</v>
      </c>
    </row>
    <row r="25" spans="1:7" x14ac:dyDescent="0.25">
      <c r="A25" s="14"/>
      <c r="B25" s="72" t="s">
        <v>68</v>
      </c>
      <c r="C25" s="8">
        <v>10.337808519870356</v>
      </c>
      <c r="D25" s="8">
        <v>10.337808519870361</v>
      </c>
      <c r="E25" s="2" t="s">
        <v>1</v>
      </c>
    </row>
    <row r="26" spans="1:7" x14ac:dyDescent="0.25">
      <c r="A26" s="14"/>
      <c r="B26" s="72" t="s">
        <v>69</v>
      </c>
      <c r="C26" s="8">
        <v>9.9904957096830351</v>
      </c>
      <c r="D26" s="8">
        <v>9.9904957096830422</v>
      </c>
      <c r="E26" s="2" t="s">
        <v>1</v>
      </c>
    </row>
    <row r="27" spans="1:7" x14ac:dyDescent="0.25">
      <c r="A27" s="14"/>
      <c r="B27" s="72" t="s">
        <v>61</v>
      </c>
      <c r="C27" s="8">
        <v>12.873436061408475</v>
      </c>
      <c r="D27" s="8">
        <v>12.873436061408473</v>
      </c>
      <c r="E27" s="2" t="s">
        <v>1</v>
      </c>
    </row>
    <row r="28" spans="1:7" x14ac:dyDescent="0.25">
      <c r="A28" s="14"/>
      <c r="B28" s="72" t="s">
        <v>70</v>
      </c>
      <c r="C28" s="8">
        <v>13.505629342541164</v>
      </c>
      <c r="D28" s="8">
        <v>13.505629342541139</v>
      </c>
      <c r="E28" s="2" t="s">
        <v>1</v>
      </c>
    </row>
    <row r="29" spans="1:7" x14ac:dyDescent="0.25">
      <c r="A29" s="14"/>
      <c r="B29" s="72" t="s">
        <v>71</v>
      </c>
      <c r="C29" s="8">
        <v>16.837680589848521</v>
      </c>
      <c r="D29" s="8">
        <v>16.837680589848507</v>
      </c>
      <c r="E29" s="2" t="s">
        <v>1</v>
      </c>
    </row>
    <row r="30" spans="1:7" x14ac:dyDescent="0.25">
      <c r="A30" s="14"/>
      <c r="B30" s="72" t="s">
        <v>60</v>
      </c>
      <c r="C30" s="8">
        <v>16.658160536887269</v>
      </c>
      <c r="D30" s="8">
        <v>16.65816053688728</v>
      </c>
      <c r="E30" s="2" t="s">
        <v>1</v>
      </c>
    </row>
    <row r="31" spans="1:7" x14ac:dyDescent="0.25">
      <c r="A31" s="124">
        <v>2012</v>
      </c>
      <c r="B31" s="124"/>
      <c r="C31" s="8"/>
      <c r="D31" s="8"/>
      <c r="E31" s="2"/>
    </row>
    <row r="32" spans="1:7" x14ac:dyDescent="0.25">
      <c r="A32" s="14"/>
      <c r="B32" s="72" t="s">
        <v>65</v>
      </c>
      <c r="C32" s="8">
        <v>16.992126209986186</v>
      </c>
      <c r="D32" s="8">
        <v>16.992126209986179</v>
      </c>
      <c r="E32" s="2" t="s">
        <v>1</v>
      </c>
    </row>
    <row r="33" spans="1:5" x14ac:dyDescent="0.25">
      <c r="A33" s="14"/>
      <c r="B33" s="72" t="s">
        <v>66</v>
      </c>
      <c r="C33" s="8">
        <v>17.56709684259658</v>
      </c>
      <c r="D33" s="8">
        <v>17.567096842596602</v>
      </c>
      <c r="E33" s="2" t="s">
        <v>1</v>
      </c>
    </row>
    <row r="34" spans="1:5" x14ac:dyDescent="0.25">
      <c r="A34" s="14"/>
      <c r="B34" s="72" t="s">
        <v>63</v>
      </c>
      <c r="C34" s="8">
        <v>17.716493485863243</v>
      </c>
      <c r="D34" s="8">
        <v>17.716493485863268</v>
      </c>
      <c r="E34" s="2" t="s">
        <v>1</v>
      </c>
    </row>
    <row r="35" spans="1:5" x14ac:dyDescent="0.25">
      <c r="A35" s="14"/>
      <c r="B35" s="72" t="s">
        <v>67</v>
      </c>
      <c r="C35" s="8">
        <v>12.634261176899367</v>
      </c>
      <c r="D35" s="8">
        <v>12.634261176899376</v>
      </c>
      <c r="E35" s="2" t="s">
        <v>1</v>
      </c>
    </row>
    <row r="36" spans="1:5" x14ac:dyDescent="0.25">
      <c r="A36" s="14"/>
      <c r="B36" s="72" t="s">
        <v>55</v>
      </c>
      <c r="C36" s="8">
        <v>6.8561656978384731</v>
      </c>
      <c r="D36" s="8">
        <v>6.8561656978384553</v>
      </c>
      <c r="E36" s="2" t="s">
        <v>1</v>
      </c>
    </row>
    <row r="37" spans="1:5" x14ac:dyDescent="0.25">
      <c r="A37" s="14"/>
      <c r="B37" s="72" t="s">
        <v>62</v>
      </c>
      <c r="C37" s="8">
        <v>10.2974959150377</v>
      </c>
      <c r="D37" s="8">
        <v>10.297495915037691</v>
      </c>
      <c r="E37" s="2" t="s">
        <v>1</v>
      </c>
    </row>
    <row r="38" spans="1:5" x14ac:dyDescent="0.25">
      <c r="A38" s="14"/>
      <c r="B38" s="72" t="s">
        <v>68</v>
      </c>
      <c r="C38" s="8">
        <v>10.500729503740635</v>
      </c>
      <c r="D38" s="8">
        <v>10.418307822199765</v>
      </c>
      <c r="E38" s="2" t="s">
        <v>1</v>
      </c>
    </row>
    <row r="39" spans="1:5" x14ac:dyDescent="0.25">
      <c r="A39" s="14"/>
      <c r="B39" s="72" t="s">
        <v>69</v>
      </c>
      <c r="C39" s="8">
        <v>10.866575206924942</v>
      </c>
      <c r="D39" s="8">
        <v>10.713898954305401</v>
      </c>
      <c r="E39" s="2" t="s">
        <v>1</v>
      </c>
    </row>
    <row r="40" spans="1:5" x14ac:dyDescent="0.25">
      <c r="A40" s="14"/>
      <c r="B40" s="72" t="s">
        <v>61</v>
      </c>
      <c r="C40" s="8">
        <v>9.4638252674826653</v>
      </c>
      <c r="D40" s="8">
        <v>9.3772912618950954</v>
      </c>
      <c r="E40" s="2" t="s">
        <v>1</v>
      </c>
    </row>
    <row r="41" spans="1:5" x14ac:dyDescent="0.25">
      <c r="A41" s="14"/>
      <c r="B41" s="72" t="s">
        <v>70</v>
      </c>
      <c r="C41" s="8">
        <v>9.1472951710695654</v>
      </c>
      <c r="D41" s="8">
        <v>9.0798386481207327</v>
      </c>
      <c r="E41" s="2" t="s">
        <v>1</v>
      </c>
    </row>
    <row r="42" spans="1:5" x14ac:dyDescent="0.25">
      <c r="A42" s="14"/>
      <c r="B42" s="72" t="s">
        <v>71</v>
      </c>
      <c r="C42" s="8">
        <v>5.8961751504207331</v>
      </c>
      <c r="D42" s="8">
        <v>5.9694378646101161</v>
      </c>
      <c r="E42" s="2" t="s">
        <v>1</v>
      </c>
    </row>
    <row r="43" spans="1:5" x14ac:dyDescent="0.25">
      <c r="A43" s="14"/>
      <c r="B43" s="72" t="s">
        <v>60</v>
      </c>
      <c r="C43" s="8">
        <v>5.0669562125144756</v>
      </c>
      <c r="D43" s="8">
        <v>5.4302984659286224</v>
      </c>
      <c r="E43" s="2" t="s">
        <v>1</v>
      </c>
    </row>
    <row r="44" spans="1:5" x14ac:dyDescent="0.25">
      <c r="A44" s="124">
        <v>2013</v>
      </c>
      <c r="B44" s="124"/>
      <c r="C44" s="8"/>
      <c r="D44" s="8"/>
      <c r="E44" s="2"/>
    </row>
    <row r="45" spans="1:5" x14ac:dyDescent="0.25">
      <c r="A45" s="14"/>
      <c r="B45" s="72" t="s">
        <v>65</v>
      </c>
      <c r="C45" s="8">
        <v>4.3286082082422226</v>
      </c>
      <c r="D45" s="8">
        <v>4.7136399686493728</v>
      </c>
      <c r="E45" s="2" t="s">
        <v>1</v>
      </c>
    </row>
    <row r="46" spans="1:5" x14ac:dyDescent="0.25">
      <c r="A46" s="14"/>
      <c r="B46" s="72" t="s">
        <v>66</v>
      </c>
      <c r="C46" s="8">
        <v>4.4335929403362861</v>
      </c>
      <c r="D46" s="8">
        <v>4.7506196050961647</v>
      </c>
      <c r="E46" s="2" t="s">
        <v>1</v>
      </c>
    </row>
    <row r="47" spans="1:5" x14ac:dyDescent="0.25">
      <c r="A47" s="14"/>
      <c r="B47" s="103" t="s">
        <v>63</v>
      </c>
      <c r="C47" s="8">
        <v>4.1651035441879012</v>
      </c>
      <c r="D47" s="8">
        <v>4.5604273454037276</v>
      </c>
      <c r="E47" s="2" t="s">
        <v>1</v>
      </c>
    </row>
    <row r="48" spans="1:5" x14ac:dyDescent="0.25">
      <c r="A48" s="14"/>
      <c r="B48" s="103" t="s">
        <v>67</v>
      </c>
      <c r="C48" s="8">
        <v>4.3799485182937259</v>
      </c>
      <c r="D48" s="8">
        <v>4.6597539135523727</v>
      </c>
      <c r="E48" s="2" t="s">
        <v>1</v>
      </c>
    </row>
    <row r="49" spans="1:5" x14ac:dyDescent="0.25">
      <c r="A49" s="14"/>
      <c r="B49" s="103" t="s">
        <v>55</v>
      </c>
      <c r="C49" s="8">
        <v>6.5969864911449783</v>
      </c>
      <c r="D49" s="8">
        <v>7.0330353890180328</v>
      </c>
      <c r="E49" s="2" t="s">
        <v>1</v>
      </c>
    </row>
    <row r="50" spans="1:5" x14ac:dyDescent="0.25">
      <c r="A50" s="14"/>
      <c r="B50" s="103" t="s">
        <v>62</v>
      </c>
      <c r="C50" s="8">
        <v>2.0671926734614923</v>
      </c>
      <c r="D50" s="8">
        <v>2.4449780638472562</v>
      </c>
      <c r="E50" s="8">
        <v>1.7440628387641095</v>
      </c>
    </row>
    <row r="51" spans="1:5" x14ac:dyDescent="0.25">
      <c r="A51" s="14"/>
      <c r="B51" s="103" t="s">
        <v>68</v>
      </c>
      <c r="C51" s="8">
        <v>3.0045125755318569</v>
      </c>
      <c r="D51" s="8">
        <v>3.5615520903521554</v>
      </c>
      <c r="E51" s="8">
        <v>2.5287208753609209</v>
      </c>
    </row>
    <row r="52" spans="1:5" x14ac:dyDescent="0.25">
      <c r="A52" s="14"/>
      <c r="B52" s="103" t="s">
        <v>69</v>
      </c>
      <c r="C52" s="8">
        <v>2.5148873159002481</v>
      </c>
      <c r="D52" s="8">
        <v>2.7000905223472862</v>
      </c>
      <c r="E52" s="8">
        <v>2.3568823754475208</v>
      </c>
    </row>
    <row r="53" spans="1:5" x14ac:dyDescent="0.25">
      <c r="A53" s="14"/>
      <c r="B53" s="103" t="s">
        <v>61</v>
      </c>
      <c r="C53" s="8">
        <v>3.4011016688187428</v>
      </c>
      <c r="D53" s="8">
        <v>3.4050825888838538</v>
      </c>
      <c r="E53" s="8">
        <v>3.3977016732779965</v>
      </c>
    </row>
    <row r="54" spans="1:5" x14ac:dyDescent="0.25">
      <c r="A54" s="14"/>
      <c r="B54" s="103" t="s">
        <v>70</v>
      </c>
      <c r="C54" s="8">
        <v>3.9514741793007699</v>
      </c>
      <c r="D54" s="8">
        <v>3.6733537034947124</v>
      </c>
      <c r="E54" s="8">
        <v>4.1890853513676269</v>
      </c>
    </row>
    <row r="55" spans="1:5" x14ac:dyDescent="0.25">
      <c r="A55" s="14"/>
      <c r="B55" s="103" t="s">
        <v>71</v>
      </c>
      <c r="C55" s="8">
        <v>3.7229145759384572</v>
      </c>
      <c r="D55" s="8">
        <v>3.622027776684396</v>
      </c>
      <c r="E55" s="8">
        <v>3.8093165504330262</v>
      </c>
    </row>
    <row r="56" spans="1:5" x14ac:dyDescent="0.25">
      <c r="A56" s="14"/>
      <c r="B56" s="103" t="s">
        <v>60</v>
      </c>
      <c r="C56" s="8">
        <v>3.2866700653403367</v>
      </c>
      <c r="D56" s="8">
        <v>3.0677014377208471</v>
      </c>
      <c r="E56" s="8">
        <v>3.4751649542801766</v>
      </c>
    </row>
    <row r="57" spans="1:5" x14ac:dyDescent="0.25">
      <c r="A57" s="124">
        <v>2014</v>
      </c>
      <c r="B57" s="124"/>
      <c r="C57" s="8"/>
      <c r="D57" s="8"/>
      <c r="E57" s="2"/>
    </row>
    <row r="58" spans="1:5" x14ac:dyDescent="0.25">
      <c r="A58" s="14"/>
      <c r="B58" s="72" t="s">
        <v>65</v>
      </c>
      <c r="C58" s="8">
        <v>3.2759797916374476</v>
      </c>
      <c r="D58" s="8">
        <v>2.5883906671014425</v>
      </c>
      <c r="E58" s="8">
        <v>3.8681326372765654</v>
      </c>
    </row>
    <row r="59" spans="1:5" x14ac:dyDescent="0.25">
      <c r="A59" s="14"/>
      <c r="B59" s="72" t="s">
        <v>66</v>
      </c>
      <c r="C59" s="8">
        <v>3.3425454116763564</v>
      </c>
      <c r="D59" s="8">
        <v>3.4012267464817314</v>
      </c>
      <c r="E59" s="8">
        <v>3.2920702900450474</v>
      </c>
    </row>
    <row r="60" spans="1:5" x14ac:dyDescent="0.25">
      <c r="A60" s="14"/>
      <c r="B60" s="72" t="s">
        <v>63</v>
      </c>
      <c r="C60" s="8">
        <v>2.2250517630140085</v>
      </c>
      <c r="D60" s="8">
        <v>2.2546833127091865</v>
      </c>
      <c r="E60" s="8">
        <v>2.1995280752597259</v>
      </c>
    </row>
    <row r="61" spans="1:5" x14ac:dyDescent="0.25">
      <c r="A61" s="14"/>
      <c r="B61" s="72" t="s">
        <v>67</v>
      </c>
      <c r="C61" s="8">
        <v>2.298168958911551</v>
      </c>
      <c r="D61" s="8">
        <v>2.5798690121687047</v>
      </c>
      <c r="E61" s="8">
        <v>2.0560223652975536</v>
      </c>
    </row>
    <row r="62" spans="1:5" x14ac:dyDescent="0.25">
      <c r="A62" s="14"/>
      <c r="B62" s="72" t="s">
        <v>55</v>
      </c>
      <c r="C62" s="8">
        <v>3.1917361463479148</v>
      </c>
      <c r="D62" s="8">
        <v>3.257612610349331</v>
      </c>
      <c r="E62" s="8">
        <v>3.1349611286097887</v>
      </c>
    </row>
    <row r="63" spans="1:5" x14ac:dyDescent="0.25">
      <c r="A63" s="14"/>
      <c r="B63" s="72" t="s">
        <v>62</v>
      </c>
      <c r="C63" s="8">
        <v>3.3190107651045055</v>
      </c>
      <c r="D63" s="8">
        <v>3.5272395616125745</v>
      </c>
      <c r="E63" s="8">
        <v>3.1396802126375003</v>
      </c>
    </row>
    <row r="64" spans="1:5" x14ac:dyDescent="0.25">
      <c r="A64" s="14"/>
      <c r="B64" s="72" t="s">
        <v>68</v>
      </c>
      <c r="C64" s="8">
        <v>2.5508408990252649</v>
      </c>
      <c r="D64" s="8">
        <v>2.3800554124083066</v>
      </c>
      <c r="E64" s="8">
        <v>2.6981857048613578</v>
      </c>
    </row>
    <row r="65" spans="1:5" x14ac:dyDescent="0.25">
      <c r="A65" s="14"/>
      <c r="B65" s="72" t="s">
        <v>69</v>
      </c>
      <c r="C65" s="8">
        <v>2.2333841551956835</v>
      </c>
      <c r="D65" s="8">
        <v>2.9342927834610708</v>
      </c>
      <c r="E65" s="8">
        <v>1.633403361370378</v>
      </c>
    </row>
    <row r="66" spans="1:5" x14ac:dyDescent="0.25">
      <c r="A66" s="14"/>
      <c r="B66" s="72" t="s">
        <v>61</v>
      </c>
      <c r="C66" s="8">
        <v>1.4023268050649513</v>
      </c>
      <c r="D66" s="8">
        <v>2.1302588161895599</v>
      </c>
      <c r="E66" s="8">
        <v>0.78057549541474303</v>
      </c>
    </row>
    <row r="67" spans="1:5" x14ac:dyDescent="0.25">
      <c r="A67" s="14"/>
      <c r="B67" s="72" t="s">
        <v>70</v>
      </c>
      <c r="C67" s="8">
        <v>0.86577192066400377</v>
      </c>
      <c r="D67" s="8">
        <v>2.184580764551614</v>
      </c>
      <c r="E67" s="8">
        <v>-0.25537019173024211</v>
      </c>
    </row>
    <row r="68" spans="1:5" x14ac:dyDescent="0.25">
      <c r="A68" s="14"/>
      <c r="B68" s="72" t="s">
        <v>71</v>
      </c>
      <c r="C68" s="8">
        <v>0.35227046319097316</v>
      </c>
      <c r="D68" s="8">
        <v>1.0505361051722848</v>
      </c>
      <c r="E68" s="8">
        <v>-0.24466276106917761</v>
      </c>
    </row>
    <row r="69" spans="1:5" x14ac:dyDescent="0.25">
      <c r="A69" s="14"/>
      <c r="B69" s="72" t="s">
        <v>60</v>
      </c>
      <c r="C69" s="8">
        <v>0.53111490457100308</v>
      </c>
      <c r="D69" s="8">
        <v>1.1727194340175278</v>
      </c>
      <c r="E69" s="8">
        <v>-1.902299739335318E-2</v>
      </c>
    </row>
    <row r="70" spans="1:5" x14ac:dyDescent="0.25">
      <c r="A70" s="124">
        <v>2015</v>
      </c>
      <c r="B70" s="124"/>
      <c r="C70" s="8"/>
      <c r="D70" s="8"/>
      <c r="E70" s="2"/>
    </row>
    <row r="71" spans="1:5" x14ac:dyDescent="0.25">
      <c r="A71" s="14"/>
      <c r="B71" s="72" t="s">
        <v>65</v>
      </c>
      <c r="C71" s="8">
        <v>0.13867773811122819</v>
      </c>
      <c r="D71" s="8">
        <v>1.4413130801289344</v>
      </c>
      <c r="E71" s="8">
        <v>-0.96933198576268975</v>
      </c>
    </row>
    <row r="72" spans="1:5" x14ac:dyDescent="0.25">
      <c r="A72" s="14"/>
      <c r="B72" s="72" t="s">
        <v>66</v>
      </c>
      <c r="C72" s="8">
        <v>0.39863596242864457</v>
      </c>
      <c r="D72" s="8">
        <v>0.9429295192841981</v>
      </c>
      <c r="E72" s="8">
        <v>-7.0036344536176937E-2</v>
      </c>
    </row>
    <row r="73" spans="1:5" x14ac:dyDescent="0.25">
      <c r="A73" s="14"/>
      <c r="B73" s="72" t="s">
        <v>63</v>
      </c>
      <c r="C73" s="8">
        <v>0.91912324057839179</v>
      </c>
      <c r="D73" s="8">
        <v>1.0675105200332866</v>
      </c>
      <c r="E73" s="8">
        <v>0.79123811095387142</v>
      </c>
    </row>
    <row r="74" spans="1:5" x14ac:dyDescent="0.25">
      <c r="A74" s="14"/>
      <c r="B74" s="72" t="s">
        <v>67</v>
      </c>
      <c r="C74" s="8">
        <v>1.4063293351472317</v>
      </c>
      <c r="D74" s="8">
        <v>1.7455000847147228</v>
      </c>
      <c r="E74" s="8">
        <v>1.1132850012462254</v>
      </c>
    </row>
    <row r="75" spans="1:5" x14ac:dyDescent="0.25">
      <c r="A75" s="14"/>
      <c r="B75" s="72" t="s">
        <v>55</v>
      </c>
      <c r="C75" s="8">
        <v>0.46753686639040049</v>
      </c>
      <c r="D75" s="8">
        <v>0.67549845172793277</v>
      </c>
      <c r="E75" s="8">
        <v>0.28809396254589664</v>
      </c>
    </row>
    <row r="76" spans="1:5" x14ac:dyDescent="0.25">
      <c r="A76" s="14"/>
      <c r="B76" s="72" t="s">
        <v>62</v>
      </c>
      <c r="C76" s="8">
        <v>1.4530777795498981</v>
      </c>
      <c r="D76" s="8">
        <v>1.800727962135757</v>
      </c>
      <c r="E76" s="8">
        <v>1.1525498683464093</v>
      </c>
    </row>
    <row r="77" spans="1:5" x14ac:dyDescent="0.25">
      <c r="A77" s="14"/>
      <c r="B77" s="72" t="s">
        <v>68</v>
      </c>
      <c r="C77" s="8">
        <v>0.91257571556515382</v>
      </c>
      <c r="D77" s="8">
        <v>1.6701469522034749</v>
      </c>
      <c r="E77" s="8">
        <v>0.26100743290092143</v>
      </c>
    </row>
    <row r="78" spans="1:5" x14ac:dyDescent="0.25">
      <c r="A78" s="14"/>
      <c r="B78" s="72" t="s">
        <v>69</v>
      </c>
      <c r="C78" s="8">
        <v>1.2093954859348404</v>
      </c>
      <c r="D78" s="8">
        <v>1.5044467350011299</v>
      </c>
      <c r="E78" s="8">
        <v>0.95359756183522415</v>
      </c>
    </row>
    <row r="79" spans="1:5" x14ac:dyDescent="0.25">
      <c r="A79" s="14"/>
      <c r="B79" s="72" t="s">
        <v>61</v>
      </c>
      <c r="C79" s="8">
        <v>1.1024778533301143</v>
      </c>
      <c r="D79" s="8">
        <v>1.3605074168342737</v>
      </c>
      <c r="E79" s="8">
        <v>0.87913453888684567</v>
      </c>
    </row>
    <row r="80" spans="1:5" x14ac:dyDescent="0.25">
      <c r="A80" s="14"/>
      <c r="B80" s="72" t="s">
        <v>70</v>
      </c>
      <c r="C80" s="8">
        <v>1.0379526456418977</v>
      </c>
      <c r="D80" s="8">
        <v>1.1133944903466813</v>
      </c>
      <c r="E80" s="8">
        <v>0.97224937952828727</v>
      </c>
    </row>
    <row r="81" spans="1:5" x14ac:dyDescent="0.25">
      <c r="A81" s="14"/>
      <c r="B81" s="72" t="s">
        <v>71</v>
      </c>
      <c r="C81" s="8">
        <v>1.5372275402211648</v>
      </c>
      <c r="D81" s="8">
        <v>1.9747488791808852</v>
      </c>
      <c r="E81" s="8">
        <v>1.1583430752775901</v>
      </c>
    </row>
    <row r="82" spans="1:5" x14ac:dyDescent="0.25">
      <c r="A82" s="14"/>
      <c r="B82" s="72" t="s">
        <v>60</v>
      </c>
      <c r="C82" s="8">
        <v>0.85377757248396646</v>
      </c>
      <c r="D82" s="8">
        <v>1.158391362428941</v>
      </c>
      <c r="E82" s="8">
        <v>0.5894759963465781</v>
      </c>
    </row>
    <row r="83" spans="1:5" x14ac:dyDescent="0.25">
      <c r="A83" s="124">
        <v>2016</v>
      </c>
      <c r="B83" s="124"/>
      <c r="C83" s="8"/>
      <c r="D83" s="8"/>
      <c r="E83" s="8"/>
    </row>
    <row r="84" spans="1:5" x14ac:dyDescent="0.25">
      <c r="A84" s="14"/>
      <c r="B84" s="72" t="s">
        <v>65</v>
      </c>
      <c r="C84" s="8">
        <v>1.0407081213697909</v>
      </c>
      <c r="D84" s="8">
        <v>1.3652171624402087</v>
      </c>
      <c r="E84" s="8">
        <v>0.7579645954494697</v>
      </c>
    </row>
    <row r="85" spans="1:5" x14ac:dyDescent="0.25">
      <c r="A85" s="14"/>
      <c r="B85" s="72" t="s">
        <v>66</v>
      </c>
      <c r="C85" s="8">
        <v>1.136477138039228</v>
      </c>
      <c r="D85" s="8">
        <v>1.3496536554170546</v>
      </c>
      <c r="E85" s="8">
        <v>0.95105753916934943</v>
      </c>
    </row>
    <row r="86" spans="1:5" x14ac:dyDescent="0.25">
      <c r="A86" s="14"/>
      <c r="B86" s="72" t="s">
        <v>63</v>
      </c>
      <c r="C86" s="8">
        <v>0.66900523456511352</v>
      </c>
      <c r="D86" s="8">
        <v>1.4395346104989319</v>
      </c>
      <c r="E86" s="8">
        <v>3.1169649641344921E-3</v>
      </c>
    </row>
    <row r="87" spans="1:5" x14ac:dyDescent="0.25">
      <c r="A87" s="14"/>
      <c r="B87" s="72" t="s">
        <v>67</v>
      </c>
      <c r="C87" s="8">
        <v>-0.18380611745640868</v>
      </c>
      <c r="D87" s="8">
        <v>0.60160649209575789</v>
      </c>
      <c r="E87" s="8">
        <v>-0.86664744409466421</v>
      </c>
    </row>
    <row r="88" spans="1:5" x14ac:dyDescent="0.25">
      <c r="A88" s="14"/>
      <c r="B88" s="72" t="s">
        <v>55</v>
      </c>
      <c r="C88" s="8">
        <v>-0.15582000573074159</v>
      </c>
      <c r="D88" s="8">
        <v>0.82201042472550834</v>
      </c>
      <c r="E88" s="8">
        <v>-1.0028155561550691</v>
      </c>
    </row>
    <row r="89" spans="1:5" x14ac:dyDescent="0.25">
      <c r="A89" s="14"/>
      <c r="B89" s="72" t="s">
        <v>62</v>
      </c>
      <c r="C89" s="8">
        <v>-0.76683599519888079</v>
      </c>
      <c r="D89" s="8">
        <v>-0.17067781522514275</v>
      </c>
      <c r="E89" s="8">
        <v>-1.2854902045740839</v>
      </c>
    </row>
    <row r="90" spans="1:5" x14ac:dyDescent="0.25">
      <c r="A90" s="14"/>
      <c r="B90" s="72" t="s">
        <v>68</v>
      </c>
      <c r="C90" s="8">
        <v>-0.38391995634918358</v>
      </c>
      <c r="D90" s="8">
        <v>9.218994909763141E-2</v>
      </c>
      <c r="E90" s="8">
        <v>-0.79916557851400849</v>
      </c>
    </row>
    <row r="91" spans="1:5" x14ac:dyDescent="0.25">
      <c r="A91" s="14"/>
      <c r="B91" s="72" t="s">
        <v>69</v>
      </c>
      <c r="C91" s="8">
        <v>-0.62903020584656599</v>
      </c>
      <c r="D91" s="8">
        <v>-0.36722627317348566</v>
      </c>
      <c r="E91" s="8">
        <v>-0.85724247672324894</v>
      </c>
    </row>
    <row r="92" spans="1:5" x14ac:dyDescent="0.25">
      <c r="A92" s="14"/>
      <c r="B92" s="72" t="s">
        <v>61</v>
      </c>
      <c r="C92" s="8">
        <v>-0.21052298212774645</v>
      </c>
      <c r="D92" s="8">
        <v>0.39042711789758816</v>
      </c>
      <c r="E92" s="8">
        <v>-0.73317102591516314</v>
      </c>
    </row>
    <row r="93" spans="1:5" x14ac:dyDescent="0.25">
      <c r="A93" s="14"/>
      <c r="B93" s="72" t="s">
        <v>70</v>
      </c>
      <c r="C93" s="8">
        <v>1.7128634706690773</v>
      </c>
      <c r="D93" s="8">
        <v>1.2025995861928085</v>
      </c>
      <c r="E93" s="8">
        <v>2.1578800075127793</v>
      </c>
    </row>
    <row r="94" spans="1:5" x14ac:dyDescent="0.25">
      <c r="A94" s="14"/>
      <c r="B94" s="72" t="s">
        <v>71</v>
      </c>
      <c r="C94" s="8">
        <v>1.4991691607198263</v>
      </c>
      <c r="D94" s="8">
        <v>1.0963335089493667</v>
      </c>
      <c r="E94" s="8">
        <v>1.8508319334554328</v>
      </c>
    </row>
    <row r="95" spans="1:5" x14ac:dyDescent="0.25">
      <c r="A95" s="14"/>
      <c r="B95" s="72" t="s">
        <v>60</v>
      </c>
      <c r="C95" s="8">
        <v>2.3177221684353277</v>
      </c>
      <c r="D95" s="8">
        <v>1.8253800545742451</v>
      </c>
      <c r="E95" s="8">
        <v>2.7473244187922821</v>
      </c>
    </row>
    <row r="96" spans="1:5" x14ac:dyDescent="0.25">
      <c r="A96" s="124">
        <v>2017</v>
      </c>
      <c r="B96" s="124"/>
      <c r="C96" s="8"/>
      <c r="D96" s="8"/>
      <c r="E96" s="8"/>
    </row>
    <row r="97" spans="1:5" x14ac:dyDescent="0.25">
      <c r="A97" s="14"/>
      <c r="B97" s="72" t="s">
        <v>65</v>
      </c>
      <c r="C97" s="8">
        <v>2.9126607993475782</v>
      </c>
      <c r="D97" s="8">
        <v>2.0340500931323775</v>
      </c>
      <c r="E97" s="8">
        <v>3.6828047861007316</v>
      </c>
    </row>
    <row r="98" spans="1:5" x14ac:dyDescent="0.25">
      <c r="A98" s="14"/>
      <c r="B98" s="72" t="s">
        <v>66</v>
      </c>
      <c r="C98" s="8">
        <v>3.0529529786106995</v>
      </c>
      <c r="D98" s="8">
        <v>2.2008258414724509</v>
      </c>
      <c r="E98" s="8">
        <v>3.7970542841463244</v>
      </c>
    </row>
    <row r="99" spans="1:5" x14ac:dyDescent="0.25">
      <c r="A99" s="14"/>
      <c r="B99" s="72" t="s">
        <v>63</v>
      </c>
      <c r="C99" s="8">
        <v>4.2812722773463809</v>
      </c>
      <c r="D99" s="8">
        <v>2.757244950984064</v>
      </c>
      <c r="E99" s="8">
        <v>5.6172481943390755</v>
      </c>
    </row>
    <row r="100" spans="1:5" x14ac:dyDescent="0.25">
      <c r="A100" s="14"/>
      <c r="B100" s="72" t="s">
        <v>67</v>
      </c>
      <c r="C100" s="8">
        <v>4.4611947411684367</v>
      </c>
      <c r="D100" s="8">
        <v>2.6332458833117878</v>
      </c>
      <c r="E100" s="8">
        <v>6.073959746047084</v>
      </c>
    </row>
    <row r="101" spans="1:5" x14ac:dyDescent="0.25">
      <c r="A101" s="14"/>
      <c r="B101" s="72" t="s">
        <v>55</v>
      </c>
      <c r="C101" s="8">
        <v>4.6405997959927507</v>
      </c>
      <c r="D101" s="8">
        <v>2.8429538013361562</v>
      </c>
      <c r="E101" s="8">
        <v>6.2264211507091645</v>
      </c>
    </row>
    <row r="102" spans="1:5" x14ac:dyDescent="0.25">
      <c r="A102" s="14"/>
      <c r="B102" s="72" t="s">
        <v>62</v>
      </c>
      <c r="C102" s="8">
        <v>3.3732487782671878</v>
      </c>
      <c r="D102" s="8">
        <v>2.1745825454904395</v>
      </c>
      <c r="E102" s="8">
        <v>4.4278585714848084</v>
      </c>
    </row>
    <row r="103" spans="1:5" x14ac:dyDescent="0.25">
      <c r="A103" s="14"/>
      <c r="B103" s="72" t="s">
        <v>68</v>
      </c>
      <c r="C103" s="8">
        <v>3.0255414905506477</v>
      </c>
      <c r="D103" s="8">
        <v>2.371808272791299</v>
      </c>
      <c r="E103" s="8">
        <v>3.6008267745018321</v>
      </c>
    </row>
    <row r="104" spans="1:5" x14ac:dyDescent="0.25">
      <c r="A104" s="14"/>
      <c r="B104" s="72" t="s">
        <v>69</v>
      </c>
      <c r="C104" s="8">
        <v>2.7490473515496072</v>
      </c>
      <c r="D104" s="8">
        <v>2.460883659577223</v>
      </c>
      <c r="E104" s="8">
        <v>3.0014787151139495</v>
      </c>
    </row>
    <row r="105" spans="1:5" x14ac:dyDescent="0.25">
      <c r="A105" s="14"/>
      <c r="B105" s="72" t="s">
        <v>61</v>
      </c>
      <c r="C105" s="8">
        <v>2.8892612471125134</v>
      </c>
      <c r="D105" s="8">
        <v>2.4709687454309983</v>
      </c>
      <c r="E105" s="8">
        <v>3.2571691781548235</v>
      </c>
    </row>
    <row r="106" spans="1:5" x14ac:dyDescent="0.25">
      <c r="A106" s="14"/>
      <c r="B106" s="72" t="s">
        <v>70</v>
      </c>
      <c r="C106" s="8">
        <v>0.69276243503218027</v>
      </c>
      <c r="D106" s="8">
        <v>1.5467360580873786</v>
      </c>
      <c r="E106" s="8">
        <v>-4.5049323076450522E-2</v>
      </c>
    </row>
    <row r="107" spans="1:5" x14ac:dyDescent="0.25">
      <c r="A107" s="14"/>
      <c r="B107" s="72" t="s">
        <v>71</v>
      </c>
      <c r="C107" s="8">
        <v>0.61664475971381616</v>
      </c>
      <c r="D107" s="8">
        <v>1.5601817636088628</v>
      </c>
      <c r="E107" s="8">
        <v>-0.20093147343564172</v>
      </c>
    </row>
    <row r="108" spans="1:5" x14ac:dyDescent="0.25">
      <c r="A108" s="14"/>
      <c r="B108" s="72" t="s">
        <v>60</v>
      </c>
      <c r="C108" s="8">
        <v>1.2676804197390539</v>
      </c>
      <c r="D108" s="8">
        <v>2.2337433617388092</v>
      </c>
      <c r="E108" s="8">
        <v>0.43228805255768499</v>
      </c>
    </row>
    <row r="109" spans="1:5" x14ac:dyDescent="0.25">
      <c r="A109" s="124">
        <v>2018</v>
      </c>
      <c r="B109" s="124"/>
      <c r="C109" s="8"/>
      <c r="D109" s="8"/>
      <c r="E109" s="8"/>
    </row>
    <row r="110" spans="1:5" x14ac:dyDescent="0.25">
      <c r="A110" s="14"/>
      <c r="B110" s="72" t="s">
        <v>65</v>
      </c>
      <c r="C110" s="8">
        <v>1.0901348566099687</v>
      </c>
      <c r="D110" s="8">
        <v>2.1089933342244329</v>
      </c>
      <c r="E110" s="8">
        <v>0.21125868502495115</v>
      </c>
    </row>
    <row r="111" spans="1:5" x14ac:dyDescent="0.25">
      <c r="A111" s="14"/>
      <c r="B111" s="72" t="s">
        <v>66</v>
      </c>
      <c r="C111" s="8">
        <v>1.017174035808754</v>
      </c>
      <c r="D111" s="8">
        <v>2.4045966144329158</v>
      </c>
      <c r="E111" s="8">
        <v>-0.1757308152816221</v>
      </c>
    </row>
    <row r="112" spans="1:5" x14ac:dyDescent="0.25">
      <c r="A112" s="14"/>
      <c r="B112" s="72" t="s">
        <v>63</v>
      </c>
      <c r="C112" s="8">
        <v>0.14258842001312208</v>
      </c>
      <c r="D112" s="8">
        <v>1.8452867939440756</v>
      </c>
      <c r="E112" s="8">
        <v>-1.3095940850052981</v>
      </c>
    </row>
    <row r="113" spans="1:5" x14ac:dyDescent="0.25">
      <c r="A113" s="14"/>
      <c r="B113" s="72" t="s">
        <v>67</v>
      </c>
      <c r="C113" s="8">
        <v>-1.5367262044736281</v>
      </c>
      <c r="D113" s="8">
        <v>0.5048199490269808</v>
      </c>
      <c r="E113" s="8">
        <v>-3.2795181154550033</v>
      </c>
    </row>
    <row r="114" spans="1:5" x14ac:dyDescent="0.25">
      <c r="A114" s="14"/>
      <c r="B114" s="72" t="s">
        <v>55</v>
      </c>
      <c r="C114" s="8">
        <v>-2.1085589082352878</v>
      </c>
      <c r="D114" s="8">
        <v>0.34328811762232925</v>
      </c>
      <c r="E114" s="8">
        <v>-4.2026012191556639</v>
      </c>
    </row>
    <row r="115" spans="1:5" x14ac:dyDescent="0.25">
      <c r="A115" s="14"/>
      <c r="B115" s="72" t="s">
        <v>62</v>
      </c>
      <c r="C115" s="8">
        <v>-0.92934137150015439</v>
      </c>
      <c r="D115" s="8">
        <v>1.1601483675513848</v>
      </c>
      <c r="E115" s="8">
        <v>-2.7280477354472219</v>
      </c>
    </row>
    <row r="116" spans="1:5" x14ac:dyDescent="0.25">
      <c r="A116" s="14"/>
      <c r="B116" s="72" t="s">
        <v>68</v>
      </c>
      <c r="C116" s="8">
        <v>-0.31604514801566536</v>
      </c>
      <c r="D116" s="8">
        <v>0.78927744887866103</v>
      </c>
      <c r="E116" s="8">
        <v>-1.2771901539896902</v>
      </c>
    </row>
    <row r="117" spans="1:5" x14ac:dyDescent="0.25">
      <c r="A117" s="14"/>
      <c r="B117" s="72" t="s">
        <v>69</v>
      </c>
      <c r="C117" s="8">
        <v>1.4223991355686776</v>
      </c>
      <c r="D117" s="8">
        <v>2.5795972912064347</v>
      </c>
      <c r="E117" s="8">
        <v>0.41401402648483226</v>
      </c>
    </row>
    <row r="118" spans="1:5" x14ac:dyDescent="0.25">
      <c r="A118" s="14"/>
      <c r="B118" s="72" t="s">
        <v>61</v>
      </c>
      <c r="C118" s="8">
        <v>0.21805666180586109</v>
      </c>
      <c r="D118" s="8">
        <v>1.4528761607676732</v>
      </c>
      <c r="E118" s="8">
        <v>-0.85975574075004924</v>
      </c>
    </row>
    <row r="119" spans="1:5" x14ac:dyDescent="0.25">
      <c r="A119" s="14"/>
      <c r="B119" s="72" t="s">
        <v>70</v>
      </c>
      <c r="C119" s="8">
        <v>3.5539820525902932E-2</v>
      </c>
      <c r="D119" s="8">
        <v>1.4117153424512914</v>
      </c>
      <c r="E119" s="8">
        <v>-1.1723758171726735</v>
      </c>
    </row>
    <row r="120" spans="1:5" x14ac:dyDescent="0.25">
      <c r="A120" s="14"/>
      <c r="B120" s="72" t="s">
        <v>71</v>
      </c>
      <c r="C120" s="8">
        <v>0.2937031179524629</v>
      </c>
      <c r="D120" s="8">
        <v>1.2829213511351187</v>
      </c>
      <c r="E120" s="8">
        <v>-0.57858190399697251</v>
      </c>
    </row>
    <row r="121" spans="1:5" x14ac:dyDescent="0.25">
      <c r="A121" s="14"/>
      <c r="B121" s="72" t="s">
        <v>60</v>
      </c>
      <c r="C121" s="8">
        <v>-0.88714438134170104</v>
      </c>
      <c r="D121" s="8">
        <v>0.53992468185874221</v>
      </c>
      <c r="E121" s="8">
        <v>-2.1433217863646061</v>
      </c>
    </row>
    <row r="122" spans="1:5" x14ac:dyDescent="0.25">
      <c r="A122" s="124">
        <v>2019</v>
      </c>
      <c r="B122" s="124"/>
      <c r="C122" s="8"/>
      <c r="D122" s="8"/>
      <c r="E122" s="8"/>
    </row>
    <row r="123" spans="1:5" x14ac:dyDescent="0.25">
      <c r="A123" s="14"/>
      <c r="B123" s="72" t="s">
        <v>65</v>
      </c>
      <c r="C123" s="8">
        <v>-1.279946718830391</v>
      </c>
      <c r="D123" s="8">
        <v>0.18581405561570452</v>
      </c>
      <c r="E123" s="8">
        <v>-2.5682686482408488</v>
      </c>
    </row>
    <row r="124" spans="1:5" x14ac:dyDescent="0.25">
      <c r="A124" s="14"/>
      <c r="B124" s="72" t="s">
        <v>66</v>
      </c>
      <c r="C124" s="8">
        <v>-1.2368495928283916</v>
      </c>
      <c r="D124" s="8">
        <v>-0.11837261856388341</v>
      </c>
      <c r="E124" s="8">
        <v>-2.2233730278947115</v>
      </c>
    </row>
    <row r="125" spans="1:5" x14ac:dyDescent="0.25">
      <c r="A125" s="14"/>
      <c r="B125" s="72" t="s">
        <v>63</v>
      </c>
      <c r="C125" s="8">
        <v>-1.2318876095762517</v>
      </c>
      <c r="D125" s="8">
        <v>0.2614487957438722</v>
      </c>
      <c r="E125" s="8">
        <v>-2.5462258142582868</v>
      </c>
    </row>
    <row r="126" spans="1:5" x14ac:dyDescent="0.25">
      <c r="A126" s="14"/>
      <c r="B126" s="72" t="s">
        <v>67</v>
      </c>
      <c r="C126" s="8">
        <v>0.86929007451293006</v>
      </c>
      <c r="D126" s="8">
        <v>2.1178297419249623</v>
      </c>
      <c r="E126" s="8">
        <v>-0.23824404978161329</v>
      </c>
    </row>
    <row r="127" spans="1:5" x14ac:dyDescent="0.25">
      <c r="A127" s="14"/>
      <c r="B127" s="72" t="s">
        <v>55</v>
      </c>
      <c r="C127" s="8">
        <v>1.5394545671898265</v>
      </c>
      <c r="D127" s="8">
        <v>2.242311571696523</v>
      </c>
      <c r="E127" s="8">
        <v>0.91068187654504451</v>
      </c>
    </row>
    <row r="128" spans="1:5" x14ac:dyDescent="0.25">
      <c r="A128" s="14"/>
      <c r="B128" s="72" t="s">
        <v>62</v>
      </c>
      <c r="C128" s="8">
        <v>1.586658673563937</v>
      </c>
      <c r="D128" s="8">
        <v>2.5447999085433404</v>
      </c>
      <c r="E128" s="8">
        <v>0.72888762314342803</v>
      </c>
    </row>
    <row r="129" spans="1:5" x14ac:dyDescent="0.25">
      <c r="A129" s="14"/>
      <c r="B129" s="72" t="s">
        <v>68</v>
      </c>
      <c r="C129" s="8">
        <v>0.30300806936348501</v>
      </c>
      <c r="D129" s="8">
        <v>1.6370125869849852</v>
      </c>
      <c r="E129" s="8">
        <v>-0.88127082453447769</v>
      </c>
    </row>
    <row r="130" spans="1:5" x14ac:dyDescent="0.25">
      <c r="A130" s="14"/>
      <c r="B130" s="72" t="s">
        <v>69</v>
      </c>
      <c r="C130" s="8">
        <v>-0.42472819971259707</v>
      </c>
      <c r="D130" s="8">
        <v>0.92007440191772627</v>
      </c>
      <c r="E130" s="8">
        <v>-1.6218653081865857</v>
      </c>
    </row>
    <row r="131" spans="1:5" x14ac:dyDescent="0.25">
      <c r="A131" s="14"/>
      <c r="B131" s="72" t="s">
        <v>61</v>
      </c>
      <c r="C131" s="8">
        <v>1.9802765665051646E-2</v>
      </c>
      <c r="D131" s="8">
        <v>1.2531877449339273</v>
      </c>
      <c r="E131" s="8">
        <v>-1.1079098302972072</v>
      </c>
    </row>
    <row r="132" spans="1:5" x14ac:dyDescent="0.25">
      <c r="A132" s="14"/>
      <c r="B132" s="72" t="s">
        <v>70</v>
      </c>
      <c r="C132" s="8">
        <v>0.75110250009255519</v>
      </c>
      <c r="D132" s="8">
        <v>1.7159121963851085</v>
      </c>
      <c r="E132" s="8">
        <v>-0.21411443065950886</v>
      </c>
    </row>
    <row r="133" spans="1:5" x14ac:dyDescent="0.25">
      <c r="A133" s="14"/>
      <c r="B133" s="72" t="s">
        <v>71</v>
      </c>
      <c r="C133" s="8">
        <v>0.54256430059613603</v>
      </c>
      <c r="D133" s="8">
        <v>1.4759921294787004</v>
      </c>
      <c r="E133" s="8">
        <v>-0.32148548564401369</v>
      </c>
    </row>
    <row r="134" spans="1:5" x14ac:dyDescent="0.25">
      <c r="A134" s="14"/>
      <c r="B134" s="72" t="s">
        <v>60</v>
      </c>
      <c r="C134" s="8">
        <v>1.2894325964192184</v>
      </c>
      <c r="D134" s="8">
        <v>1.7155074938011869</v>
      </c>
      <c r="E134" s="8">
        <v>0.94124542641703479</v>
      </c>
    </row>
    <row r="135" spans="1:5" x14ac:dyDescent="0.25">
      <c r="A135" s="124">
        <v>2020</v>
      </c>
      <c r="B135" s="124"/>
      <c r="C135" s="8"/>
      <c r="D135" s="8"/>
      <c r="E135" s="8"/>
    </row>
    <row r="136" spans="1:5" x14ac:dyDescent="0.25">
      <c r="A136" s="14"/>
      <c r="B136" s="72" t="s">
        <v>65</v>
      </c>
      <c r="C136" s="8">
        <v>1.2399364626319465</v>
      </c>
      <c r="D136" s="8">
        <v>1.7343979542380255</v>
      </c>
      <c r="E136" s="8">
        <v>0.81637655502052098</v>
      </c>
    </row>
    <row r="137" spans="1:5" x14ac:dyDescent="0.25">
      <c r="A137" s="14"/>
      <c r="B137" s="72" t="s">
        <v>66</v>
      </c>
      <c r="C137" s="8">
        <v>0.91424177979161736</v>
      </c>
      <c r="D137" s="8">
        <v>1.6347139391777843</v>
      </c>
      <c r="E137" s="8">
        <v>0.2621127786379433</v>
      </c>
    </row>
    <row r="138" spans="1:5" x14ac:dyDescent="0.25">
      <c r="A138" s="14"/>
      <c r="B138" s="72" t="s">
        <v>63</v>
      </c>
      <c r="C138" s="8">
        <v>1.6677136603384572E-3</v>
      </c>
      <c r="D138" s="8">
        <v>0.49396095923436628</v>
      </c>
      <c r="E138" s="8">
        <v>-0.4638282631820862</v>
      </c>
    </row>
    <row r="139" spans="1:5" x14ac:dyDescent="0.25">
      <c r="A139" s="14"/>
      <c r="B139" s="72" t="s">
        <v>67</v>
      </c>
      <c r="C139" s="8">
        <v>-3.6217777486366889</v>
      </c>
      <c r="D139" s="8">
        <v>-3.8353949731113017</v>
      </c>
      <c r="E139" s="8">
        <v>-3.2193473837646316</v>
      </c>
    </row>
    <row r="140" spans="1:5" x14ac:dyDescent="0.25">
      <c r="A140" s="14"/>
      <c r="B140" s="72" t="s">
        <v>55</v>
      </c>
      <c r="C140" s="8">
        <v>-3.8727859620309384</v>
      </c>
      <c r="D140" s="8">
        <v>-4.1055479439080607</v>
      </c>
      <c r="E140" s="8">
        <v>-3.4087484585032848</v>
      </c>
    </row>
    <row r="141" spans="1:5" x14ac:dyDescent="0.25">
      <c r="A141" s="14"/>
      <c r="B141" s="72" t="s">
        <v>62</v>
      </c>
      <c r="C141" s="8">
        <v>-4.5021590962959461</v>
      </c>
      <c r="D141" s="8">
        <v>-4.7489822155639354</v>
      </c>
      <c r="E141" s="8">
        <v>-4.1327174286476538</v>
      </c>
    </row>
    <row r="142" spans="1:5" x14ac:dyDescent="0.25">
      <c r="A142" s="14"/>
      <c r="B142" s="72" t="s">
        <v>68</v>
      </c>
      <c r="C142" s="8">
        <v>-1.0964004112024588</v>
      </c>
      <c r="D142" s="8">
        <v>-1.2719887008636459</v>
      </c>
      <c r="E142" s="8">
        <v>-0.79515558616545778</v>
      </c>
    </row>
    <row r="143" spans="1:5" x14ac:dyDescent="0.25">
      <c r="A143" s="14"/>
      <c r="B143" s="72" t="s">
        <v>69</v>
      </c>
      <c r="C143" s="8">
        <v>-1.1958626674802844</v>
      </c>
      <c r="D143" s="8">
        <v>-1.7154896184941322</v>
      </c>
      <c r="E143" s="8">
        <v>-0.50397110183470772</v>
      </c>
    </row>
    <row r="144" spans="1:5" x14ac:dyDescent="0.25">
      <c r="A144" s="14"/>
      <c r="B144" s="72" t="s">
        <v>61</v>
      </c>
      <c r="C144" s="8">
        <v>-0.89063048366341757</v>
      </c>
      <c r="D144" s="8">
        <v>-1.4956801573798988</v>
      </c>
      <c r="E144" s="8">
        <v>-8.3814869314478888E-2</v>
      </c>
    </row>
    <row r="145" spans="1:5" x14ac:dyDescent="0.25">
      <c r="A145" s="14"/>
      <c r="B145" s="72" t="s">
        <v>70</v>
      </c>
      <c r="C145" s="8">
        <v>-1.1458733500277913</v>
      </c>
      <c r="D145" s="8">
        <v>-1.977759406197797</v>
      </c>
      <c r="E145" s="8">
        <v>-3.2250295217789944E-2</v>
      </c>
    </row>
    <row r="146" spans="1:5" x14ac:dyDescent="0.25">
      <c r="A146" s="14"/>
      <c r="B146" s="72" t="s">
        <v>71</v>
      </c>
      <c r="C146" s="8">
        <v>-0.89251471263491322</v>
      </c>
      <c r="D146" s="8">
        <v>-1.6998043906722671</v>
      </c>
      <c r="E146" s="8">
        <v>0.18393997866767603</v>
      </c>
    </row>
    <row r="147" spans="1:5" x14ac:dyDescent="0.25">
      <c r="A147" s="14"/>
      <c r="B147" s="72" t="s">
        <v>60</v>
      </c>
      <c r="C147" s="8">
        <v>-1.3312655438254635</v>
      </c>
      <c r="D147" s="8">
        <v>-2.0440471055419849</v>
      </c>
      <c r="E147" s="8">
        <v>-0.38413230483918803</v>
      </c>
    </row>
    <row r="148" spans="1:5" x14ac:dyDescent="0.25">
      <c r="A148" s="124">
        <v>2021</v>
      </c>
      <c r="B148" s="124"/>
      <c r="C148" s="8"/>
      <c r="D148" s="8"/>
      <c r="E148" s="8"/>
    </row>
    <row r="149" spans="1:5" x14ac:dyDescent="0.25">
      <c r="A149" s="14"/>
      <c r="B149" s="72" t="s">
        <v>65</v>
      </c>
      <c r="C149" s="8">
        <v>-0.94722761134691835</v>
      </c>
      <c r="D149" s="8">
        <v>-1.6286433560834965</v>
      </c>
      <c r="E149" s="8">
        <v>-4.1081873394551875E-2</v>
      </c>
    </row>
    <row r="150" spans="1:5" x14ac:dyDescent="0.25">
      <c r="A150" s="14"/>
      <c r="B150" s="72" t="s">
        <v>66</v>
      </c>
      <c r="C150" s="8">
        <v>-0.99896242031595284</v>
      </c>
      <c r="D150" s="8">
        <v>-1.7540341607088616</v>
      </c>
      <c r="E150" s="8">
        <v>6.5938728360821919E-3</v>
      </c>
    </row>
    <row r="151" spans="1:5" x14ac:dyDescent="0.25">
      <c r="A151" s="14"/>
      <c r="B151" s="72" t="s">
        <v>63</v>
      </c>
      <c r="C151" s="8">
        <v>-8.0320405753280005E-2</v>
      </c>
      <c r="D151" s="8">
        <v>-0.92022789899823176</v>
      </c>
      <c r="E151" s="8">
        <v>1.0392652265307061</v>
      </c>
    </row>
    <row r="152" spans="1:5" x14ac:dyDescent="0.25">
      <c r="A152" s="14"/>
      <c r="B152" s="72" t="s">
        <v>67</v>
      </c>
      <c r="C152" s="8">
        <v>3.3461106897759372</v>
      </c>
      <c r="D152" s="8">
        <v>3.090742322387324</v>
      </c>
      <c r="E152" s="8">
        <v>3.6820556314820236</v>
      </c>
    </row>
    <row r="153" spans="1:5" x14ac:dyDescent="0.25">
      <c r="A153" s="14"/>
      <c r="B153" s="72" t="s">
        <v>55</v>
      </c>
      <c r="C153" s="8">
        <v>2.7378242696687449</v>
      </c>
      <c r="D153" s="8">
        <v>2.6868407178352682</v>
      </c>
      <c r="E153" s="8">
        <v>2.8047184022521368</v>
      </c>
    </row>
    <row r="154" spans="1:5" x14ac:dyDescent="0.25">
      <c r="A154" s="14"/>
      <c r="B154" s="72" t="s">
        <v>62</v>
      </c>
      <c r="C154" s="8">
        <v>0.92948587517582593</v>
      </c>
      <c r="D154" s="8">
        <v>0.65598438995828046</v>
      </c>
      <c r="E154" s="8">
        <v>1.2905982673781731</v>
      </c>
    </row>
    <row r="155" spans="1:5" x14ac:dyDescent="0.25">
      <c r="A155" s="14"/>
      <c r="B155" s="72" t="s">
        <v>68</v>
      </c>
      <c r="C155" s="8">
        <v>0.91254679249867821</v>
      </c>
      <c r="D155" s="8">
        <v>0.52096709890523851</v>
      </c>
      <c r="E155" s="8">
        <v>1.4297992512080113</v>
      </c>
    </row>
    <row r="156" spans="1:5" x14ac:dyDescent="0.25">
      <c r="A156" s="14"/>
      <c r="B156" s="72" t="s">
        <v>69</v>
      </c>
      <c r="C156" s="8">
        <v>0.44971466413567363</v>
      </c>
      <c r="D156" s="8">
        <v>0.36585107333108946</v>
      </c>
      <c r="E156" s="8">
        <v>0.56002066844186749</v>
      </c>
    </row>
    <row r="157" spans="1:5" x14ac:dyDescent="0.25">
      <c r="A157" s="14"/>
      <c r="B157" s="72" t="s">
        <v>61</v>
      </c>
      <c r="C157" s="8">
        <v>7.78181842492255E-2</v>
      </c>
      <c r="D157" s="8">
        <v>-0.24085107170463346</v>
      </c>
      <c r="E157" s="8">
        <v>0.49674953537819871</v>
      </c>
    </row>
    <row r="158" spans="1:5" x14ac:dyDescent="0.25">
      <c r="A158" s="14"/>
      <c r="B158" s="72" t="s">
        <v>70</v>
      </c>
      <c r="C158" s="8">
        <v>0.14165234742897911</v>
      </c>
      <c r="D158" s="8">
        <v>-0.18197510265899494</v>
      </c>
      <c r="E158" s="8">
        <v>0.5664522702049325</v>
      </c>
    </row>
    <row r="159" spans="1:5" x14ac:dyDescent="0.25">
      <c r="A159" s="14"/>
      <c r="B159" s="72" t="s">
        <v>71</v>
      </c>
      <c r="C159" s="8">
        <v>0.13269628640185488</v>
      </c>
      <c r="D159" s="8">
        <v>5.9544033662446552E-2</v>
      </c>
      <c r="E159" s="8">
        <v>0.22840474781441281</v>
      </c>
    </row>
    <row r="160" spans="1:5" x14ac:dyDescent="0.25">
      <c r="A160" s="14"/>
      <c r="B160" s="72" t="s">
        <v>60</v>
      </c>
      <c r="C160" s="8">
        <v>2.4784192391455444E-2</v>
      </c>
      <c r="D160" s="8">
        <v>0.15998378286607751</v>
      </c>
      <c r="E160" s="8">
        <v>-0.15187340067689808</v>
      </c>
    </row>
    <row r="161" spans="1:8" x14ac:dyDescent="0.25">
      <c r="A161" s="124">
        <v>2022</v>
      </c>
      <c r="B161" s="124"/>
      <c r="C161" s="8"/>
      <c r="D161" s="8"/>
      <c r="E161" s="8"/>
    </row>
    <row r="162" spans="1:8" x14ac:dyDescent="0.25">
      <c r="A162" s="14"/>
      <c r="B162" s="72" t="s">
        <v>65</v>
      </c>
      <c r="C162" s="8">
        <v>0.17288877426586313</v>
      </c>
      <c r="D162" s="8">
        <v>0.56062683622135634</v>
      </c>
      <c r="E162" s="8">
        <v>-0.33453573100914991</v>
      </c>
      <c r="G162" s="1"/>
      <c r="H162" s="1"/>
    </row>
    <row r="163" spans="1:8" x14ac:dyDescent="0.25">
      <c r="A163" s="14"/>
      <c r="B163" s="72" t="s">
        <v>66</v>
      </c>
      <c r="C163" s="8">
        <v>0.56340738356098008</v>
      </c>
      <c r="D163" s="8">
        <v>1.0417144513828789</v>
      </c>
      <c r="E163" s="8">
        <v>-6.235731684908196E-2</v>
      </c>
      <c r="G163" s="1"/>
      <c r="H163" s="1"/>
    </row>
    <row r="164" spans="1:8" x14ac:dyDescent="0.25">
      <c r="A164" s="14"/>
      <c r="B164" s="72" t="s">
        <v>63</v>
      </c>
      <c r="C164" s="8">
        <v>1.0532867315757963</v>
      </c>
      <c r="D164" s="8">
        <v>1.47440217168921</v>
      </c>
      <c r="E164" s="8">
        <v>0.50283170063005922</v>
      </c>
      <c r="G164" s="1"/>
      <c r="H164" s="1"/>
    </row>
    <row r="165" spans="1:8" x14ac:dyDescent="0.25">
      <c r="A165" s="14"/>
      <c r="B165" s="72" t="s">
        <v>67</v>
      </c>
      <c r="C165" s="8">
        <v>1.2355233301134279</v>
      </c>
      <c r="D165" s="8">
        <v>1.4088012629717475</v>
      </c>
      <c r="E165" s="8">
        <v>1.0088709247043726</v>
      </c>
      <c r="G165" s="1"/>
      <c r="H165" s="1"/>
    </row>
    <row r="166" spans="1:8" x14ac:dyDescent="0.25">
      <c r="A166" s="14"/>
      <c r="B166" s="72" t="s">
        <v>55</v>
      </c>
      <c r="C166" s="8">
        <v>2.4569499468976286</v>
      </c>
      <c r="D166" s="8">
        <v>2.7559162392039536</v>
      </c>
      <c r="E166" s="8">
        <v>2.0651341794481288</v>
      </c>
      <c r="G166" s="1"/>
      <c r="H166" s="1"/>
    </row>
    <row r="167" spans="1:8" x14ac:dyDescent="0.25">
      <c r="A167" s="14"/>
      <c r="B167" s="72" t="s">
        <v>62</v>
      </c>
      <c r="C167" s="8">
        <v>5.1931352746937485</v>
      </c>
      <c r="D167" s="8">
        <v>5.3295986760371266</v>
      </c>
      <c r="E167" s="8">
        <v>5.0140873220926512</v>
      </c>
      <c r="G167" s="1"/>
      <c r="H167" s="1"/>
    </row>
    <row r="168" spans="1:8" x14ac:dyDescent="0.25">
      <c r="A168" s="14"/>
      <c r="B168" s="72" t="s">
        <v>68</v>
      </c>
      <c r="C168" s="8">
        <v>2.4823173873081066</v>
      </c>
      <c r="D168" s="8">
        <v>2.7279898004226903</v>
      </c>
      <c r="E168" s="8">
        <v>2.1607071344497761</v>
      </c>
      <c r="G168" s="1"/>
      <c r="H168" s="1"/>
    </row>
    <row r="169" spans="1:8" x14ac:dyDescent="0.25">
      <c r="A169" s="14"/>
      <c r="B169" s="72" t="s">
        <v>69</v>
      </c>
      <c r="C169" s="8">
        <v>2.6315896111020698</v>
      </c>
      <c r="D169" s="8">
        <v>2.7479488852439373</v>
      </c>
      <c r="E169" s="8">
        <v>2.4788374650404834</v>
      </c>
      <c r="G169" s="1"/>
      <c r="H169" s="1"/>
    </row>
    <row r="170" spans="1:8" x14ac:dyDescent="0.25">
      <c r="A170" s="14"/>
      <c r="B170" s="72" t="s">
        <v>61</v>
      </c>
      <c r="C170" s="8">
        <v>3.0982446106424479</v>
      </c>
      <c r="D170" s="8">
        <v>3.5075240744791674</v>
      </c>
      <c r="E170" s="8">
        <v>2.5641436363845704</v>
      </c>
      <c r="G170" s="1"/>
      <c r="H170" s="1"/>
    </row>
    <row r="171" spans="1:8" x14ac:dyDescent="0.25">
      <c r="A171" s="14"/>
      <c r="B171" s="72" t="s">
        <v>70</v>
      </c>
      <c r="C171" s="8">
        <v>2.9382005642291755</v>
      </c>
      <c r="D171" s="8">
        <v>3.3415695731692687</v>
      </c>
      <c r="E171" s="8">
        <v>2.4122662942095117</v>
      </c>
      <c r="G171" s="1"/>
      <c r="H171" s="1"/>
    </row>
    <row r="172" spans="1:8" x14ac:dyDescent="0.25">
      <c r="A172" s="14"/>
      <c r="B172" s="72" t="s">
        <v>71</v>
      </c>
      <c r="C172" s="8">
        <v>2.8381704090456705</v>
      </c>
      <c r="D172" s="8">
        <v>3.0359403712683042</v>
      </c>
      <c r="E172" s="8">
        <v>2.5798547928535918</v>
      </c>
      <c r="G172" s="1"/>
      <c r="H172" s="1"/>
    </row>
    <row r="173" spans="1:8" x14ac:dyDescent="0.25">
      <c r="A173" s="14"/>
      <c r="B173" s="72" t="s">
        <v>60</v>
      </c>
      <c r="C173" s="8">
        <v>3.3871697755149746</v>
      </c>
      <c r="D173" s="8">
        <v>3.3797600706144864</v>
      </c>
      <c r="E173" s="8">
        <v>3.4060307940482031</v>
      </c>
      <c r="G173" s="1"/>
      <c r="H173" s="1"/>
    </row>
    <row r="174" spans="1:8" x14ac:dyDescent="0.25">
      <c r="A174" s="104">
        <v>2023</v>
      </c>
      <c r="B174" s="72"/>
      <c r="C174" s="8"/>
      <c r="D174" s="8"/>
      <c r="E174" s="8"/>
    </row>
    <row r="175" spans="1:8" x14ac:dyDescent="0.25">
      <c r="A175" s="14"/>
      <c r="B175" s="72" t="s">
        <v>65</v>
      </c>
      <c r="C175" s="8">
        <v>3.9624254768818354</v>
      </c>
      <c r="D175" s="8">
        <v>3.7532737463940244</v>
      </c>
      <c r="E175" s="8">
        <v>4.2236571126004998</v>
      </c>
      <c r="G175" s="1"/>
      <c r="H175" s="1"/>
    </row>
    <row r="176" spans="1:8" x14ac:dyDescent="0.25">
      <c r="A176" s="14"/>
      <c r="B176" s="72" t="s">
        <v>66</v>
      </c>
      <c r="C176" s="8">
        <v>3.8494856827385786</v>
      </c>
      <c r="D176" s="8">
        <v>3.4674362184330523</v>
      </c>
      <c r="E176" s="8">
        <v>4.3561452206590143</v>
      </c>
      <c r="G176" s="1"/>
      <c r="H176" s="1"/>
    </row>
    <row r="177" spans="1:8" x14ac:dyDescent="0.25">
      <c r="A177" s="14"/>
      <c r="B177" s="72" t="s">
        <v>63</v>
      </c>
      <c r="C177" s="8">
        <v>3.9481612382454934</v>
      </c>
      <c r="D177" s="8">
        <v>3.5752483192964069</v>
      </c>
      <c r="E177" s="8">
        <v>4.4602423881886173</v>
      </c>
      <c r="G177" s="1"/>
      <c r="H177" s="1"/>
    </row>
    <row r="178" spans="1:8" x14ac:dyDescent="0.25">
      <c r="A178" s="14"/>
      <c r="B178" s="72" t="s">
        <v>67</v>
      </c>
      <c r="C178" s="8">
        <v>3.8977470722720966</v>
      </c>
      <c r="D178" s="8">
        <v>3.853818862679693</v>
      </c>
      <c r="E178" s="8">
        <v>3.9555978448609022</v>
      </c>
      <c r="G178" s="1"/>
      <c r="H178" s="1"/>
    </row>
    <row r="179" spans="1:8" x14ac:dyDescent="0.25">
      <c r="A179" s="14"/>
      <c r="B179" s="72" t="s">
        <v>55</v>
      </c>
      <c r="C179" s="8">
        <v>2.7882201362996808</v>
      </c>
      <c r="D179" s="8">
        <v>2.5217240548301221</v>
      </c>
      <c r="E179" s="8">
        <v>3.1424917093508911</v>
      </c>
      <c r="G179" s="1"/>
      <c r="H179" s="1"/>
    </row>
    <row r="180" spans="1:8" x14ac:dyDescent="0.25">
      <c r="A180" s="14"/>
      <c r="B180" s="72" t="s">
        <v>62</v>
      </c>
      <c r="C180" s="8">
        <v>2.4399439336086819</v>
      </c>
      <c r="D180" s="8">
        <v>2.2016489563687496</v>
      </c>
      <c r="E180" s="8">
        <v>2.7725605733891543</v>
      </c>
      <c r="G180" s="1"/>
      <c r="H180" s="1"/>
    </row>
    <row r="181" spans="1:8" x14ac:dyDescent="0.25">
      <c r="A181" s="14"/>
      <c r="B181" s="72" t="s">
        <v>68</v>
      </c>
      <c r="C181" s="8">
        <v>2.3483299988139459</v>
      </c>
      <c r="D181" s="8">
        <v>1.8229050879407616</v>
      </c>
      <c r="E181" s="8">
        <v>3.1103267727109007</v>
      </c>
      <c r="G181" s="1"/>
      <c r="H181" s="1"/>
    </row>
    <row r="182" spans="1:8" x14ac:dyDescent="0.25">
      <c r="A182" s="14"/>
      <c r="B182" s="72" t="s">
        <v>69</v>
      </c>
      <c r="C182" s="8">
        <v>2.3207617564483294</v>
      </c>
      <c r="D182" s="8">
        <v>2.1724593799249168</v>
      </c>
      <c r="E182" s="8">
        <v>2.5168962058665709</v>
      </c>
      <c r="G182" s="1"/>
      <c r="H182" s="1"/>
    </row>
    <row r="183" spans="1:8" x14ac:dyDescent="0.25">
      <c r="A183" s="14"/>
      <c r="B183" s="72" t="s">
        <v>61</v>
      </c>
      <c r="C183" s="8">
        <v>2.6233435516590098</v>
      </c>
      <c r="D183" s="8">
        <v>2.2390018894518584</v>
      </c>
      <c r="E183" s="8">
        <v>3.1696270157443398</v>
      </c>
      <c r="G183" s="1"/>
      <c r="H183" s="1"/>
    </row>
    <row r="184" spans="1:8" x14ac:dyDescent="0.25">
      <c r="A184" s="14"/>
      <c r="B184" s="72" t="s">
        <v>70</v>
      </c>
      <c r="C184" s="8">
        <v>2.6254231053193982</v>
      </c>
      <c r="D184" s="8">
        <v>2.3422450201061813</v>
      </c>
      <c r="E184" s="8">
        <v>3.0338008952400295</v>
      </c>
      <c r="G184" s="1"/>
      <c r="H184" s="1"/>
    </row>
    <row r="185" spans="1:8" x14ac:dyDescent="0.25">
      <c r="A185" s="14"/>
      <c r="B185" s="72" t="s">
        <v>71</v>
      </c>
      <c r="C185" s="8">
        <v>2.0974997092058629</v>
      </c>
      <c r="D185" s="8">
        <v>1.8198226124401771</v>
      </c>
      <c r="E185" s="8">
        <v>2.5134741421557436</v>
      </c>
      <c r="G185" s="1"/>
      <c r="H185" s="1"/>
    </row>
    <row r="186" spans="1:8" x14ac:dyDescent="0.25">
      <c r="A186" s="14"/>
      <c r="B186" s="72" t="s">
        <v>60</v>
      </c>
      <c r="C186" s="8">
        <v>2.0224321696368199</v>
      </c>
      <c r="D186" s="8">
        <v>1.9183762316334989</v>
      </c>
      <c r="E186" s="8">
        <v>2.1781281376008317</v>
      </c>
      <c r="G186" s="1"/>
      <c r="H186" s="1"/>
    </row>
    <row r="187" spans="1:8" x14ac:dyDescent="0.25">
      <c r="A187" s="104">
        <v>2024</v>
      </c>
      <c r="B187" s="72"/>
      <c r="C187" s="8"/>
      <c r="D187" s="8"/>
      <c r="E187" s="8"/>
    </row>
    <row r="188" spans="1:8" x14ac:dyDescent="0.25">
      <c r="A188" s="71"/>
      <c r="B188" s="72" t="s">
        <v>65</v>
      </c>
      <c r="C188" s="96">
        <v>0.8795032774808248</v>
      </c>
      <c r="D188" s="96">
        <v>0.60877938188373171</v>
      </c>
      <c r="E188" s="96">
        <v>1.2858417644255919</v>
      </c>
      <c r="H188" s="1"/>
    </row>
    <row r="189" spans="1:8" x14ac:dyDescent="0.25">
      <c r="A189" s="104"/>
      <c r="B189" s="72" t="s">
        <v>66</v>
      </c>
      <c r="C189" s="96">
        <v>1.1057893429129158</v>
      </c>
      <c r="D189" s="96">
        <v>1.0668108078357819</v>
      </c>
      <c r="E189" s="96">
        <v>1.1641593826107661</v>
      </c>
      <c r="H189" s="1"/>
    </row>
    <row r="190" spans="1:8" x14ac:dyDescent="0.25">
      <c r="A190" s="104"/>
      <c r="B190" s="72" t="s">
        <v>63</v>
      </c>
      <c r="C190" s="96">
        <v>-0.15783924016653639</v>
      </c>
      <c r="D190" s="96">
        <v>-5.0166549699113994E-2</v>
      </c>
      <c r="E190" s="96">
        <v>-0.31872551293875245</v>
      </c>
      <c r="H190" s="1"/>
    </row>
    <row r="191" spans="1:8" x14ac:dyDescent="0.25">
      <c r="A191" s="104"/>
      <c r="B191" s="72" t="s">
        <v>67</v>
      </c>
      <c r="C191" s="96">
        <v>-1.1124468340237832</v>
      </c>
      <c r="D191" s="96">
        <v>-1.1120209757374835</v>
      </c>
      <c r="E191" s="96">
        <v>-1.1130847779210207</v>
      </c>
      <c r="H191" s="1"/>
    </row>
    <row r="192" spans="1:8" x14ac:dyDescent="0.25">
      <c r="A192" s="104"/>
      <c r="B192" s="72" t="s">
        <v>55</v>
      </c>
      <c r="C192" s="96">
        <v>0.79638052698233208</v>
      </c>
      <c r="D192" s="96">
        <v>1.2166969387881195</v>
      </c>
      <c r="E192" s="96">
        <v>0.16694199305420959</v>
      </c>
      <c r="H192" s="1"/>
    </row>
    <row r="193" spans="1:11" x14ac:dyDescent="0.25">
      <c r="A193" s="104"/>
      <c r="B193" s="72" t="s">
        <v>62</v>
      </c>
      <c r="C193" s="96">
        <v>1.4152070008225783</v>
      </c>
      <c r="D193" s="96">
        <v>1.4535121351175799</v>
      </c>
      <c r="E193" s="96">
        <v>1.3579665114836801</v>
      </c>
      <c r="H193" s="1"/>
    </row>
    <row r="194" spans="1:11" x14ac:dyDescent="0.25">
      <c r="A194" s="104"/>
      <c r="B194" s="72" t="s">
        <v>68</v>
      </c>
      <c r="C194" s="96">
        <v>1.4513980528154535</v>
      </c>
      <c r="D194" s="96">
        <v>1.7028190351488621</v>
      </c>
      <c r="E194" s="96">
        <v>1.078205627118956</v>
      </c>
      <c r="H194" s="1"/>
    </row>
    <row r="195" spans="1:11" x14ac:dyDescent="0.25">
      <c r="A195" s="104"/>
      <c r="B195" s="72" t="s">
        <v>69</v>
      </c>
      <c r="C195" s="96">
        <v>1.4390691406487426</v>
      </c>
      <c r="D195" s="96">
        <v>1.585027522360859</v>
      </c>
      <c r="E195" s="96">
        <v>1.2204428864192127</v>
      </c>
      <c r="H195" s="1"/>
    </row>
    <row r="196" spans="1:11" x14ac:dyDescent="0.25">
      <c r="A196" s="104"/>
      <c r="B196" s="72" t="s">
        <v>61</v>
      </c>
      <c r="C196" s="96">
        <v>1.1523936704105457</v>
      </c>
      <c r="D196" s="96">
        <v>1.4729433566515306</v>
      </c>
      <c r="E196" s="96">
        <v>0.67470002597124512</v>
      </c>
      <c r="H196" s="1"/>
    </row>
    <row r="197" spans="1:11" x14ac:dyDescent="0.25">
      <c r="A197" s="104"/>
      <c r="B197" s="72" t="s">
        <v>70</v>
      </c>
      <c r="C197" s="96">
        <v>1.058934668472852</v>
      </c>
      <c r="D197" s="96">
        <v>1.2315674135767858</v>
      </c>
      <c r="E197" s="96">
        <v>0.80152433333477613</v>
      </c>
      <c r="H197" s="1"/>
    </row>
    <row r="198" spans="1:11" x14ac:dyDescent="0.25">
      <c r="A198" s="104"/>
      <c r="B198" s="72" t="s">
        <v>71</v>
      </c>
      <c r="C198" s="96">
        <v>4.0703678431247416</v>
      </c>
      <c r="D198" s="96">
        <v>3.861550786950569</v>
      </c>
      <c r="E198" s="96">
        <v>4.3810697592775583</v>
      </c>
      <c r="H198" s="1"/>
    </row>
    <row r="199" spans="1:11" x14ac:dyDescent="0.25">
      <c r="A199" s="104"/>
      <c r="B199" s="72" t="s">
        <v>60</v>
      </c>
      <c r="C199" s="96">
        <v>4.8195308418019254</v>
      </c>
      <c r="D199" s="96">
        <v>4.2869932017858794</v>
      </c>
      <c r="E199" s="96">
        <v>5.6143262698682479</v>
      </c>
      <c r="H199" s="1"/>
    </row>
    <row r="200" spans="1:11" x14ac:dyDescent="0.25">
      <c r="A200" s="104">
        <v>2025</v>
      </c>
      <c r="B200" s="72"/>
      <c r="C200" s="96"/>
      <c r="D200" s="96"/>
      <c r="E200" s="96"/>
    </row>
    <row r="201" spans="1:11" x14ac:dyDescent="0.25">
      <c r="A201" s="71"/>
      <c r="B201" s="72" t="s">
        <v>65</v>
      </c>
      <c r="C201" s="96">
        <v>5.6027785905020799</v>
      </c>
      <c r="D201" s="96">
        <v>5.1252132462049769</v>
      </c>
      <c r="E201" s="96">
        <v>6.3147807490622254</v>
      </c>
      <c r="H201" s="1"/>
      <c r="K201" s="1"/>
    </row>
    <row r="202" spans="1:11" x14ac:dyDescent="0.25">
      <c r="A202" s="71"/>
      <c r="B202" s="72" t="s">
        <v>66</v>
      </c>
      <c r="C202" s="96">
        <v>5.4200136706023034</v>
      </c>
      <c r="D202" s="96">
        <v>4.7308536143103082</v>
      </c>
      <c r="E202" s="96">
        <v>6.4510321701530744</v>
      </c>
      <c r="H202" s="1"/>
      <c r="K202" s="1"/>
    </row>
    <row r="203" spans="1:11" x14ac:dyDescent="0.25">
      <c r="A203" s="71"/>
      <c r="B203" s="72" t="s">
        <v>63</v>
      </c>
      <c r="C203" s="96">
        <v>5.6107382331087052</v>
      </c>
      <c r="D203" s="96">
        <v>4.93811861074244</v>
      </c>
      <c r="E203" s="96">
        <v>6.6184850870564969</v>
      </c>
      <c r="H203" s="1"/>
      <c r="K203" s="1"/>
    </row>
    <row r="204" spans="1:11" x14ac:dyDescent="0.25">
      <c r="A204" s="71"/>
      <c r="B204" s="72" t="s">
        <v>67</v>
      </c>
      <c r="C204" s="96">
        <v>5.8694786707322928</v>
      </c>
      <c r="D204" s="96">
        <v>5.1649976879103239</v>
      </c>
      <c r="E204" s="96">
        <v>6.9248160751738066</v>
      </c>
      <c r="H204" s="1"/>
      <c r="K204" s="1"/>
    </row>
    <row r="205" spans="1:11" x14ac:dyDescent="0.25">
      <c r="A205" s="71"/>
      <c r="B205" s="72" t="s">
        <v>55</v>
      </c>
      <c r="C205" s="96">
        <v>4.5168572635281752</v>
      </c>
      <c r="D205" s="96">
        <v>3.5509033069131655</v>
      </c>
      <c r="E205" s="96">
        <v>5.9785670334719851</v>
      </c>
      <c r="H205" s="1"/>
      <c r="K205" s="1"/>
    </row>
    <row r="206" spans="1:11" x14ac:dyDescent="0.25">
      <c r="A206" s="71"/>
      <c r="B206" s="72" t="s">
        <v>62</v>
      </c>
      <c r="C206" s="96">
        <v>4.0091332443029719</v>
      </c>
      <c r="D206" s="96">
        <v>3.3814319280710361</v>
      </c>
      <c r="E206" s="96">
        <v>4.9480099954450552</v>
      </c>
      <c r="H206" s="1"/>
      <c r="K206" s="1"/>
    </row>
    <row r="207" spans="1:11" x14ac:dyDescent="0.25">
      <c r="A207" s="71"/>
      <c r="B207" s="72" t="s">
        <v>68</v>
      </c>
      <c r="C207" s="96">
        <v>3.9146574720037788</v>
      </c>
      <c r="D207" s="96">
        <v>3.3384000549779009</v>
      </c>
      <c r="E207" s="96">
        <v>4.7753009807756142</v>
      </c>
      <c r="H207" s="1"/>
      <c r="K207" s="1"/>
    </row>
    <row r="208" spans="1:11" x14ac:dyDescent="0.25">
      <c r="A208" s="71"/>
      <c r="B208" s="72" t="s">
        <v>69</v>
      </c>
      <c r="C208" s="96">
        <v>4.1110022806056978</v>
      </c>
      <c r="D208" s="96">
        <v>3.1041433320135754</v>
      </c>
      <c r="E208" s="96">
        <v>5.6245753020359599</v>
      </c>
      <c r="H208" s="1"/>
      <c r="K208" s="1"/>
    </row>
    <row r="209" spans="1:11" x14ac:dyDescent="0.25">
      <c r="A209" s="71"/>
      <c r="B209" s="72" t="s">
        <v>61</v>
      </c>
      <c r="C209" s="96">
        <v>3.8140648277101201</v>
      </c>
      <c r="D209" s="96">
        <v>3.1248517870375085</v>
      </c>
      <c r="E209" s="96">
        <v>4.8492963958957276</v>
      </c>
      <c r="H209" s="1"/>
      <c r="K209" s="1"/>
    </row>
    <row r="210" spans="1:11" x14ac:dyDescent="0.25">
      <c r="A210" s="71"/>
      <c r="B210" s="72" t="s">
        <v>70</v>
      </c>
      <c r="C210" s="96">
        <v>3.8175847194576868</v>
      </c>
      <c r="D210" s="96">
        <v>3.3969219116184122</v>
      </c>
      <c r="E210" s="96">
        <v>4.4475052765683722</v>
      </c>
      <c r="H210" s="1"/>
      <c r="K210" s="1"/>
    </row>
    <row r="211" spans="1:11" x14ac:dyDescent="0.25">
      <c r="A211" s="71"/>
      <c r="B211" s="72" t="s">
        <v>71</v>
      </c>
      <c r="C211" s="96">
        <v>1.3235853716168653</v>
      </c>
      <c r="D211" s="96">
        <v>1.0676129844018956</v>
      </c>
      <c r="E211" s="96">
        <v>1.7025547687373748</v>
      </c>
      <c r="H211" s="1"/>
      <c r="K211" s="1"/>
    </row>
    <row r="212" spans="1:11" x14ac:dyDescent="0.25">
      <c r="A212" s="71"/>
      <c r="B212" s="72" t="s">
        <v>60</v>
      </c>
      <c r="C212" s="96">
        <v>0.36989735074234142</v>
      </c>
      <c r="D212" s="96">
        <v>0.18643769172804556</v>
      </c>
      <c r="E212" s="96">
        <v>0.64026389247583559</v>
      </c>
      <c r="H212" s="1"/>
      <c r="K212" s="1"/>
    </row>
    <row r="213" spans="1:11" x14ac:dyDescent="0.25">
      <c r="A213" s="124">
        <v>2026</v>
      </c>
      <c r="B213" s="124"/>
      <c r="C213" s="8"/>
      <c r="D213" s="8"/>
      <c r="E213" s="123"/>
    </row>
    <row r="214" spans="1:11" x14ac:dyDescent="0.25">
      <c r="A214" s="71"/>
      <c r="B214" s="72" t="s">
        <v>65</v>
      </c>
      <c r="C214" s="8">
        <f>'[1]Chnages in rep.'!$FJ$22</f>
        <v>-0.35046540499198925</v>
      </c>
      <c r="D214" s="8">
        <f>'[1]Change in Male'!$FJ$22</f>
        <v>-0.4224487559038736</v>
      </c>
      <c r="E214" s="96">
        <f>'[1]Atolls new change'!$FJ$22</f>
        <v>-0.24434624385408413</v>
      </c>
      <c r="H214" s="1"/>
      <c r="K214" s="1"/>
    </row>
    <row r="215" spans="1:11" x14ac:dyDescent="0.25">
      <c r="A215" s="71"/>
      <c r="B215" s="72" t="s">
        <v>66</v>
      </c>
      <c r="C215" s="8">
        <f>'[1]Chnages in rep.'!$FK$22</f>
        <v>3.9009359612849515E-2</v>
      </c>
      <c r="D215" s="8">
        <f>'[1]Change in Male'!$FK$22</f>
        <v>-0.14817450803445248</v>
      </c>
      <c r="E215" s="96">
        <f>'[1]Atolls new change'!$FK$22</f>
        <v>0.31452074026937948</v>
      </c>
      <c r="H215" s="1"/>
      <c r="K215" s="1"/>
    </row>
    <row r="216" spans="1:11" x14ac:dyDescent="0.25">
      <c r="A216" s="71"/>
      <c r="B216" s="72" t="s">
        <v>63</v>
      </c>
      <c r="C216" s="8">
        <v>-1.7170833766421949</v>
      </c>
      <c r="D216" s="8">
        <v>-1.8408501576365095</v>
      </c>
      <c r="E216" s="96">
        <v>-1.5345733283405421</v>
      </c>
      <c r="H216" s="1"/>
      <c r="K216" s="1"/>
    </row>
    <row r="217" spans="1:11" x14ac:dyDescent="0.25">
      <c r="A217" s="71"/>
      <c r="B217" s="72" t="s">
        <v>67</v>
      </c>
      <c r="C217" s="8">
        <v>2.9023732562980062</v>
      </c>
      <c r="D217" s="8">
        <v>1.8805118256705988</v>
      </c>
      <c r="E217" s="96">
        <v>4.4079634216556753</v>
      </c>
      <c r="H217" s="1"/>
      <c r="K217" s="1"/>
    </row>
    <row r="218" spans="1:11" ht="12.75" customHeight="1" x14ac:dyDescent="0.25">
      <c r="A218" s="105"/>
      <c r="B218" s="44"/>
      <c r="C218" s="44"/>
      <c r="D218" s="44"/>
      <c r="E218" s="105"/>
    </row>
    <row r="219" spans="1:11" ht="18.75" customHeight="1" x14ac:dyDescent="0.25">
      <c r="A219" s="137" t="s">
        <v>73</v>
      </c>
      <c r="B219" s="138"/>
      <c r="C219" s="138"/>
      <c r="D219" s="138"/>
      <c r="E219" s="138"/>
    </row>
    <row r="220" spans="1:11" x14ac:dyDescent="0.25">
      <c r="A220" s="124">
        <v>2010</v>
      </c>
      <c r="B220" s="124"/>
      <c r="C220" s="2"/>
      <c r="D220" s="2"/>
      <c r="E220" s="2"/>
    </row>
    <row r="221" spans="1:11" x14ac:dyDescent="0.25">
      <c r="A221" s="14"/>
      <c r="B221" s="72" t="s">
        <v>65</v>
      </c>
      <c r="C221" s="8">
        <v>-0.26114093647123565</v>
      </c>
      <c r="D221" s="8">
        <v>-0.26114093647124287</v>
      </c>
      <c r="E221" s="8" t="s">
        <v>1</v>
      </c>
    </row>
    <row r="222" spans="1:11" x14ac:dyDescent="0.25">
      <c r="A222" s="14"/>
      <c r="B222" s="72" t="s">
        <v>66</v>
      </c>
      <c r="C222" s="8">
        <v>0.93642240242963504</v>
      </c>
      <c r="D222" s="8">
        <v>0.93642240242964436</v>
      </c>
      <c r="E222" s="8" t="s">
        <v>1</v>
      </c>
    </row>
    <row r="223" spans="1:11" x14ac:dyDescent="0.25">
      <c r="A223" s="14"/>
      <c r="B223" s="72" t="s">
        <v>63</v>
      </c>
      <c r="C223" s="8">
        <v>0.880348169231018</v>
      </c>
      <c r="D223" s="8">
        <v>0.88034816923102266</v>
      </c>
      <c r="E223" s="8" t="s">
        <v>1</v>
      </c>
    </row>
    <row r="224" spans="1:11" x14ac:dyDescent="0.25">
      <c r="A224" s="14"/>
      <c r="B224" s="72" t="s">
        <v>67</v>
      </c>
      <c r="C224" s="8">
        <v>0.87747395207254042</v>
      </c>
      <c r="D224" s="8">
        <v>0.87747395207253431</v>
      </c>
      <c r="E224" s="8" t="s">
        <v>1</v>
      </c>
    </row>
    <row r="225" spans="1:5" x14ac:dyDescent="0.25">
      <c r="A225" s="14"/>
      <c r="B225" s="72" t="s">
        <v>55</v>
      </c>
      <c r="C225" s="8">
        <v>0.12502777376498564</v>
      </c>
      <c r="D225" s="8">
        <v>0.12502777376499688</v>
      </c>
      <c r="E225" s="8" t="s">
        <v>1</v>
      </c>
    </row>
    <row r="226" spans="1:5" x14ac:dyDescent="0.25">
      <c r="A226" s="14"/>
      <c r="B226" s="72" t="s">
        <v>62</v>
      </c>
      <c r="C226" s="8">
        <v>1.0846622459905737</v>
      </c>
      <c r="D226" s="8">
        <v>1.0846622459905617</v>
      </c>
      <c r="E226" s="8" t="s">
        <v>1</v>
      </c>
    </row>
    <row r="227" spans="1:5" x14ac:dyDescent="0.25">
      <c r="A227" s="14"/>
      <c r="B227" s="72" t="s">
        <v>68</v>
      </c>
      <c r="C227" s="8">
        <v>2.1903881432707424</v>
      </c>
      <c r="D227" s="8">
        <v>2.1903881432707335</v>
      </c>
      <c r="E227" s="8" t="s">
        <v>1</v>
      </c>
    </row>
    <row r="228" spans="1:5" x14ac:dyDescent="0.25">
      <c r="A228" s="14"/>
      <c r="B228" s="72" t="s">
        <v>69</v>
      </c>
      <c r="C228" s="8">
        <v>0.63207046859003946</v>
      </c>
      <c r="D228" s="8">
        <v>0.63207046859005511</v>
      </c>
      <c r="E228" s="8" t="s">
        <v>1</v>
      </c>
    </row>
    <row r="229" spans="1:5" x14ac:dyDescent="0.25">
      <c r="A229" s="14"/>
      <c r="B229" s="72" t="s">
        <v>61</v>
      </c>
      <c r="C229" s="8">
        <v>-1.2857212304991441</v>
      </c>
      <c r="D229" s="8">
        <v>-1.2857212304991306</v>
      </c>
      <c r="E229" s="8" t="s">
        <v>1</v>
      </c>
    </row>
    <row r="230" spans="1:5" x14ac:dyDescent="0.25">
      <c r="A230" s="14"/>
      <c r="B230" s="72" t="s">
        <v>70</v>
      </c>
      <c r="C230" s="8">
        <v>-0.22603507219276608</v>
      </c>
      <c r="D230" s="8">
        <v>-0.22603507219277241</v>
      </c>
      <c r="E230" s="8" t="s">
        <v>1</v>
      </c>
    </row>
    <row r="231" spans="1:5" x14ac:dyDescent="0.25">
      <c r="A231" s="14"/>
      <c r="B231" s="72" t="s">
        <v>71</v>
      </c>
      <c r="C231" s="8">
        <v>0.47362446108319878</v>
      </c>
      <c r="D231" s="8">
        <v>0.47362446108319778</v>
      </c>
      <c r="E231" s="8" t="s">
        <v>1</v>
      </c>
    </row>
    <row r="232" spans="1:5" x14ac:dyDescent="0.25">
      <c r="A232" s="14"/>
      <c r="B232" s="72" t="s">
        <v>60</v>
      </c>
      <c r="C232" s="8">
        <v>1.3414839053257928</v>
      </c>
      <c r="D232" s="8">
        <v>1.3414839053257819</v>
      </c>
      <c r="E232" s="8" t="s">
        <v>1</v>
      </c>
    </row>
    <row r="233" spans="1:5" x14ac:dyDescent="0.25">
      <c r="A233" s="124">
        <v>2011</v>
      </c>
      <c r="B233" s="124"/>
      <c r="C233" s="8"/>
      <c r="D233" s="2"/>
      <c r="E233" s="8"/>
    </row>
    <row r="234" spans="1:5" x14ac:dyDescent="0.25">
      <c r="A234" s="14"/>
      <c r="B234" s="72" t="s">
        <v>65</v>
      </c>
      <c r="C234" s="8">
        <v>0.54095598866379957</v>
      </c>
      <c r="D234" s="8">
        <v>0.540955988663813</v>
      </c>
      <c r="E234" s="8" t="s">
        <v>1</v>
      </c>
    </row>
    <row r="235" spans="1:5" x14ac:dyDescent="0.25">
      <c r="A235" s="14"/>
      <c r="B235" s="72" t="s">
        <v>66</v>
      </c>
      <c r="C235" s="8">
        <v>-0.79050748162609297</v>
      </c>
      <c r="D235" s="8">
        <v>-0.79050748162611284</v>
      </c>
      <c r="E235" s="8" t="s">
        <v>1</v>
      </c>
    </row>
    <row r="236" spans="1:5" x14ac:dyDescent="0.25">
      <c r="A236" s="14"/>
      <c r="B236" s="72" t="s">
        <v>63</v>
      </c>
      <c r="C236" s="8">
        <v>0.63178223867842997</v>
      </c>
      <c r="D236" s="8">
        <v>0.63178223867843142</v>
      </c>
      <c r="E236" s="8" t="s">
        <v>1</v>
      </c>
    </row>
    <row r="237" spans="1:5" x14ac:dyDescent="0.25">
      <c r="A237" s="14"/>
      <c r="B237" s="72" t="s">
        <v>67</v>
      </c>
      <c r="C237" s="8">
        <v>4.4171076658620336</v>
      </c>
      <c r="D237" s="8">
        <v>4.4171076658620292</v>
      </c>
      <c r="E237" s="8" t="s">
        <v>1</v>
      </c>
    </row>
    <row r="238" spans="1:5" x14ac:dyDescent="0.25">
      <c r="A238" s="14"/>
      <c r="B238" s="72" t="s">
        <v>55</v>
      </c>
      <c r="C238" s="8">
        <v>3.313820948565994</v>
      </c>
      <c r="D238" s="8">
        <v>3.3138209485660193</v>
      </c>
      <c r="E238" s="8" t="s">
        <v>1</v>
      </c>
    </row>
    <row r="239" spans="1:5" x14ac:dyDescent="0.25">
      <c r="A239" s="14"/>
      <c r="B239" s="72" t="s">
        <v>62</v>
      </c>
      <c r="C239" s="8">
        <v>0.90877181827678655</v>
      </c>
      <c r="D239" s="8">
        <v>0.90877181827676901</v>
      </c>
      <c r="E239" s="8" t="s">
        <v>1</v>
      </c>
    </row>
    <row r="240" spans="1:5" x14ac:dyDescent="0.25">
      <c r="A240" s="14"/>
      <c r="B240" s="72" t="s">
        <v>68</v>
      </c>
      <c r="C240" s="8">
        <v>6.0116323478547354E-2</v>
      </c>
      <c r="D240" s="8">
        <v>6.0116323478543808E-2</v>
      </c>
      <c r="E240" s="8" t="s">
        <v>1</v>
      </c>
    </row>
    <row r="241" spans="1:5" x14ac:dyDescent="0.25">
      <c r="A241" s="14"/>
      <c r="B241" s="72" t="s">
        <v>69</v>
      </c>
      <c r="C241" s="8">
        <v>0.31530862912392238</v>
      </c>
      <c r="D241" s="8">
        <v>0.31530862912393842</v>
      </c>
      <c r="E241" s="8" t="s">
        <v>1</v>
      </c>
    </row>
    <row r="242" spans="1:5" x14ac:dyDescent="0.25">
      <c r="A242" s="14"/>
      <c r="B242" s="72" t="s">
        <v>61</v>
      </c>
      <c r="C242" s="8">
        <v>1.301660303876595</v>
      </c>
      <c r="D242" s="8">
        <v>1.3016603038766006</v>
      </c>
      <c r="E242" s="8" t="s">
        <v>1</v>
      </c>
    </row>
    <row r="243" spans="1:5" x14ac:dyDescent="0.25">
      <c r="A243" s="14"/>
      <c r="B243" s="72" t="s">
        <v>70</v>
      </c>
      <c r="C243" s="8">
        <v>0.33278932848386311</v>
      </c>
      <c r="D243" s="8">
        <v>0.3327893284838373</v>
      </c>
      <c r="E243" s="8" t="s">
        <v>1</v>
      </c>
    </row>
    <row r="244" spans="1:5" x14ac:dyDescent="0.25">
      <c r="A244" s="14"/>
      <c r="B244" s="72" t="s">
        <v>71</v>
      </c>
      <c r="C244" s="8">
        <v>3.4231104702459922</v>
      </c>
      <c r="D244" s="8">
        <v>3.4231104702460011</v>
      </c>
      <c r="E244" s="8" t="s">
        <v>1</v>
      </c>
    </row>
    <row r="245" spans="1:5" x14ac:dyDescent="0.25">
      <c r="A245" s="14"/>
      <c r="B245" s="72" t="s">
        <v>60</v>
      </c>
      <c r="C245" s="8">
        <v>1.1857736202019333</v>
      </c>
      <c r="D245" s="8">
        <v>1.1857736202019431</v>
      </c>
      <c r="E245" s="8" t="s">
        <v>1</v>
      </c>
    </row>
    <row r="246" spans="1:5" x14ac:dyDescent="0.25">
      <c r="A246" s="124">
        <v>2012</v>
      </c>
      <c r="B246" s="124"/>
      <c r="C246" s="8"/>
      <c r="D246" s="2"/>
      <c r="E246" s="8"/>
    </row>
    <row r="247" spans="1:5" x14ac:dyDescent="0.25">
      <c r="A247" s="14"/>
      <c r="B247" s="72" t="s">
        <v>65</v>
      </c>
      <c r="C247" s="8">
        <v>0.82878178572962546</v>
      </c>
      <c r="D247" s="8">
        <v>0.82878178572962335</v>
      </c>
      <c r="E247" s="8" t="s">
        <v>1</v>
      </c>
    </row>
    <row r="248" spans="1:5" x14ac:dyDescent="0.25">
      <c r="A248" s="14"/>
      <c r="B248" s="72" t="s">
        <v>66</v>
      </c>
      <c r="C248" s="8">
        <v>-0.30293155218395862</v>
      </c>
      <c r="D248" s="8">
        <v>-0.30293155218395246</v>
      </c>
      <c r="E248" s="8" t="s">
        <v>1</v>
      </c>
    </row>
    <row r="249" spans="1:5" x14ac:dyDescent="0.25">
      <c r="A249" s="14"/>
      <c r="B249" s="72" t="s">
        <v>63</v>
      </c>
      <c r="C249" s="8">
        <v>0.75965858228270078</v>
      </c>
      <c r="D249" s="8">
        <v>0.75965858228270178</v>
      </c>
      <c r="E249" s="8" t="s">
        <v>1</v>
      </c>
    </row>
    <row r="250" spans="1:5" x14ac:dyDescent="0.25">
      <c r="A250" s="14"/>
      <c r="B250" s="72" t="s">
        <v>67</v>
      </c>
      <c r="C250" s="8">
        <v>-9.0943691034126944E-2</v>
      </c>
      <c r="D250" s="8">
        <v>-9.0943691034140309E-2</v>
      </c>
      <c r="E250" s="8" t="s">
        <v>1</v>
      </c>
    </row>
    <row r="251" spans="1:5" x14ac:dyDescent="0.25">
      <c r="A251" s="14"/>
      <c r="B251" s="72" t="s">
        <v>55</v>
      </c>
      <c r="C251" s="8">
        <v>-1.9861394321378494</v>
      </c>
      <c r="D251" s="8">
        <v>-1.9861394321378512</v>
      </c>
      <c r="E251" s="8" t="s">
        <v>1</v>
      </c>
    </row>
    <row r="252" spans="1:5" x14ac:dyDescent="0.25">
      <c r="A252" s="14"/>
      <c r="B252" s="72" t="s">
        <v>62</v>
      </c>
      <c r="C252" s="8">
        <v>4.1585646905071085</v>
      </c>
      <c r="D252" s="8">
        <v>4.1585646905070988</v>
      </c>
      <c r="E252" s="8" t="s">
        <v>1</v>
      </c>
    </row>
    <row r="253" spans="1:5" x14ac:dyDescent="0.25">
      <c r="A253" s="14"/>
      <c r="B253" s="72" t="s">
        <v>68</v>
      </c>
      <c r="C253" s="8">
        <v>0.24448657012601499</v>
      </c>
      <c r="D253" s="8">
        <v>0.16971494476737384</v>
      </c>
      <c r="E253" s="8">
        <v>0.30844071858455557</v>
      </c>
    </row>
    <row r="254" spans="1:5" x14ac:dyDescent="0.25">
      <c r="A254" s="14"/>
      <c r="B254" s="72" t="s">
        <v>69</v>
      </c>
      <c r="C254" s="8">
        <v>0.64743245120538928</v>
      </c>
      <c r="D254" s="8">
        <v>0.58385391142401111</v>
      </c>
      <c r="E254" s="8">
        <v>0.70173764990701348</v>
      </c>
    </row>
    <row r="255" spans="1:5" x14ac:dyDescent="0.25">
      <c r="A255" s="14"/>
      <c r="B255" s="72" t="s">
        <v>61</v>
      </c>
      <c r="C255" s="8">
        <v>1.9931364460514526E-2</v>
      </c>
      <c r="D255" s="8">
        <v>7.8683065291762055E-2</v>
      </c>
      <c r="E255" s="8">
        <v>-3.0192276319891902E-2</v>
      </c>
    </row>
    <row r="256" spans="1:5" x14ac:dyDescent="0.25">
      <c r="A256" s="14"/>
      <c r="B256" s="72" t="s">
        <v>70</v>
      </c>
      <c r="C256" s="8">
        <v>4.2662910903111487E-2</v>
      </c>
      <c r="D256" s="8">
        <v>5.9933326212120122E-2</v>
      </c>
      <c r="E256" s="8">
        <v>2.7912718968431654E-2</v>
      </c>
    </row>
    <row r="257" spans="1:5" x14ac:dyDescent="0.25">
      <c r="A257" s="14"/>
      <c r="B257" s="72" t="s">
        <v>71</v>
      </c>
      <c r="C257" s="8">
        <v>0.34249409289469956</v>
      </c>
      <c r="D257" s="8">
        <v>0.47401072984864662</v>
      </c>
      <c r="E257" s="8">
        <v>0.23013335367777338</v>
      </c>
    </row>
    <row r="258" spans="1:5" x14ac:dyDescent="0.25">
      <c r="A258" s="14"/>
      <c r="B258" s="72" t="s">
        <v>60</v>
      </c>
      <c r="C258" s="8">
        <v>0.3934394342562802</v>
      </c>
      <c r="D258" s="8">
        <v>0.67097201094535397</v>
      </c>
      <c r="E258" s="8">
        <v>0.15575360429839788</v>
      </c>
    </row>
    <row r="259" spans="1:5" x14ac:dyDescent="0.25">
      <c r="A259" s="124">
        <v>2013</v>
      </c>
      <c r="B259" s="124"/>
      <c r="C259" s="8"/>
      <c r="D259" s="8"/>
      <c r="E259" s="8"/>
    </row>
    <row r="260" spans="1:5" x14ac:dyDescent="0.25">
      <c r="A260" s="14"/>
      <c r="B260" s="72" t="s">
        <v>65</v>
      </c>
      <c r="C260" s="8">
        <v>0.1202171476324131</v>
      </c>
      <c r="D260" s="8">
        <v>0.14340192540028765</v>
      </c>
      <c r="E260" s="8">
        <v>0.10025898212730718</v>
      </c>
    </row>
    <row r="261" spans="1:5" x14ac:dyDescent="0.25">
      <c r="A261" s="14"/>
      <c r="B261" s="72" t="s">
        <v>66</v>
      </c>
      <c r="C261" s="8">
        <v>-0.20260748766020126</v>
      </c>
      <c r="D261" s="8">
        <v>-0.26772351866401256</v>
      </c>
      <c r="E261" s="8">
        <v>-0.14652945838415676</v>
      </c>
    </row>
    <row r="262" spans="1:5" ht="14.25" customHeight="1" x14ac:dyDescent="0.25">
      <c r="A262" s="14"/>
      <c r="B262" s="72" t="s">
        <v>63</v>
      </c>
      <c r="C262" s="8">
        <v>0.50061454169003372</v>
      </c>
      <c r="D262" s="8">
        <v>0.57671257944425691</v>
      </c>
      <c r="E262" s="8">
        <v>0.43515833275592142</v>
      </c>
    </row>
    <row r="263" spans="1:5" ht="14.25" customHeight="1" x14ac:dyDescent="0.25">
      <c r="A263" s="14"/>
      <c r="B263" s="72" t="s">
        <v>67</v>
      </c>
      <c r="C263" s="8">
        <v>0.11512300390782688</v>
      </c>
      <c r="D263" s="8">
        <v>3.9643343257568849E-3</v>
      </c>
      <c r="E263" s="8">
        <v>0.21087159629621899</v>
      </c>
    </row>
    <row r="264" spans="1:5" ht="14.25" customHeight="1" x14ac:dyDescent="0.25">
      <c r="A264" s="14"/>
      <c r="B264" s="72" t="s">
        <v>55</v>
      </c>
      <c r="C264" s="8">
        <v>9.5682352882613605E-2</v>
      </c>
      <c r="D264" s="8">
        <v>0.23643869294275971</v>
      </c>
      <c r="E264" s="8">
        <v>-2.5310411872150607E-2</v>
      </c>
    </row>
    <row r="265" spans="1:5" ht="14.25" customHeight="1" x14ac:dyDescent="0.25">
      <c r="A265" s="14"/>
      <c r="B265" s="72" t="s">
        <v>62</v>
      </c>
      <c r="C265" s="8">
        <v>-0.26760942495945156</v>
      </c>
      <c r="D265" s="8">
        <v>-0.30627613149380639</v>
      </c>
      <c r="E265" s="8">
        <v>-0.23428488359795882</v>
      </c>
    </row>
    <row r="266" spans="1:5" ht="14.25" customHeight="1" x14ac:dyDescent="0.25">
      <c r="A266" s="14"/>
      <c r="B266" s="72" t="s">
        <v>68</v>
      </c>
      <c r="C266" s="8">
        <v>1.1650679035972877</v>
      </c>
      <c r="D266" s="8">
        <v>1.2614902964104777</v>
      </c>
      <c r="E266" s="8">
        <v>1.0820271269930941</v>
      </c>
    </row>
    <row r="267" spans="1:5" ht="14.25" customHeight="1" x14ac:dyDescent="0.25">
      <c r="A267" s="14"/>
      <c r="B267" s="72" t="s">
        <v>69</v>
      </c>
      <c r="C267" s="8">
        <v>0.16901141883517926</v>
      </c>
      <c r="D267" s="8">
        <v>-0.25283811141194562</v>
      </c>
      <c r="E267" s="8">
        <v>0.53296118036079787</v>
      </c>
    </row>
    <row r="268" spans="1:5" ht="14.25" customHeight="1" x14ac:dyDescent="0.25">
      <c r="A268" s="14"/>
      <c r="B268" s="72" t="s">
        <v>61</v>
      </c>
      <c r="C268" s="8">
        <v>0.88457747659021657</v>
      </c>
      <c r="D268" s="8">
        <v>0.76568029413165029</v>
      </c>
      <c r="E268" s="8">
        <v>0.98635397503571975</v>
      </c>
    </row>
    <row r="269" spans="1:5" ht="14.25" customHeight="1" x14ac:dyDescent="0.25">
      <c r="A269" s="14"/>
      <c r="B269" s="72" t="s">
        <v>70</v>
      </c>
      <c r="C269" s="8">
        <v>0.57515947673210821</v>
      </c>
      <c r="D269" s="8">
        <v>0.3195258836498801</v>
      </c>
      <c r="E269" s="8">
        <v>0.79350476016584182</v>
      </c>
    </row>
    <row r="270" spans="1:5" ht="14.25" customHeight="1" x14ac:dyDescent="0.25">
      <c r="A270" s="14"/>
      <c r="B270" s="72" t="s">
        <v>71</v>
      </c>
      <c r="C270" s="8">
        <v>0.12186960602403663</v>
      </c>
      <c r="D270" s="8">
        <v>0.42426871286125351</v>
      </c>
      <c r="E270" s="8">
        <v>-0.13520508300082165</v>
      </c>
    </row>
    <row r="271" spans="1:5" ht="14.25" customHeight="1" x14ac:dyDescent="0.25">
      <c r="A271" s="14"/>
      <c r="B271" s="72" t="s">
        <v>60</v>
      </c>
      <c r="C271" s="8">
        <v>-2.8801755478075421E-2</v>
      </c>
      <c r="D271" s="8">
        <v>0.13243235338341641</v>
      </c>
      <c r="E271" s="8">
        <v>-0.16663754557983806</v>
      </c>
    </row>
    <row r="272" spans="1:5" x14ac:dyDescent="0.25">
      <c r="A272" s="124">
        <v>2014</v>
      </c>
      <c r="B272" s="124"/>
      <c r="C272" s="8"/>
      <c r="D272" s="8"/>
      <c r="E272" s="8"/>
    </row>
    <row r="273" spans="1:5" x14ac:dyDescent="0.25">
      <c r="A273" s="14"/>
      <c r="B273" s="72" t="s">
        <v>65</v>
      </c>
      <c r="C273" s="8">
        <v>0.1098546049749359</v>
      </c>
      <c r="D273" s="8">
        <v>-0.322309548511998</v>
      </c>
      <c r="E273" s="8">
        <v>0.48040978311347082</v>
      </c>
    </row>
    <row r="274" spans="1:5" x14ac:dyDescent="0.25">
      <c r="A274" s="14"/>
      <c r="B274" s="72" t="s">
        <v>66</v>
      </c>
      <c r="C274" s="8">
        <v>-0.13828396030899293</v>
      </c>
      <c r="D274" s="8">
        <v>0.522482781245874</v>
      </c>
      <c r="E274" s="8">
        <v>-0.7003261153462248</v>
      </c>
    </row>
    <row r="275" spans="1:5" x14ac:dyDescent="0.25">
      <c r="A275" s="14"/>
      <c r="B275" s="72" t="s">
        <v>63</v>
      </c>
      <c r="C275" s="8">
        <v>-0.58614791407885636</v>
      </c>
      <c r="D275" s="8">
        <v>-0.53851180450933112</v>
      </c>
      <c r="E275" s="8">
        <v>-0.62716571611890259</v>
      </c>
    </row>
    <row r="276" spans="1:5" x14ac:dyDescent="0.25">
      <c r="A276" s="14"/>
      <c r="B276" s="72" t="s">
        <v>67</v>
      </c>
      <c r="C276" s="8">
        <v>0.18673105824223252</v>
      </c>
      <c r="D276" s="8">
        <v>0.32199239951796077</v>
      </c>
      <c r="E276" s="8">
        <v>7.0158301967065725E-2</v>
      </c>
    </row>
    <row r="277" spans="1:5" x14ac:dyDescent="0.25">
      <c r="A277" s="14"/>
      <c r="B277" s="72" t="s">
        <v>55</v>
      </c>
      <c r="C277" s="8">
        <v>0.97001097738139441</v>
      </c>
      <c r="D277" s="8">
        <v>0.89869928347351868</v>
      </c>
      <c r="E277" s="8">
        <v>1.031624450439488</v>
      </c>
    </row>
    <row r="278" spans="1:5" x14ac:dyDescent="0.25">
      <c r="A278" s="14"/>
      <c r="B278" s="72" t="s">
        <v>62</v>
      </c>
      <c r="C278" s="8">
        <v>-0.14460149368363998</v>
      </c>
      <c r="D278" s="8">
        <v>-4.5955229748971385E-2</v>
      </c>
      <c r="E278" s="8">
        <v>-0.22971996412189596</v>
      </c>
    </row>
    <row r="279" spans="1:5" x14ac:dyDescent="0.25">
      <c r="A279" s="14"/>
      <c r="B279" s="72" t="s">
        <v>68</v>
      </c>
      <c r="C279" s="8">
        <v>0.41291245719951358</v>
      </c>
      <c r="D279" s="8">
        <v>0.13941288871808247</v>
      </c>
      <c r="E279" s="8">
        <v>0.64934050512805597</v>
      </c>
    </row>
    <row r="280" spans="1:5" x14ac:dyDescent="0.25">
      <c r="A280" s="14"/>
      <c r="B280" s="72" t="s">
        <v>69</v>
      </c>
      <c r="C280" s="8">
        <v>-0.14107212527697646</v>
      </c>
      <c r="D280" s="8">
        <v>0.28714601491433511</v>
      </c>
      <c r="E280" s="8">
        <v>-0.50937195599416263</v>
      </c>
    </row>
    <row r="281" spans="1:5" x14ac:dyDescent="0.25">
      <c r="A281" s="14"/>
      <c r="B281" s="72" t="s">
        <v>61</v>
      </c>
      <c r="C281" s="8">
        <v>6.4484604583957231E-2</v>
      </c>
      <c r="D281" s="8">
        <v>-2.1414341687532111E-2</v>
      </c>
      <c r="E281" s="8">
        <v>0.13895564040605674</v>
      </c>
    </row>
    <row r="282" spans="1:5" x14ac:dyDescent="0.25">
      <c r="A282" s="14"/>
      <c r="B282" s="72" t="s">
        <v>70</v>
      </c>
      <c r="C282" s="8">
        <v>4.2981421583679479E-2</v>
      </c>
      <c r="D282" s="8">
        <v>0.37288472331134875</v>
      </c>
      <c r="E282" s="8">
        <v>-0.24257382973337954</v>
      </c>
    </row>
    <row r="283" spans="1:5" x14ac:dyDescent="0.25">
      <c r="A283" s="14"/>
      <c r="B283" s="72" t="s">
        <v>71</v>
      </c>
      <c r="C283" s="8">
        <v>-0.38784469039811098</v>
      </c>
      <c r="D283" s="8">
        <v>-0.69024000023220455</v>
      </c>
      <c r="E283" s="8">
        <v>-0.12448475280248811</v>
      </c>
    </row>
    <row r="284" spans="1:5" x14ac:dyDescent="0.25">
      <c r="A284" s="14"/>
      <c r="B284" s="72" t="s">
        <v>60</v>
      </c>
      <c r="C284" s="8">
        <v>0.14936355181003261</v>
      </c>
      <c r="D284" s="8">
        <v>0.25350557458408324</v>
      </c>
      <c r="E284" s="8">
        <v>5.917870580753206E-2</v>
      </c>
    </row>
    <row r="285" spans="1:5" x14ac:dyDescent="0.25">
      <c r="A285" s="124">
        <v>2015</v>
      </c>
      <c r="B285" s="124"/>
      <c r="C285" s="8"/>
      <c r="D285" s="8"/>
      <c r="E285" s="8"/>
    </row>
    <row r="286" spans="1:5" x14ac:dyDescent="0.25">
      <c r="A286" s="14"/>
      <c r="B286" s="72" t="s">
        <v>65</v>
      </c>
      <c r="C286" s="8">
        <v>-0.2809381134105049</v>
      </c>
      <c r="D286" s="8">
        <v>-5.7684909932524911E-2</v>
      </c>
      <c r="E286" s="8">
        <v>-0.47464626289253542</v>
      </c>
    </row>
    <row r="287" spans="1:5" x14ac:dyDescent="0.25">
      <c r="A287" s="14"/>
      <c r="B287" s="72" t="s">
        <v>66</v>
      </c>
      <c r="C287" s="8">
        <v>0.12095527637096383</v>
      </c>
      <c r="D287" s="8">
        <v>2.8613455304698415E-2</v>
      </c>
      <c r="E287" s="8">
        <v>0.20141236315060806</v>
      </c>
    </row>
    <row r="288" spans="1:5" x14ac:dyDescent="0.25">
      <c r="A288" s="14"/>
      <c r="B288" s="72" t="s">
        <v>63</v>
      </c>
      <c r="C288" s="8">
        <v>-7.076595906956476E-2</v>
      </c>
      <c r="D288" s="8">
        <v>-0.41575915809420327</v>
      </c>
      <c r="E288" s="8">
        <v>0.22930696342132337</v>
      </c>
    </row>
    <row r="289" spans="1:5" x14ac:dyDescent="0.25">
      <c r="A289" s="14"/>
      <c r="B289" s="72" t="s">
        <v>67</v>
      </c>
      <c r="C289" s="8">
        <v>0.67040139146683142</v>
      </c>
      <c r="D289" s="8">
        <v>0.99498081691289986</v>
      </c>
      <c r="E289" s="8">
        <v>0.38990120716618021</v>
      </c>
    </row>
    <row r="290" spans="1:5" x14ac:dyDescent="0.25">
      <c r="A290" s="14"/>
      <c r="B290" s="72" t="s">
        <v>55</v>
      </c>
      <c r="C290" s="8">
        <v>3.5257826396308367E-2</v>
      </c>
      <c r="D290" s="8">
        <v>-0.16239700982367164</v>
      </c>
      <c r="E290" s="8">
        <v>0.20709984795216743</v>
      </c>
    </row>
    <row r="291" spans="1:5" x14ac:dyDescent="0.25">
      <c r="A291" s="14"/>
      <c r="B291" s="72" t="s">
        <v>62</v>
      </c>
      <c r="C291" s="8">
        <v>0.83493462014281905</v>
      </c>
      <c r="D291" s="8">
        <v>1.0712107400230999</v>
      </c>
      <c r="E291" s="8">
        <v>0.63027252743543749</v>
      </c>
    </row>
    <row r="292" spans="1:5" x14ac:dyDescent="0.25">
      <c r="A292" s="14"/>
      <c r="B292" s="72" t="s">
        <v>68</v>
      </c>
      <c r="C292" s="8">
        <v>-0.12204801538238151</v>
      </c>
      <c r="D292" s="8">
        <v>1.0962867477583713E-2</v>
      </c>
      <c r="E292" s="8">
        <v>-0.23776672327809806</v>
      </c>
    </row>
    <row r="293" spans="1:5" x14ac:dyDescent="0.25">
      <c r="A293" s="14"/>
      <c r="B293" s="72" t="s">
        <v>69</v>
      </c>
      <c r="C293" s="8">
        <v>0.15264849210853906</v>
      </c>
      <c r="D293" s="8">
        <v>0.12369978831365182</v>
      </c>
      <c r="E293" s="8">
        <v>0.17789649132188726</v>
      </c>
    </row>
    <row r="294" spans="1:5" x14ac:dyDescent="0.25">
      <c r="A294" s="14"/>
      <c r="B294" s="72" t="s">
        <v>61</v>
      </c>
      <c r="C294" s="8">
        <v>-4.1223543857863698E-2</v>
      </c>
      <c r="D294" s="8">
        <v>-0.16318989846204934</v>
      </c>
      <c r="E294" s="8">
        <v>6.5093494509661995E-2</v>
      </c>
    </row>
    <row r="295" spans="1:5" x14ac:dyDescent="0.25">
      <c r="A295" s="14"/>
      <c r="B295" s="72" t="s">
        <v>70</v>
      </c>
      <c r="C295" s="8">
        <v>-2.0867598648453934E-2</v>
      </c>
      <c r="D295" s="8">
        <v>0.12817958206755323</v>
      </c>
      <c r="E295" s="8">
        <v>-0.15049436371591429</v>
      </c>
    </row>
    <row r="296" spans="1:5" x14ac:dyDescent="0.25">
      <c r="A296" s="14"/>
      <c r="B296" s="72" t="s">
        <v>71</v>
      </c>
      <c r="C296" s="8">
        <v>0.1043846851855426</v>
      </c>
      <c r="D296" s="8">
        <v>0.15574977254748443</v>
      </c>
      <c r="E296" s="8">
        <v>5.9587641953779476E-2</v>
      </c>
    </row>
    <row r="297" spans="1:5" x14ac:dyDescent="0.25">
      <c r="A297" s="14"/>
      <c r="B297" s="72" t="s">
        <v>60</v>
      </c>
      <c r="C297" s="8">
        <v>-0.52474466393056451</v>
      </c>
      <c r="D297" s="8">
        <v>-0.54907255143328448</v>
      </c>
      <c r="E297" s="8">
        <v>-0.50350718820964468</v>
      </c>
    </row>
    <row r="298" spans="1:5" x14ac:dyDescent="0.25">
      <c r="A298" s="124">
        <v>2016</v>
      </c>
      <c r="B298" s="124"/>
      <c r="C298" s="8"/>
      <c r="D298" s="8"/>
      <c r="E298" s="8"/>
    </row>
    <row r="299" spans="1:5" x14ac:dyDescent="0.25">
      <c r="A299" s="14"/>
      <c r="B299" s="72" t="s">
        <v>65</v>
      </c>
      <c r="C299" s="8">
        <v>-9.6110738358116468E-2</v>
      </c>
      <c r="D299" s="8">
        <v>0.14665453235282017</v>
      </c>
      <c r="E299" s="8">
        <v>-0.30794008155211339</v>
      </c>
    </row>
    <row r="300" spans="1:5" x14ac:dyDescent="0.25">
      <c r="A300" s="14"/>
      <c r="B300" s="72" t="s">
        <v>66</v>
      </c>
      <c r="C300" s="8">
        <v>0.21585252732159149</v>
      </c>
      <c r="D300" s="8">
        <v>1.3255168985110135E-2</v>
      </c>
      <c r="E300" s="8">
        <v>0.39343872807148206</v>
      </c>
    </row>
    <row r="301" spans="1:5" x14ac:dyDescent="0.25">
      <c r="A301" s="14"/>
      <c r="B301" s="72" t="s">
        <v>63</v>
      </c>
      <c r="C301" s="8">
        <v>-0.53265775688317496</v>
      </c>
      <c r="D301" s="8">
        <v>-0.32744384220367095</v>
      </c>
      <c r="E301" s="8">
        <v>-0.71185630035361624</v>
      </c>
    </row>
    <row r="302" spans="1:5" x14ac:dyDescent="0.25">
      <c r="A302" s="14"/>
      <c r="B302" s="72" t="s">
        <v>67</v>
      </c>
      <c r="C302" s="8">
        <v>-0.18242178801292599</v>
      </c>
      <c r="D302" s="8">
        <v>0.16072487746065309</v>
      </c>
      <c r="E302" s="8">
        <v>-0.4832272087162256</v>
      </c>
    </row>
    <row r="303" spans="1:5" x14ac:dyDescent="0.25">
      <c r="A303" s="14"/>
      <c r="B303" s="72" t="s">
        <v>55</v>
      </c>
      <c r="C303" s="8">
        <v>6.330535849645838E-2</v>
      </c>
      <c r="D303" s="8">
        <v>5.6333098875849884E-2</v>
      </c>
      <c r="E303" s="8">
        <v>6.9456852436110814E-2</v>
      </c>
    </row>
    <row r="304" spans="1:5" x14ac:dyDescent="0.25">
      <c r="A304" s="14"/>
      <c r="B304" s="72" t="s">
        <v>62</v>
      </c>
      <c r="C304" s="8">
        <v>0.21785551394536201</v>
      </c>
      <c r="D304" s="8">
        <v>7.6068886805407271E-2</v>
      </c>
      <c r="E304" s="8">
        <v>0.34293479084417189</v>
      </c>
    </row>
    <row r="305" spans="1:5" x14ac:dyDescent="0.25">
      <c r="A305" s="14"/>
      <c r="B305" s="72" t="s">
        <v>68</v>
      </c>
      <c r="C305" s="8">
        <v>0.26335609952137851</v>
      </c>
      <c r="D305" s="8">
        <v>0.27430892293894493</v>
      </c>
      <c r="E305" s="8">
        <v>0.25371959310806591</v>
      </c>
    </row>
    <row r="306" spans="1:5" x14ac:dyDescent="0.25">
      <c r="A306" s="14"/>
      <c r="B306" s="72" t="s">
        <v>69</v>
      </c>
      <c r="C306" s="8">
        <v>-9.3782010366236901E-2</v>
      </c>
      <c r="D306" s="8">
        <v>-0.3358610619379736</v>
      </c>
      <c r="E306" s="8">
        <v>0.11924757439219064</v>
      </c>
    </row>
    <row r="307" spans="1:5" x14ac:dyDescent="0.25">
      <c r="A307" s="14"/>
      <c r="B307" s="72" t="s">
        <v>61</v>
      </c>
      <c r="C307" s="8">
        <v>0.37975926538358801</v>
      </c>
      <c r="D307" s="8">
        <v>0.59601507895375305</v>
      </c>
      <c r="E307" s="8">
        <v>0.19031919566282707</v>
      </c>
    </row>
    <row r="308" spans="1:5" x14ac:dyDescent="0.25">
      <c r="A308" s="14"/>
      <c r="B308" s="72" t="s">
        <v>70</v>
      </c>
      <c r="C308" s="8">
        <v>1.9061743557722406</v>
      </c>
      <c r="D308" s="8">
        <v>0.93823043145353935</v>
      </c>
      <c r="E308" s="8">
        <v>2.7575265677516363</v>
      </c>
    </row>
    <row r="309" spans="1:5" x14ac:dyDescent="0.25">
      <c r="A309" s="14"/>
      <c r="B309" s="72" t="s">
        <v>71</v>
      </c>
      <c r="C309" s="8">
        <v>-0.10593028067286928</v>
      </c>
      <c r="D309" s="8">
        <v>5.0582922237085944E-2</v>
      </c>
      <c r="E309" s="8">
        <v>-0.24115375630325911</v>
      </c>
    </row>
    <row r="310" spans="1:5" x14ac:dyDescent="0.25">
      <c r="A310" s="14"/>
      <c r="B310" s="72" t="s">
        <v>60</v>
      </c>
      <c r="C310" s="8">
        <v>0.27748623236054404</v>
      </c>
      <c r="D310" s="8">
        <v>0.16810830566624271</v>
      </c>
      <c r="E310" s="8">
        <v>0.37226237036813514</v>
      </c>
    </row>
    <row r="311" spans="1:5" x14ac:dyDescent="0.25">
      <c r="A311" s="124">
        <v>2017</v>
      </c>
      <c r="B311" s="124"/>
      <c r="C311" s="8"/>
      <c r="D311" s="8"/>
      <c r="E311" s="102"/>
    </row>
    <row r="312" spans="1:5" x14ac:dyDescent="0.25">
      <c r="A312" s="72"/>
      <c r="B312" s="72" t="s">
        <v>65</v>
      </c>
      <c r="C312" s="8">
        <v>0.48479237246647472</v>
      </c>
      <c r="D312" s="8">
        <v>0.35188437044950854</v>
      </c>
      <c r="E312" s="8">
        <v>0.59972311413484425</v>
      </c>
    </row>
    <row r="313" spans="1:5" x14ac:dyDescent="0.25">
      <c r="A313" s="72"/>
      <c r="B313" s="72" t="s">
        <v>66</v>
      </c>
      <c r="C313" s="8">
        <v>0.35246837457076347</v>
      </c>
      <c r="D313" s="8">
        <v>0.17672790636551972</v>
      </c>
      <c r="E313" s="8">
        <v>0.5040636287521274</v>
      </c>
    </row>
    <row r="314" spans="1:5" x14ac:dyDescent="0.25">
      <c r="A314" s="72"/>
      <c r="B314" s="72" t="s">
        <v>63</v>
      </c>
      <c r="C314" s="8">
        <v>0.6529235635912225</v>
      </c>
      <c r="D314" s="8">
        <v>0.215210431706923</v>
      </c>
      <c r="E314" s="8">
        <v>1.0292689730255762</v>
      </c>
    </row>
    <row r="315" spans="1:5" x14ac:dyDescent="0.25">
      <c r="A315" s="72"/>
      <c r="B315" s="72" t="s">
        <v>67</v>
      </c>
      <c r="C315" s="8">
        <v>-1.0200791735793859E-2</v>
      </c>
      <c r="D315" s="8">
        <v>3.9859078576021681E-2</v>
      </c>
      <c r="E315" s="8">
        <v>-5.2895416328960686E-2</v>
      </c>
    </row>
    <row r="316" spans="1:5" x14ac:dyDescent="0.25">
      <c r="A316" s="72"/>
      <c r="B316" s="72" t="s">
        <v>55</v>
      </c>
      <c r="C316" s="8">
        <v>0.23515733499571106</v>
      </c>
      <c r="D316" s="8">
        <v>0.26077567612001096</v>
      </c>
      <c r="E316" s="8">
        <v>0.2132879113691438</v>
      </c>
    </row>
    <row r="317" spans="1:5" x14ac:dyDescent="0.25">
      <c r="A317" s="72"/>
      <c r="B317" s="72" t="s">
        <v>62</v>
      </c>
      <c r="C317" s="8">
        <v>-0.9959295888492804</v>
      </c>
      <c r="D317" s="8">
        <v>-0.57432052121553956</v>
      </c>
      <c r="E317" s="8">
        <v>-1.3560120968450522</v>
      </c>
    </row>
    <row r="318" spans="1:5" x14ac:dyDescent="0.25">
      <c r="A318" s="72"/>
      <c r="B318" s="72" t="s">
        <v>68</v>
      </c>
      <c r="C318" s="8">
        <v>-7.3890722250672752E-2</v>
      </c>
      <c r="D318" s="8">
        <v>0.46786658683360932</v>
      </c>
      <c r="E318" s="8">
        <v>-0.54025449583256413</v>
      </c>
    </row>
    <row r="319" spans="1:5" x14ac:dyDescent="0.25">
      <c r="A319" s="72"/>
      <c r="B319" s="72" t="s">
        <v>69</v>
      </c>
      <c r="C319" s="8">
        <v>-0.3619046848432998</v>
      </c>
      <c r="D319" s="8">
        <v>-0.24914166258011827</v>
      </c>
      <c r="E319" s="8">
        <v>-0.45995896873412001</v>
      </c>
    </row>
    <row r="320" spans="1:5" x14ac:dyDescent="0.25">
      <c r="A320" s="72"/>
      <c r="B320" s="72" t="s">
        <v>61</v>
      </c>
      <c r="C320" s="8">
        <v>0.51673997172639852</v>
      </c>
      <c r="D320" s="8">
        <v>0.60591660832167826</v>
      </c>
      <c r="E320" s="8">
        <v>0.43903124744032246</v>
      </c>
    </row>
    <row r="321" spans="1:5" x14ac:dyDescent="0.25">
      <c r="A321" s="72"/>
      <c r="B321" s="72" t="s">
        <v>70</v>
      </c>
      <c r="C321" s="8">
        <v>-0.26933733711968183</v>
      </c>
      <c r="D321" s="8">
        <v>2.7822214281966188E-2</v>
      </c>
      <c r="E321" s="8">
        <v>-0.5287131003854415</v>
      </c>
    </row>
    <row r="322" spans="1:5" x14ac:dyDescent="0.25">
      <c r="A322" s="72"/>
      <c r="B322" s="72" t="s">
        <v>71</v>
      </c>
      <c r="C322" s="8">
        <v>-0.18144419231107392</v>
      </c>
      <c r="D322" s="8">
        <v>6.383052356280175E-2</v>
      </c>
      <c r="E322" s="8">
        <v>-0.39673007708083036</v>
      </c>
    </row>
    <row r="323" spans="1:5" x14ac:dyDescent="0.25">
      <c r="A323" s="72"/>
      <c r="B323" s="72" t="s">
        <v>60</v>
      </c>
      <c r="C323" s="8">
        <v>0.92632738176344953</v>
      </c>
      <c r="D323" s="8">
        <v>0.83243747424787895</v>
      </c>
      <c r="E323" s="8">
        <v>1.0091187793447844</v>
      </c>
    </row>
    <row r="324" spans="1:5" x14ac:dyDescent="0.25">
      <c r="A324" s="124">
        <v>2018</v>
      </c>
      <c r="B324" s="124"/>
      <c r="C324" s="8"/>
      <c r="D324" s="8"/>
      <c r="E324" s="102"/>
    </row>
    <row r="325" spans="1:5" x14ac:dyDescent="0.25">
      <c r="A325" s="72"/>
      <c r="B325" s="72" t="s">
        <v>65</v>
      </c>
      <c r="C325" s="8">
        <v>0.30861939236332514</v>
      </c>
      <c r="D325" s="8">
        <v>0.22943066852413896</v>
      </c>
      <c r="E325" s="8">
        <v>0.37832525887290691</v>
      </c>
    </row>
    <row r="326" spans="1:5" x14ac:dyDescent="0.25">
      <c r="A326" s="72"/>
      <c r="B326" s="72" t="s">
        <v>66</v>
      </c>
      <c r="C326" s="8">
        <v>0.28003995737236803</v>
      </c>
      <c r="D326" s="8">
        <v>0.46673732084232361</v>
      </c>
      <c r="E326" s="8">
        <v>0.11594339283413513</v>
      </c>
    </row>
    <row r="327" spans="1:5" x14ac:dyDescent="0.25">
      <c r="A327" s="72"/>
      <c r="B327" s="72" t="s">
        <v>63</v>
      </c>
      <c r="C327" s="8">
        <v>-0.21850844761599264</v>
      </c>
      <c r="D327" s="8">
        <v>-0.33214147640956732</v>
      </c>
      <c r="E327" s="8">
        <v>-0.1182813991546984</v>
      </c>
    </row>
    <row r="328" spans="1:5" x14ac:dyDescent="0.25">
      <c r="A328" s="72"/>
      <c r="B328" s="72" t="s">
        <v>67</v>
      </c>
      <c r="C328" s="8">
        <v>-1.6869532579859543</v>
      </c>
      <c r="D328" s="8">
        <v>-1.2768450958284776</v>
      </c>
      <c r="E328" s="8">
        <v>-2.0479039611598511</v>
      </c>
    </row>
    <row r="329" spans="1:5" x14ac:dyDescent="0.25">
      <c r="A329" s="72"/>
      <c r="B329" s="72" t="s">
        <v>55</v>
      </c>
      <c r="C329" s="8">
        <v>-0.34696571272942089</v>
      </c>
      <c r="D329" s="8">
        <v>9.9636073847917186E-2</v>
      </c>
      <c r="E329" s="8">
        <v>-0.74312991280689522</v>
      </c>
    </row>
    <row r="330" spans="1:5" x14ac:dyDescent="0.25">
      <c r="A330" s="72"/>
      <c r="B330" s="72" t="s">
        <v>62</v>
      </c>
      <c r="C330" s="8">
        <v>0.19669087658598011</v>
      </c>
      <c r="D330" s="8">
        <v>0.23506979189841462</v>
      </c>
      <c r="E330" s="8">
        <v>0.16235727289378366</v>
      </c>
    </row>
    <row r="331" spans="1:5" x14ac:dyDescent="0.25">
      <c r="A331" s="72"/>
      <c r="B331" s="72" t="s">
        <v>68</v>
      </c>
      <c r="C331" s="8">
        <v>0.54470116253076406</v>
      </c>
      <c r="D331" s="8">
        <v>9.9533695082933207E-2</v>
      </c>
      <c r="E331" s="8">
        <v>0.94323506570205706</v>
      </c>
    </row>
    <row r="332" spans="1:5" x14ac:dyDescent="0.25">
      <c r="A332" s="72"/>
      <c r="B332" s="72" t="s">
        <v>69</v>
      </c>
      <c r="C332" s="8">
        <v>1.3757398286098901</v>
      </c>
      <c r="D332" s="8">
        <v>1.5227327420289454</v>
      </c>
      <c r="E332" s="8">
        <v>1.2452450644499657</v>
      </c>
    </row>
    <row r="333" spans="1:5" x14ac:dyDescent="0.25">
      <c r="A333" s="72"/>
      <c r="B333" s="72" t="s">
        <v>61</v>
      </c>
      <c r="C333" s="8">
        <v>-0.67684823269291883</v>
      </c>
      <c r="D333" s="8">
        <v>-0.49912586682043453</v>
      </c>
      <c r="E333" s="8">
        <v>-0.83505586772674045</v>
      </c>
    </row>
    <row r="334" spans="1:5" x14ac:dyDescent="0.25">
      <c r="A334" s="72"/>
      <c r="B334" s="72" t="s">
        <v>70</v>
      </c>
      <c r="C334" s="8">
        <v>-0.4509665378276132</v>
      </c>
      <c r="D334" s="8">
        <v>-1.2760440173497676E-2</v>
      </c>
      <c r="E334" s="8">
        <v>-0.84237705738656521</v>
      </c>
    </row>
    <row r="335" spans="1:5" x14ac:dyDescent="0.25">
      <c r="A335" s="72"/>
      <c r="B335" s="72" t="s">
        <v>71</v>
      </c>
      <c r="C335" s="8">
        <v>7.6159131046836651E-2</v>
      </c>
      <c r="D335" s="8">
        <v>-6.3251639242504057E-2</v>
      </c>
      <c r="E335" s="8">
        <v>0.20172421038855132</v>
      </c>
    </row>
    <row r="336" spans="1:5" x14ac:dyDescent="0.25">
      <c r="A336" s="72"/>
      <c r="B336" s="72" t="s">
        <v>60</v>
      </c>
      <c r="C336" s="8">
        <v>-0.2619685689956629</v>
      </c>
      <c r="D336" s="8">
        <v>9.2745488679523924E-2</v>
      </c>
      <c r="E336" s="8">
        <v>-0.58060906465188444</v>
      </c>
    </row>
    <row r="337" spans="1:5" x14ac:dyDescent="0.25">
      <c r="A337" s="124">
        <v>2019</v>
      </c>
      <c r="B337" s="124"/>
      <c r="C337" s="8"/>
      <c r="D337" s="8"/>
      <c r="E337" s="8"/>
    </row>
    <row r="338" spans="1:5" x14ac:dyDescent="0.25">
      <c r="A338" s="72"/>
      <c r="B338" s="72" t="s">
        <v>65</v>
      </c>
      <c r="C338" s="8">
        <v>-8.892197521852277E-2</v>
      </c>
      <c r="D338" s="8">
        <v>-0.12358636997398503</v>
      </c>
      <c r="E338" s="8">
        <v>-5.7571964472726521E-2</v>
      </c>
    </row>
    <row r="339" spans="1:5" x14ac:dyDescent="0.25">
      <c r="A339" s="72"/>
      <c r="B339" s="72" t="s">
        <v>66</v>
      </c>
      <c r="C339" s="8">
        <v>0.32381810957027407</v>
      </c>
      <c r="D339" s="8">
        <v>0.16169770041925333</v>
      </c>
      <c r="E339" s="8">
        <v>0.47034077368686528</v>
      </c>
    </row>
    <row r="340" spans="1:5" x14ac:dyDescent="0.25">
      <c r="A340" s="72"/>
      <c r="B340" s="72" t="s">
        <v>63</v>
      </c>
      <c r="C340" s="8">
        <v>-0.21349530164084637</v>
      </c>
      <c r="D340" s="8">
        <v>4.6867035745404642E-2</v>
      </c>
      <c r="E340" s="8">
        <v>-0.44808507673773895</v>
      </c>
    </row>
    <row r="341" spans="1:5" x14ac:dyDescent="0.25">
      <c r="A341" s="72"/>
      <c r="B341" s="72" t="s">
        <v>67</v>
      </c>
      <c r="C341" s="8">
        <v>0.40454342925017073</v>
      </c>
      <c r="D341" s="8">
        <v>0.55105372183520707</v>
      </c>
      <c r="E341" s="8">
        <v>0.27187947810470031</v>
      </c>
    </row>
    <row r="342" spans="1:5" x14ac:dyDescent="0.25">
      <c r="A342" s="72"/>
      <c r="B342" s="72" t="s">
        <v>55</v>
      </c>
      <c r="C342" s="8">
        <v>0.31511810998320294</v>
      </c>
      <c r="D342" s="8">
        <v>0.22165772167798414</v>
      </c>
      <c r="E342" s="8">
        <v>0.39998139596075521</v>
      </c>
    </row>
    <row r="343" spans="1:5" x14ac:dyDescent="0.25">
      <c r="A343" s="72"/>
      <c r="B343" s="72" t="s">
        <v>62</v>
      </c>
      <c r="C343" s="8">
        <v>0.24327075309440235</v>
      </c>
      <c r="D343" s="8">
        <v>0.5316196164181235</v>
      </c>
      <c r="E343" s="8">
        <v>-1.808884659283988E-2</v>
      </c>
    </row>
    <row r="344" spans="1:5" x14ac:dyDescent="0.25">
      <c r="A344" s="72"/>
      <c r="B344" s="72" t="s">
        <v>68</v>
      </c>
      <c r="C344" s="8">
        <v>-0.72578325030112611</v>
      </c>
      <c r="D344" s="8">
        <v>-0.78660668125348843</v>
      </c>
      <c r="E344" s="8">
        <v>-0.67034974112184831</v>
      </c>
    </row>
    <row r="345" spans="1:5" x14ac:dyDescent="0.25">
      <c r="A345" s="72"/>
      <c r="B345" s="72" t="s">
        <v>69</v>
      </c>
      <c r="C345" s="8">
        <v>0.64022048479637284</v>
      </c>
      <c r="D345" s="8">
        <v>0.8066006765292254</v>
      </c>
      <c r="E345" s="8">
        <v>0.48876169733575753</v>
      </c>
    </row>
    <row r="346" spans="1:5" x14ac:dyDescent="0.25">
      <c r="A346" s="72"/>
      <c r="B346" s="72" t="s">
        <v>61</v>
      </c>
      <c r="C346" s="8">
        <v>-0.23344279938388013</v>
      </c>
      <c r="D346" s="8">
        <v>-0.17069696888347607</v>
      </c>
      <c r="E346" s="8">
        <v>-0.31698987256392286</v>
      </c>
    </row>
    <row r="347" spans="1:5" ht="14.25" customHeight="1" x14ac:dyDescent="0.25">
      <c r="A347" s="72"/>
      <c r="B347" s="72" t="s">
        <v>70</v>
      </c>
      <c r="C347" s="8">
        <v>0.27689114355538069</v>
      </c>
      <c r="D347" s="8">
        <v>0.44417866078585416</v>
      </c>
      <c r="E347" s="8">
        <v>5.3818250782475874E-2</v>
      </c>
    </row>
    <row r="348" spans="1:5" ht="14.25" customHeight="1" x14ac:dyDescent="0.25">
      <c r="A348" s="72"/>
      <c r="B348" s="72" t="s">
        <v>71</v>
      </c>
      <c r="C348" s="8">
        <v>-0.13098204676495409</v>
      </c>
      <c r="D348" s="8">
        <v>-0.29897514439899542</v>
      </c>
      <c r="E348" s="8">
        <v>9.3905707016552556E-2</v>
      </c>
    </row>
    <row r="349" spans="1:5" ht="14.25" customHeight="1" x14ac:dyDescent="0.25">
      <c r="A349" s="72"/>
      <c r="B349" s="72" t="s">
        <v>60</v>
      </c>
      <c r="C349" s="8">
        <v>0.4789233515735597</v>
      </c>
      <c r="D349" s="8">
        <v>0.32899595441697221</v>
      </c>
      <c r="E349" s="8">
        <v>0.67883926083721025</v>
      </c>
    </row>
    <row r="350" spans="1:5" ht="14.25" customHeight="1" x14ac:dyDescent="0.25">
      <c r="A350" s="124">
        <v>2020</v>
      </c>
      <c r="B350" s="124"/>
      <c r="C350" s="8"/>
      <c r="D350" s="8"/>
      <c r="E350" s="8"/>
    </row>
    <row r="351" spans="1:5" x14ac:dyDescent="0.25">
      <c r="A351" s="72"/>
      <c r="B351" s="72" t="s">
        <v>65</v>
      </c>
      <c r="C351" s="8">
        <v>-0.13774456172119384</v>
      </c>
      <c r="D351" s="8">
        <v>-0.10503746345285968</v>
      </c>
      <c r="E351" s="8">
        <v>-0.181205253726334</v>
      </c>
    </row>
    <row r="352" spans="1:5" x14ac:dyDescent="0.25">
      <c r="A352" s="72"/>
      <c r="B352" s="72" t="s">
        <v>66</v>
      </c>
      <c r="C352" s="8">
        <v>1.0706320213543969E-3</v>
      </c>
      <c r="D352" s="8">
        <v>6.3554688981576637E-2</v>
      </c>
      <c r="E352" s="8">
        <v>-8.2020582617950352E-2</v>
      </c>
    </row>
    <row r="353" spans="1:5" x14ac:dyDescent="0.25">
      <c r="A353" s="72"/>
      <c r="B353" s="72" t="s">
        <v>63</v>
      </c>
      <c r="C353" s="8">
        <v>-1.1158711678374167</v>
      </c>
      <c r="D353" s="8">
        <v>-1.0760638732088788</v>
      </c>
      <c r="E353" s="8">
        <v>-1.1688839790522103</v>
      </c>
    </row>
    <row r="354" spans="1:5" x14ac:dyDescent="0.25">
      <c r="A354" s="72"/>
      <c r="B354" s="72" t="s">
        <v>67</v>
      </c>
      <c r="C354" s="8">
        <v>-3.2334997714336162</v>
      </c>
      <c r="D354" s="8">
        <v>-3.7807618099540559</v>
      </c>
      <c r="E354" s="8">
        <v>-2.5040066780278614</v>
      </c>
    </row>
    <row r="355" spans="1:5" x14ac:dyDescent="0.25">
      <c r="A355" s="72"/>
      <c r="B355" s="72" t="s">
        <v>55</v>
      </c>
      <c r="C355" s="8">
        <v>5.3856613505830819E-2</v>
      </c>
      <c r="D355" s="8">
        <v>-5.9892632156639328E-2</v>
      </c>
      <c r="E355" s="8">
        <v>0.20349724477880904</v>
      </c>
    </row>
    <row r="356" spans="1:5" x14ac:dyDescent="0.25">
      <c r="A356" s="72"/>
      <c r="B356" s="72" t="s">
        <v>62</v>
      </c>
      <c r="C356" s="8">
        <v>-0.41305141471471463</v>
      </c>
      <c r="D356" s="8">
        <v>-0.14292920324079367</v>
      </c>
      <c r="E356" s="8">
        <v>-0.76747142623258147</v>
      </c>
    </row>
    <row r="357" spans="1:5" x14ac:dyDescent="0.25">
      <c r="A357" s="72"/>
      <c r="B357" s="72" t="s">
        <v>68</v>
      </c>
      <c r="C357" s="8">
        <v>2.8146530852393807</v>
      </c>
      <c r="D357" s="8">
        <v>2.8350273250243698</v>
      </c>
      <c r="E357" s="8">
        <v>2.7877523520963443</v>
      </c>
    </row>
    <row r="358" spans="1:5" x14ac:dyDescent="0.25">
      <c r="A358" s="72"/>
      <c r="B358" s="72" t="s">
        <v>69</v>
      </c>
      <c r="C358" s="8">
        <v>0.53901179832456658</v>
      </c>
      <c r="D358" s="8">
        <v>0.35376242611830255</v>
      </c>
      <c r="E358" s="8">
        <v>0.78371471529335435</v>
      </c>
    </row>
    <row r="359" spans="1:5" x14ac:dyDescent="0.25">
      <c r="A359" s="72"/>
      <c r="B359" s="72" t="s">
        <v>61</v>
      </c>
      <c r="C359" s="8">
        <v>7.476255464648858E-2</v>
      </c>
      <c r="D359" s="8">
        <v>5.2567360536313251E-2</v>
      </c>
      <c r="E359" s="8">
        <v>0.10395595256329154</v>
      </c>
    </row>
    <row r="360" spans="1:5" x14ac:dyDescent="0.25">
      <c r="A360" s="72"/>
      <c r="B360" s="72" t="s">
        <v>70</v>
      </c>
      <c r="C360" s="8">
        <v>1.8641482090523562E-2</v>
      </c>
      <c r="D360" s="8">
        <v>-4.7394239512184383E-2</v>
      </c>
      <c r="E360" s="8">
        <v>0.10545385434461244</v>
      </c>
    </row>
    <row r="361" spans="1:5" x14ac:dyDescent="0.25">
      <c r="A361" s="72"/>
      <c r="B361" s="72" t="s">
        <v>71</v>
      </c>
      <c r="C361" s="8">
        <v>0.12497771094945613</v>
      </c>
      <c r="D361" s="8">
        <v>-1.6259714270355701E-2</v>
      </c>
      <c r="E361" s="8">
        <v>0.31036880589563776</v>
      </c>
    </row>
    <row r="362" spans="1:5" x14ac:dyDescent="0.25">
      <c r="A362" s="72"/>
      <c r="B362" s="72" t="s">
        <v>60</v>
      </c>
      <c r="C362" s="8">
        <v>3.4101136482458307E-2</v>
      </c>
      <c r="D362" s="8">
        <v>-2.2351524938645156E-2</v>
      </c>
      <c r="E362" s="8">
        <v>0.10796075344468334</v>
      </c>
    </row>
    <row r="363" spans="1:5" x14ac:dyDescent="0.25">
      <c r="A363" s="124">
        <v>2021</v>
      </c>
      <c r="B363" s="124"/>
      <c r="C363" s="8"/>
      <c r="D363" s="8"/>
      <c r="E363" s="8"/>
    </row>
    <row r="364" spans="1:5" x14ac:dyDescent="0.25">
      <c r="A364" s="72"/>
      <c r="B364" s="72" t="s">
        <v>65</v>
      </c>
      <c r="C364" s="8">
        <v>0.25093878688499666</v>
      </c>
      <c r="D364" s="8">
        <v>0.31858908259694796</v>
      </c>
      <c r="E364" s="8">
        <v>0.16254400426116858</v>
      </c>
    </row>
    <row r="365" spans="1:5" x14ac:dyDescent="0.25">
      <c r="A365" s="72"/>
      <c r="B365" s="72" t="s">
        <v>66</v>
      </c>
      <c r="C365" s="8">
        <v>-5.1159468773271995E-2</v>
      </c>
      <c r="D365" s="8">
        <v>-6.3993106069611783E-2</v>
      </c>
      <c r="E365" s="8">
        <v>-3.4364362244023457E-2</v>
      </c>
    </row>
    <row r="366" spans="1:5" x14ac:dyDescent="0.25">
      <c r="A366" s="72"/>
      <c r="B366" s="72" t="s">
        <v>63</v>
      </c>
      <c r="C366" s="8">
        <v>-0.19831396298955789</v>
      </c>
      <c r="D366" s="8">
        <v>-0.23650372770116809</v>
      </c>
      <c r="E366" s="8">
        <v>-0.14835064803728118</v>
      </c>
    </row>
    <row r="367" spans="1:5" x14ac:dyDescent="0.25">
      <c r="A367" s="72"/>
      <c r="B367" s="72" t="s">
        <v>67</v>
      </c>
      <c r="C367" s="8">
        <v>8.4802956668667009E-2</v>
      </c>
      <c r="D367" s="8">
        <v>0.11440761687162504</v>
      </c>
      <c r="E367" s="8">
        <v>4.610564805474552E-2</v>
      </c>
    </row>
    <row r="368" spans="1:5" x14ac:dyDescent="0.25">
      <c r="A368" s="72"/>
      <c r="B368" s="72" t="s">
        <v>55</v>
      </c>
      <c r="C368" s="8">
        <v>-0.53505187904539209</v>
      </c>
      <c r="D368" s="8">
        <v>-0.45145029112414842</v>
      </c>
      <c r="E368" s="8">
        <v>-0.644405105309099</v>
      </c>
    </row>
    <row r="369" spans="1:8" x14ac:dyDescent="0.25">
      <c r="A369" s="72"/>
      <c r="B369" s="72" t="s">
        <v>62</v>
      </c>
      <c r="C369" s="8">
        <v>-2.1659297143803489</v>
      </c>
      <c r="D369" s="8">
        <v>-2.1178206566462352</v>
      </c>
      <c r="E369" s="8">
        <v>-2.2289799239272332</v>
      </c>
    </row>
    <row r="370" spans="1:8" x14ac:dyDescent="0.25">
      <c r="A370" s="72"/>
      <c r="B370" s="72" t="s">
        <v>68</v>
      </c>
      <c r="C370" s="8">
        <v>2.7973976133232052</v>
      </c>
      <c r="D370" s="8">
        <v>2.6970871230687723</v>
      </c>
      <c r="E370" s="8">
        <v>2.9290108350929609</v>
      </c>
    </row>
    <row r="371" spans="1:8" x14ac:dyDescent="0.25">
      <c r="A371" s="72"/>
      <c r="B371" s="72" t="s">
        <v>69</v>
      </c>
      <c r="C371" s="8">
        <v>7.7892876117454227E-2</v>
      </c>
      <c r="D371" s="8">
        <v>0.19890441760316793</v>
      </c>
      <c r="E371" s="8">
        <v>-8.0523577576294525E-2</v>
      </c>
    </row>
    <row r="372" spans="1:8" x14ac:dyDescent="0.25">
      <c r="A372" s="72"/>
      <c r="B372" s="72" t="s">
        <v>61</v>
      </c>
      <c r="C372" s="8">
        <v>-0.29574573444109797</v>
      </c>
      <c r="D372" s="8">
        <v>-0.55224101387399571</v>
      </c>
      <c r="E372" s="8">
        <v>4.0971769831695044E-2</v>
      </c>
    </row>
    <row r="373" spans="1:8" x14ac:dyDescent="0.25">
      <c r="A373" s="72"/>
      <c r="B373" s="72" t="s">
        <v>70</v>
      </c>
      <c r="C373" s="8">
        <v>8.2437899690581545E-2</v>
      </c>
      <c r="D373" s="8">
        <v>1.1595904108780723E-2</v>
      </c>
      <c r="E373" s="8">
        <v>0.17488519353695972</v>
      </c>
    </row>
    <row r="374" spans="1:8" x14ac:dyDescent="0.25">
      <c r="A374" s="72"/>
      <c r="B374" s="72" t="s">
        <v>71</v>
      </c>
      <c r="C374" s="8">
        <v>0.11602314120052047</v>
      </c>
      <c r="D374" s="8">
        <v>0.22566038608057806</v>
      </c>
      <c r="E374" s="8">
        <v>-2.6817908753525504E-2</v>
      </c>
    </row>
    <row r="375" spans="1:8" x14ac:dyDescent="0.25">
      <c r="A375" s="72"/>
      <c r="B375" s="72" t="s">
        <v>60</v>
      </c>
      <c r="C375" s="8">
        <v>-7.3704702433634667E-2</v>
      </c>
      <c r="D375" s="8">
        <v>7.8006017520529533E-2</v>
      </c>
      <c r="E375" s="8">
        <v>-0.27186041661530302</v>
      </c>
    </row>
    <row r="376" spans="1:8" x14ac:dyDescent="0.25">
      <c r="A376" s="106">
        <v>2022</v>
      </c>
      <c r="B376" s="72"/>
      <c r="C376" s="8"/>
      <c r="D376" s="8"/>
      <c r="E376" s="8"/>
    </row>
    <row r="377" spans="1:8" x14ac:dyDescent="0.25">
      <c r="A377" s="106"/>
      <c r="B377" s="72" t="s">
        <v>65</v>
      </c>
      <c r="C377" s="8">
        <v>0.3993782310830491</v>
      </c>
      <c r="D377" s="8">
        <v>0.71986656208891209</v>
      </c>
      <c r="E377" s="8">
        <v>-2.0693521799226167E-2</v>
      </c>
      <c r="H377" s="1"/>
    </row>
    <row r="378" spans="1:8" x14ac:dyDescent="0.25">
      <c r="A378" s="106"/>
      <c r="B378" s="72" t="s">
        <v>66</v>
      </c>
      <c r="C378" s="8">
        <v>0.33848570051869309</v>
      </c>
      <c r="D378" s="8">
        <v>0.41410629265102167</v>
      </c>
      <c r="E378" s="8">
        <v>0.23863379592392112</v>
      </c>
      <c r="H378" s="1"/>
    </row>
    <row r="379" spans="1:8" x14ac:dyDescent="0.25">
      <c r="A379" s="106"/>
      <c r="B379" s="72" t="s">
        <v>63</v>
      </c>
      <c r="C379" s="8">
        <v>0.28785477530819764</v>
      </c>
      <c r="D379" s="8">
        <v>0.19071031954880008</v>
      </c>
      <c r="E379" s="8">
        <v>0.41635204131705006</v>
      </c>
      <c r="H379" s="1"/>
    </row>
    <row r="380" spans="1:8" x14ac:dyDescent="0.25">
      <c r="A380" s="106"/>
      <c r="B380" s="72" t="s">
        <v>67</v>
      </c>
      <c r="C380" s="8">
        <v>0.26529301934799671</v>
      </c>
      <c r="D380" s="8">
        <v>4.9685913911813859E-2</v>
      </c>
      <c r="E380" s="8">
        <v>0.54984522252368073</v>
      </c>
      <c r="H380" s="1"/>
    </row>
    <row r="381" spans="1:8" x14ac:dyDescent="0.25">
      <c r="A381" s="106"/>
      <c r="B381" s="72" t="s">
        <v>55</v>
      </c>
      <c r="C381" s="8">
        <v>0.6650123975607134</v>
      </c>
      <c r="D381" s="8">
        <v>0.87095309502051699</v>
      </c>
      <c r="E381" s="8">
        <v>0.39456962116515887</v>
      </c>
      <c r="H381" s="1"/>
    </row>
    <row r="382" spans="1:8" x14ac:dyDescent="0.25">
      <c r="A382" s="106"/>
      <c r="B382" s="72" t="s">
        <v>62</v>
      </c>
      <c r="C382" s="8">
        <v>0.4467983417722971</v>
      </c>
      <c r="D382" s="8">
        <v>0.33379142638467157</v>
      </c>
      <c r="E382" s="8">
        <v>0.59590400172337576</v>
      </c>
      <c r="H382" s="1"/>
    </row>
    <row r="383" spans="1:8" x14ac:dyDescent="0.25">
      <c r="A383" s="106"/>
      <c r="B383" s="72" t="s">
        <v>68</v>
      </c>
      <c r="C383" s="8">
        <v>0.14831767574738461</v>
      </c>
      <c r="D383" s="8">
        <v>0.16050047774332443</v>
      </c>
      <c r="E383" s="8">
        <v>0.13228510295639245</v>
      </c>
      <c r="H383" s="1"/>
    </row>
    <row r="384" spans="1:8" x14ac:dyDescent="0.25">
      <c r="A384" s="106"/>
      <c r="B384" s="72" t="s">
        <v>69</v>
      </c>
      <c r="C384" s="8">
        <v>0.22366289774735931</v>
      </c>
      <c r="D384" s="8">
        <v>0.21837212485756105</v>
      </c>
      <c r="E384" s="8">
        <v>0.23062751914508817</v>
      </c>
      <c r="H384" s="1"/>
    </row>
    <row r="385" spans="1:8" x14ac:dyDescent="0.25">
      <c r="A385" s="106"/>
      <c r="B385" s="72" t="s">
        <v>61</v>
      </c>
      <c r="C385" s="8">
        <v>0.15759898042471268</v>
      </c>
      <c r="D385" s="8">
        <v>0.18293716895545414</v>
      </c>
      <c r="E385" s="8">
        <v>0.1242485954703304</v>
      </c>
      <c r="H385" s="1"/>
    </row>
    <row r="386" spans="1:8" x14ac:dyDescent="0.25">
      <c r="A386" s="106"/>
      <c r="B386" s="72" t="s">
        <v>70</v>
      </c>
      <c r="C386" s="8">
        <v>-7.2924574198905953E-2</v>
      </c>
      <c r="D386" s="8">
        <v>-0.14875354557500178</v>
      </c>
      <c r="E386" s="8">
        <v>2.6545873610255861E-2</v>
      </c>
      <c r="H386" s="1"/>
    </row>
    <row r="387" spans="1:8" x14ac:dyDescent="0.25">
      <c r="A387" s="106"/>
      <c r="B387" s="72" t="s">
        <v>71</v>
      </c>
      <c r="C387" s="8">
        <v>1.8735435797897718E-2</v>
      </c>
      <c r="D387" s="8">
        <v>-7.0753619631878747E-2</v>
      </c>
      <c r="E387" s="8">
        <v>0.13677924711072162</v>
      </c>
      <c r="H387" s="1"/>
    </row>
    <row r="388" spans="1:8" x14ac:dyDescent="0.25">
      <c r="A388" s="106"/>
      <c r="B388" s="72" t="s">
        <v>60</v>
      </c>
      <c r="C388" s="8">
        <v>0.45974968122352777</v>
      </c>
      <c r="D388" s="8">
        <v>0.41195541242220202</v>
      </c>
      <c r="E388" s="8">
        <v>0.53134793003286518</v>
      </c>
      <c r="H388" s="1"/>
    </row>
    <row r="389" spans="1:8" x14ac:dyDescent="0.25">
      <c r="A389" s="106">
        <v>2023</v>
      </c>
      <c r="B389" s="72"/>
      <c r="C389" s="8"/>
      <c r="D389" s="8"/>
      <c r="E389" s="8"/>
    </row>
    <row r="390" spans="1:8" x14ac:dyDescent="0.25">
      <c r="A390" s="106"/>
      <c r="B390" s="72" t="s">
        <v>65</v>
      </c>
      <c r="C390" s="8">
        <v>0.95800958608119025</v>
      </c>
      <c r="D390" s="8">
        <v>1.0837699756578161</v>
      </c>
      <c r="E390" s="8">
        <v>0.76983785881237332</v>
      </c>
      <c r="G390" s="1"/>
    </row>
    <row r="391" spans="1:8" x14ac:dyDescent="0.25">
      <c r="A391" s="106"/>
      <c r="B391" s="72" t="s">
        <v>66</v>
      </c>
      <c r="C391" s="8">
        <v>0.22948278078416465</v>
      </c>
      <c r="D391" s="8">
        <v>0.13746808280272482</v>
      </c>
      <c r="E391" s="8">
        <v>0.36759069723531401</v>
      </c>
      <c r="G391" s="1"/>
    </row>
    <row r="392" spans="1:8" x14ac:dyDescent="0.25">
      <c r="A392" s="106"/>
      <c r="B392" s="72" t="s">
        <v>63</v>
      </c>
      <c r="C392" s="8">
        <v>0.38314614546272668</v>
      </c>
      <c r="D392" s="8">
        <v>0.29510810267101034</v>
      </c>
      <c r="E392" s="8">
        <v>0.51498239950629798</v>
      </c>
      <c r="G392" s="1"/>
    </row>
    <row r="393" spans="1:8" x14ac:dyDescent="0.25">
      <c r="A393" s="106"/>
      <c r="B393" s="72" t="s">
        <v>67</v>
      </c>
      <c r="C393" s="8">
        <v>0.21666501993525314</v>
      </c>
      <c r="D393" s="8">
        <v>0.3187742899729325</v>
      </c>
      <c r="E393" s="8">
        <v>6.4091699806128194E-2</v>
      </c>
      <c r="G393" s="1"/>
    </row>
    <row r="394" spans="1:8" x14ac:dyDescent="0.25">
      <c r="A394" s="106"/>
      <c r="B394" s="72" t="s">
        <v>55</v>
      </c>
      <c r="C394" s="8">
        <v>-0.40999207474413318</v>
      </c>
      <c r="D394" s="8">
        <v>-0.42288158869376224</v>
      </c>
      <c r="E394" s="8">
        <v>-0.39068333512757447</v>
      </c>
      <c r="G394" s="1"/>
    </row>
    <row r="395" spans="1:8" x14ac:dyDescent="0.25">
      <c r="A395" s="106"/>
      <c r="B395" s="72" t="s">
        <v>62</v>
      </c>
      <c r="C395" s="8">
        <v>0.10645555295318845</v>
      </c>
      <c r="D395" s="8">
        <v>2.0547102160977864E-2</v>
      </c>
      <c r="E395" s="8">
        <v>0.23510646402841745</v>
      </c>
      <c r="G395" s="1"/>
    </row>
    <row r="396" spans="1:8" x14ac:dyDescent="0.25">
      <c r="A396" s="106"/>
      <c r="B396" s="72" t="s">
        <v>68</v>
      </c>
      <c r="C396" s="8">
        <v>5.8753184660823771E-2</v>
      </c>
      <c r="D396" s="8">
        <v>-0.21067920283911346</v>
      </c>
      <c r="E396" s="8">
        <v>0.46137392958415757</v>
      </c>
      <c r="G396" s="1"/>
    </row>
    <row r="397" spans="1:8" x14ac:dyDescent="0.25">
      <c r="A397" s="106"/>
      <c r="B397" s="72" t="s">
        <v>69</v>
      </c>
      <c r="C397" s="8">
        <v>0.19666694940539473</v>
      </c>
      <c r="D397" s="8">
        <v>0.56241811413329157</v>
      </c>
      <c r="E397" s="8">
        <v>-0.34622952287518283</v>
      </c>
      <c r="G397" s="1"/>
    </row>
    <row r="398" spans="1:8" x14ac:dyDescent="0.25">
      <c r="A398" s="106"/>
      <c r="B398" s="72" t="s">
        <v>61</v>
      </c>
      <c r="C398" s="8">
        <v>0.4537838952284598</v>
      </c>
      <c r="D398" s="8">
        <v>0.24818394965799573</v>
      </c>
      <c r="E398" s="8">
        <v>0.76174528423941734</v>
      </c>
      <c r="G398" s="1"/>
    </row>
    <row r="399" spans="1:8" x14ac:dyDescent="0.25">
      <c r="A399" s="106"/>
      <c r="B399" s="72" t="s">
        <v>70</v>
      </c>
      <c r="C399" s="8">
        <v>-7.0899657564134161E-2</v>
      </c>
      <c r="D399" s="8">
        <v>-4.7921621424979383E-2</v>
      </c>
      <c r="E399" s="8">
        <v>-0.10514227983616088</v>
      </c>
      <c r="G399" s="1"/>
    </row>
    <row r="400" spans="1:8" x14ac:dyDescent="0.25">
      <c r="A400" s="106"/>
      <c r="B400" s="72" t="s">
        <v>71</v>
      </c>
      <c r="C400" s="8">
        <v>-0.49577869616391951</v>
      </c>
      <c r="D400" s="8">
        <v>-0.5808584886429603</v>
      </c>
      <c r="E400" s="8">
        <v>-0.36891737630069421</v>
      </c>
      <c r="G400" s="1"/>
    </row>
    <row r="401" spans="1:8" x14ac:dyDescent="0.25">
      <c r="A401" s="106"/>
      <c r="B401" s="72" t="s">
        <v>60</v>
      </c>
      <c r="C401" s="8">
        <v>0.38588630302356763</v>
      </c>
      <c r="D401" s="8">
        <v>0.50914632635494328</v>
      </c>
      <c r="E401" s="8">
        <v>0.20248593269087098</v>
      </c>
      <c r="G401" s="1"/>
    </row>
    <row r="402" spans="1:8" x14ac:dyDescent="0.25">
      <c r="A402" s="106">
        <v>2024</v>
      </c>
      <c r="B402" s="72"/>
      <c r="C402" s="8"/>
      <c r="D402" s="8"/>
      <c r="E402" s="8"/>
    </row>
    <row r="403" spans="1:8" x14ac:dyDescent="0.25">
      <c r="A403" s="71"/>
      <c r="B403" s="72" t="s">
        <v>65</v>
      </c>
      <c r="C403" s="8">
        <v>-0.17299487633580179</v>
      </c>
      <c r="D403" s="96">
        <v>-0.21510262823933746</v>
      </c>
      <c r="E403" s="8">
        <v>-0.1101504007827678</v>
      </c>
      <c r="G403" s="1"/>
      <c r="H403" s="1"/>
    </row>
    <row r="404" spans="1:8" x14ac:dyDescent="0.25">
      <c r="A404" s="106"/>
      <c r="B404" s="72" t="s">
        <v>66</v>
      </c>
      <c r="C404" s="8">
        <v>0.45431076428812484</v>
      </c>
      <c r="D404" s="96">
        <v>0.59335381741738202</v>
      </c>
      <c r="E404" s="8">
        <v>0.24701148023615502</v>
      </c>
      <c r="G404" s="1"/>
      <c r="H404" s="1"/>
    </row>
    <row r="405" spans="1:8" x14ac:dyDescent="0.25">
      <c r="A405" s="106"/>
      <c r="B405" s="72" t="s">
        <v>63</v>
      </c>
      <c r="C405" s="8">
        <v>-0.87145078269764942</v>
      </c>
      <c r="D405" s="96">
        <v>-0.81334049609997838</v>
      </c>
      <c r="E405" s="8">
        <v>-0.95838672732968655</v>
      </c>
      <c r="G405" s="1"/>
      <c r="H405" s="1"/>
    </row>
    <row r="406" spans="1:8" x14ac:dyDescent="0.25">
      <c r="A406" s="106"/>
      <c r="B406" s="72" t="s">
        <v>67</v>
      </c>
      <c r="C406" s="8">
        <v>-0.74152327177452715</v>
      </c>
      <c r="D406" s="96">
        <v>-0.74699971701948509</v>
      </c>
      <c r="E406" s="8">
        <v>-0.73331823242837357</v>
      </c>
      <c r="G406" s="1"/>
      <c r="H406" s="1"/>
    </row>
    <row r="407" spans="1:8" x14ac:dyDescent="0.25">
      <c r="A407" s="106"/>
      <c r="B407" s="72" t="s">
        <v>55</v>
      </c>
      <c r="C407" s="8">
        <v>1.5123947770315778</v>
      </c>
      <c r="D407" s="96">
        <v>1.9220649033803834</v>
      </c>
      <c r="E407" s="8">
        <v>0.89869445245172386</v>
      </c>
      <c r="G407" s="1"/>
      <c r="H407" s="1"/>
    </row>
    <row r="408" spans="1:8" x14ac:dyDescent="0.25">
      <c r="A408" s="106"/>
      <c r="B408" s="72" t="s">
        <v>62</v>
      </c>
      <c r="C408" s="8">
        <v>0.7210463207426755</v>
      </c>
      <c r="D408" s="96">
        <v>0.25456368455649819</v>
      </c>
      <c r="E408" s="8">
        <v>1.4269414849510327</v>
      </c>
      <c r="G408" s="1"/>
      <c r="H408" s="1"/>
    </row>
    <row r="409" spans="1:8" x14ac:dyDescent="0.25">
      <c r="A409" s="106"/>
      <c r="B409" s="72" t="s">
        <v>68</v>
      </c>
      <c r="C409" s="8">
        <v>9.4460172261006323E-2</v>
      </c>
      <c r="D409" s="96">
        <v>3.4538194770879029E-2</v>
      </c>
      <c r="E409" s="8">
        <v>0.18408775482796372</v>
      </c>
      <c r="G409" s="1"/>
      <c r="H409" s="1"/>
    </row>
    <row r="410" spans="1:8" x14ac:dyDescent="0.25">
      <c r="A410" s="106"/>
      <c r="B410" s="72" t="s">
        <v>69</v>
      </c>
      <c r="C410" s="8">
        <v>0.18449051881965442</v>
      </c>
      <c r="D410" s="96">
        <v>0.44594740593011373</v>
      </c>
      <c r="E410" s="8">
        <v>-0.20599672883555345</v>
      </c>
      <c r="G410" s="1"/>
      <c r="H410" s="1"/>
    </row>
    <row r="411" spans="1:8" x14ac:dyDescent="0.25">
      <c r="A411" s="106"/>
      <c r="B411" s="72" t="s">
        <v>61</v>
      </c>
      <c r="C411" s="8">
        <v>0.16989292521727101</v>
      </c>
      <c r="D411" s="96">
        <v>0.1375747945893574</v>
      </c>
      <c r="E411" s="8">
        <v>0.21847555011213884</v>
      </c>
      <c r="G411" s="1"/>
      <c r="H411" s="1"/>
    </row>
    <row r="412" spans="1:8" x14ac:dyDescent="0.25">
      <c r="A412" s="106"/>
      <c r="B412" s="72" t="s">
        <v>70</v>
      </c>
      <c r="C412" s="8">
        <v>-0.16322840672815586</v>
      </c>
      <c r="D412" s="96">
        <v>-0.2856798492129774</v>
      </c>
      <c r="E412" s="8">
        <v>2.0699626186603301E-2</v>
      </c>
      <c r="G412" s="1"/>
      <c r="H412" s="1"/>
    </row>
    <row r="413" spans="1:8" x14ac:dyDescent="0.25">
      <c r="A413" s="106"/>
      <c r="B413" s="72" t="s">
        <v>71</v>
      </c>
      <c r="C413" s="8">
        <v>2.469325913688619</v>
      </c>
      <c r="D413" s="96">
        <v>2.0020382880288676</v>
      </c>
      <c r="E413" s="8">
        <v>3.169064697343924</v>
      </c>
      <c r="G413" s="1"/>
      <c r="H413" s="1"/>
    </row>
    <row r="414" spans="1:8" x14ac:dyDescent="0.25">
      <c r="A414" s="106"/>
      <c r="B414" s="72" t="s">
        <v>60</v>
      </c>
      <c r="C414" s="8">
        <v>1.1085261203537433</v>
      </c>
      <c r="D414" s="96">
        <v>0.92085646934938692</v>
      </c>
      <c r="E414" s="8">
        <v>1.3863727087016091</v>
      </c>
      <c r="G414" s="1"/>
      <c r="H414" s="1"/>
    </row>
    <row r="415" spans="1:8" x14ac:dyDescent="0.25">
      <c r="A415" s="106">
        <v>2025</v>
      </c>
      <c r="B415" s="73"/>
      <c r="C415" s="8"/>
      <c r="D415" s="8"/>
      <c r="E415" s="8"/>
    </row>
    <row r="416" spans="1:8" x14ac:dyDescent="0.25">
      <c r="A416" s="106"/>
      <c r="B416" s="72" t="s">
        <v>65</v>
      </c>
      <c r="C416" s="8">
        <v>0.57294699532354942</v>
      </c>
      <c r="D416" s="8">
        <v>0.58693124520328055</v>
      </c>
      <c r="E416" s="8">
        <v>0.55233825060530006</v>
      </c>
      <c r="G416" s="1"/>
      <c r="H416" s="1"/>
    </row>
    <row r="417" spans="1:8" x14ac:dyDescent="0.25">
      <c r="A417" s="106"/>
      <c r="B417" s="72" t="s">
        <v>66</v>
      </c>
      <c r="C417" s="8">
        <v>0.28045620946040134</v>
      </c>
      <c r="D417" s="8">
        <v>0.21599469720728326</v>
      </c>
      <c r="E417" s="8">
        <v>0.37548653965928586</v>
      </c>
      <c r="G417" s="1"/>
      <c r="H417" s="1"/>
    </row>
    <row r="418" spans="1:8" x14ac:dyDescent="0.25">
      <c r="A418" s="106"/>
      <c r="B418" s="72" t="s">
        <v>63</v>
      </c>
      <c r="C418" s="8">
        <v>-0.69210865853098791</v>
      </c>
      <c r="D418" s="8">
        <v>-0.61704759941550114</v>
      </c>
      <c r="E418" s="8">
        <v>-0.80258920522750554</v>
      </c>
      <c r="G418" s="1"/>
      <c r="H418" s="1"/>
    </row>
    <row r="419" spans="1:8" x14ac:dyDescent="0.25">
      <c r="A419" s="106"/>
      <c r="B419" s="72" t="s">
        <v>67</v>
      </c>
      <c r="C419" s="8">
        <v>-0.49834552170686952</v>
      </c>
      <c r="D419" s="8">
        <v>-0.53241202087566353</v>
      </c>
      <c r="E419" s="8">
        <v>-0.44811008406500696</v>
      </c>
      <c r="G419" s="1"/>
      <c r="H419" s="1"/>
    </row>
    <row r="420" spans="1:8" x14ac:dyDescent="0.25">
      <c r="A420" s="106"/>
      <c r="B420" s="72" t="s">
        <v>55</v>
      </c>
      <c r="C420" s="8">
        <v>0.21544082962419134</v>
      </c>
      <c r="D420" s="8">
        <v>0.35774373305732166</v>
      </c>
      <c r="E420" s="8">
        <v>5.7745818440152483E-3</v>
      </c>
      <c r="G420" s="1"/>
      <c r="H420" s="1"/>
    </row>
    <row r="421" spans="1:8" x14ac:dyDescent="0.25">
      <c r="A421" s="106"/>
      <c r="B421" s="72" t="s">
        <v>62</v>
      </c>
      <c r="C421" s="8">
        <v>0.2317616656406275</v>
      </c>
      <c r="D421" s="8">
        <v>9.0487094200925822E-2</v>
      </c>
      <c r="E421" s="8">
        <v>0.44064537509847529</v>
      </c>
      <c r="G421" s="1"/>
      <c r="H421" s="1"/>
    </row>
    <row r="422" spans="1:8" x14ac:dyDescent="0.25">
      <c r="A422" s="106"/>
      <c r="B422" s="72" t="s">
        <v>68</v>
      </c>
      <c r="C422" s="8">
        <v>3.5402584738853595E-3</v>
      </c>
      <c r="D422" s="8">
        <v>-7.1005547825494456E-3</v>
      </c>
      <c r="E422" s="8">
        <v>1.9218548804484377E-2</v>
      </c>
      <c r="G422" s="1"/>
      <c r="H422" s="1"/>
    </row>
    <row r="423" spans="1:8" x14ac:dyDescent="0.25">
      <c r="A423" s="106"/>
      <c r="B423" s="72" t="s">
        <v>69</v>
      </c>
      <c r="C423" s="8">
        <v>0.37378724648387246</v>
      </c>
      <c r="D423" s="8">
        <v>0.21824755319539255</v>
      </c>
      <c r="E423" s="8">
        <v>0.60290082240623688</v>
      </c>
      <c r="G423" s="1"/>
      <c r="H423" s="1"/>
    </row>
    <row r="424" spans="1:8" x14ac:dyDescent="0.25">
      <c r="A424" s="106"/>
      <c r="B424" s="72" t="s">
        <v>61</v>
      </c>
      <c r="C424" s="8">
        <v>-0.11580399643821909</v>
      </c>
      <c r="D424" s="8">
        <v>0.15768741467254663</v>
      </c>
      <c r="E424" s="8">
        <v>-0.51712286415230069</v>
      </c>
      <c r="G424" s="1"/>
      <c r="H424" s="1"/>
    </row>
    <row r="425" spans="1:8" x14ac:dyDescent="0.25">
      <c r="A425" s="106"/>
      <c r="B425" s="72" t="s">
        <v>70</v>
      </c>
      <c r="C425" s="8">
        <v>-0.15984336801477814</v>
      </c>
      <c r="D425" s="8">
        <v>-2.2607592275830313E-2</v>
      </c>
      <c r="E425" s="8">
        <v>-0.36258791355013298</v>
      </c>
      <c r="G425" s="1"/>
      <c r="H425" s="1"/>
    </row>
    <row r="426" spans="1:8" x14ac:dyDescent="0.25">
      <c r="A426" s="106"/>
      <c r="B426" s="72" t="s">
        <v>71</v>
      </c>
      <c r="C426" s="8">
        <v>7.7156509088221375E-3</v>
      </c>
      <c r="D426" s="8">
        <v>-0.29584692930552592</v>
      </c>
      <c r="E426" s="8">
        <v>0.45771246558358708</v>
      </c>
      <c r="G426" s="1"/>
      <c r="H426" s="1"/>
    </row>
    <row r="427" spans="1:8" x14ac:dyDescent="0.25">
      <c r="A427" s="106"/>
      <c r="B427" s="72" t="s">
        <v>60</v>
      </c>
      <c r="C427" s="8">
        <v>0.15686230175113539</v>
      </c>
      <c r="D427" s="8">
        <v>4.0960698485586471E-2</v>
      </c>
      <c r="E427" s="8">
        <v>0.3273843779697998</v>
      </c>
      <c r="G427" s="1"/>
      <c r="H427" s="1"/>
    </row>
    <row r="428" spans="1:8" x14ac:dyDescent="0.25">
      <c r="A428" s="106">
        <v>2026</v>
      </c>
      <c r="B428" s="72"/>
      <c r="C428" s="8"/>
      <c r="D428" s="8"/>
      <c r="E428" s="8"/>
    </row>
    <row r="429" spans="1:8" x14ac:dyDescent="0.25">
      <c r="A429" s="106"/>
      <c r="B429" s="72" t="s">
        <v>65</v>
      </c>
      <c r="C429" s="8">
        <f>'[1]Chnages in rep.'!$FJ$42</f>
        <v>-0.14887306389899999</v>
      </c>
      <c r="D429" s="8">
        <f>'[1]Change in Male'!$FJ$42</f>
        <v>-2.4389215481636386E-2</v>
      </c>
      <c r="E429" s="8">
        <f>'[1]Atolls new change'!$FJ$42</f>
        <v>-0.33149903486916993</v>
      </c>
      <c r="G429" s="1"/>
      <c r="H429" s="1"/>
    </row>
    <row r="430" spans="1:8" x14ac:dyDescent="0.25">
      <c r="A430" s="106"/>
      <c r="B430" s="72" t="s">
        <v>66</v>
      </c>
      <c r="C430" s="8">
        <f>'[1]Chnages in rep.'!$FK$42</f>
        <v>0.67239689674387204</v>
      </c>
      <c r="D430" s="8">
        <f>'[1]Change in Male'!$FK$42</f>
        <v>0.4920274598797042</v>
      </c>
      <c r="E430" s="8">
        <f>'[1]Atolls new change'!$FK$42</f>
        <v>0.93782604955286542</v>
      </c>
      <c r="G430" s="1"/>
      <c r="H430" s="1"/>
    </row>
    <row r="431" spans="1:8" x14ac:dyDescent="0.25">
      <c r="A431" s="106"/>
      <c r="B431" s="72" t="s">
        <v>63</v>
      </c>
      <c r="C431" s="8">
        <v>-2.4353672908777031</v>
      </c>
      <c r="D431" s="8">
        <v>-2.30177497105044</v>
      </c>
      <c r="E431" s="8">
        <v>-2.6310916251014307</v>
      </c>
      <c r="G431" s="1"/>
      <c r="H431" s="1"/>
    </row>
    <row r="432" spans="1:8" x14ac:dyDescent="0.25">
      <c r="A432" s="106"/>
      <c r="B432" s="72" t="s">
        <v>67</v>
      </c>
      <c r="C432" s="8">
        <v>4.1783937689038542</v>
      </c>
      <c r="D432" s="8">
        <v>3.238554833169125</v>
      </c>
      <c r="E432" s="8">
        <v>5.5599963585112944</v>
      </c>
      <c r="G432" s="1"/>
      <c r="H432" s="1"/>
    </row>
    <row r="433" spans="1:5" s="113" customFormat="1" ht="14.25" customHeight="1" x14ac:dyDescent="0.25">
      <c r="A433" s="111"/>
      <c r="B433" s="75"/>
      <c r="C433" s="112"/>
      <c r="D433" s="112"/>
      <c r="E433" s="112"/>
    </row>
    <row r="434" spans="1:5" x14ac:dyDescent="0.25">
      <c r="A434" s="125" t="s">
        <v>80</v>
      </c>
      <c r="B434" s="126"/>
      <c r="C434" s="126"/>
      <c r="D434" s="126"/>
      <c r="E434" s="127"/>
    </row>
    <row r="435" spans="1:5" x14ac:dyDescent="0.25">
      <c r="A435" s="128" t="s">
        <v>270</v>
      </c>
      <c r="B435" s="129"/>
      <c r="C435" s="129"/>
      <c r="D435" s="129"/>
      <c r="E435" s="130"/>
    </row>
    <row r="436" spans="1:5" x14ac:dyDescent="0.25">
      <c r="A436" s="131"/>
      <c r="B436" s="132"/>
      <c r="C436" s="132"/>
      <c r="D436" s="132"/>
      <c r="E436" s="133"/>
    </row>
    <row r="437" spans="1:5" x14ac:dyDescent="0.25">
      <c r="A437" s="134"/>
      <c r="B437" s="135"/>
      <c r="C437" s="135"/>
      <c r="D437" s="135"/>
      <c r="E437" s="136"/>
    </row>
  </sheetData>
  <mergeCells count="29">
    <mergeCell ref="A213:B213"/>
    <mergeCell ref="A161:B161"/>
    <mergeCell ref="A5:B5"/>
    <mergeCell ref="A18:B18"/>
    <mergeCell ref="A31:B31"/>
    <mergeCell ref="A44:B44"/>
    <mergeCell ref="A57:B57"/>
    <mergeCell ref="A135:B135"/>
    <mergeCell ref="A148:B148"/>
    <mergeCell ref="A70:B70"/>
    <mergeCell ref="A83:B83"/>
    <mergeCell ref="A96:B96"/>
    <mergeCell ref="A109:B109"/>
    <mergeCell ref="A122:B122"/>
    <mergeCell ref="A219:E219"/>
    <mergeCell ref="A220:B220"/>
    <mergeCell ref="A233:B233"/>
    <mergeCell ref="A246:B246"/>
    <mergeCell ref="A259:B259"/>
    <mergeCell ref="A272:B272"/>
    <mergeCell ref="A285:B285"/>
    <mergeCell ref="A298:B298"/>
    <mergeCell ref="A311:B311"/>
    <mergeCell ref="A324:B324"/>
    <mergeCell ref="A337:B337"/>
    <mergeCell ref="A350:B350"/>
    <mergeCell ref="A363:B363"/>
    <mergeCell ref="A434:E434"/>
    <mergeCell ref="A435:E437"/>
  </mergeCells>
  <phoneticPr fontId="13" type="noConversion"/>
  <pageMargins left="0.7" right="0.7" top="0.75" bottom="0.75" header="0.3" footer="0.3"/>
  <pageSetup orientation="portrait" r:id="rId1"/>
  <rowBreaks count="1" manualBreakCount="1">
    <brk id="13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table 1</vt:lpstr>
      <vt:lpstr>Table 2</vt:lpstr>
      <vt:lpstr>Table 3</vt:lpstr>
      <vt:lpstr>table 4</vt:lpstr>
      <vt:lpstr>table 5</vt:lpstr>
      <vt:lpstr>table 6</vt:lpstr>
      <vt:lpstr>table 7</vt:lpstr>
      <vt:lpstr>table 8</vt:lpstr>
      <vt:lpstr>table 9</vt:lpstr>
      <vt:lpstr>'table 1'!Print_Area</vt:lpstr>
      <vt:lpstr>'Table 2'!Print_Area</vt:lpstr>
      <vt:lpstr>'Table 3'!Print_Area</vt:lpstr>
      <vt:lpstr>'table 4'!Print_Area</vt:lpstr>
      <vt:lpstr>'table 5'!Print_Area</vt:lpstr>
      <vt:lpstr>'table 6'!Print_Area</vt:lpstr>
      <vt:lpstr>'table 7'!Print_Area</vt:lpstr>
      <vt:lpstr>'table 8'!Print_Area</vt:lpstr>
      <vt:lpstr>'table 4'!Print_Titles</vt:lpstr>
      <vt:lpstr>'table 5'!Print_Titles</vt:lpstr>
      <vt:lpstr>'table 6'!Print_Titles</vt:lpstr>
      <vt:lpstr>'table 7'!Print_Titles</vt:lpstr>
      <vt:lpstr>'table 8'!Print_Titles</vt:lpstr>
    </vt:vector>
  </TitlesOfParts>
  <Company>Min. of Planning and National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prima</dc:creator>
  <cp:lastModifiedBy>Azmeela Hassan</cp:lastModifiedBy>
  <cp:lastPrinted>2019-04-23T04:44:39Z</cp:lastPrinted>
  <dcterms:created xsi:type="dcterms:W3CDTF">2012-11-24T10:19:41Z</dcterms:created>
  <dcterms:modified xsi:type="dcterms:W3CDTF">2026-05-30T07:38:26Z</dcterms:modified>
</cp:coreProperties>
</file>