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veem\Downloads\CPI Data January &amp; February 2026\"/>
    </mc:Choice>
  </mc:AlternateContent>
  <xr:revisionPtr revIDLastSave="0" documentId="13_ncr:1_{C2464DE9-939F-458F-B2F2-9DC752A0ED82}" xr6:coauthVersionLast="47" xr6:coauthVersionMax="47" xr10:uidLastSave="{00000000-0000-0000-0000-000000000000}"/>
  <bookViews>
    <workbookView xWindow="-120" yWindow="-120" windowWidth="29040" windowHeight="15840" xr2:uid="{00000000-000D-0000-FFFF-FFFF00000000}"/>
  </bookViews>
  <sheets>
    <sheet name="table 1" sheetId="30" r:id="rId1"/>
    <sheet name="Table 2" sheetId="43" r:id="rId2"/>
    <sheet name="Table 3" sheetId="44" r:id="rId3"/>
    <sheet name="table 4" sheetId="24" r:id="rId4"/>
    <sheet name="table 5" sheetId="45" r:id="rId5"/>
    <sheet name="table 6" sheetId="46" r:id="rId6"/>
    <sheet name="table 7" sheetId="28" r:id="rId7"/>
    <sheet name="table 8" sheetId="12" r:id="rId8"/>
    <sheet name="table 9" sheetId="13" r:id="rId9"/>
  </sheets>
  <externalReferences>
    <externalReference r:id="rId10"/>
    <externalReference r:id="rId11"/>
  </externalReferences>
  <definedNames>
    <definedName name="_xlnm._FilterDatabase" localSheetId="0" hidden="1">'table 1'!$A$7:$CY$137</definedName>
    <definedName name="_xlnm._FilterDatabase" localSheetId="1" hidden="1">'Table 2'!$A$5:$CY$5</definedName>
    <definedName name="_xlnm._FilterDatabase" localSheetId="2" hidden="1">'Table 3'!$A$7:$CY$137</definedName>
    <definedName name="_xlnm._FilterDatabase" localSheetId="3" hidden="1">'table 4'!$A$4:$H$263</definedName>
    <definedName name="_xlnm._FilterDatabase" localSheetId="4" hidden="1">'table 5'!$A$4:$H$263</definedName>
    <definedName name="_xlnm._FilterDatabase" localSheetId="5" hidden="1">'table 6'!$A$4:$H$263</definedName>
    <definedName name="_xlnm.Print_Area" localSheetId="0">'table 1'!$A$1:$J$139</definedName>
    <definedName name="_xlnm.Print_Area" localSheetId="1">'Table 2'!$A$1:$J$139</definedName>
    <definedName name="_xlnm.Print_Area" localSheetId="2">'Table 3'!$A$1:$J$139</definedName>
    <definedName name="_xlnm.Print_Area" localSheetId="3">'table 4'!$A$1:$J$264</definedName>
    <definedName name="_xlnm.Print_Area" localSheetId="4">'table 5'!$A$1:$J$264</definedName>
    <definedName name="_xlnm.Print_Area" localSheetId="5">'table 6'!$A$1:$J$264</definedName>
    <definedName name="_xlnm.Print_Area" localSheetId="6">'table 7'!$A$1:$H$63</definedName>
    <definedName name="_xlnm.Print_Area" localSheetId="7">'table 8'!$A$1:$E$302</definedName>
    <definedName name="_xlnm.Print_Titles" localSheetId="3">'table 4'!$3:$4</definedName>
    <definedName name="_xlnm.Print_Titles" localSheetId="4">'table 5'!$3:$4</definedName>
    <definedName name="_xlnm.Print_Titles" localSheetId="5">'table 6'!$3:$4</definedName>
    <definedName name="_xlnm.Print_Titles" localSheetId="6">'table 7'!$3:$4</definedName>
    <definedName name="_xlnm.Print_Titles" localSheetId="7">'table 8'!$3:$3</definedName>
    <definedName name="_xlnm.Print_Titles" localSheetId="8">'table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8" i="13" l="1"/>
  <c r="D428" i="13"/>
  <c r="C428" i="13"/>
  <c r="E427" i="13"/>
  <c r="D427" i="13"/>
  <c r="C427" i="13"/>
  <c r="E215" i="13"/>
  <c r="D215" i="13"/>
  <c r="C215" i="13"/>
  <c r="E214" i="13"/>
  <c r="D214" i="13"/>
  <c r="C214" i="13"/>
  <c r="E497" i="12"/>
  <c r="C497" i="12"/>
  <c r="J55" i="28" l="1"/>
  <c r="I55" i="28"/>
  <c r="E55" i="28"/>
  <c r="I54" i="28"/>
  <c r="J54" i="28" s="1"/>
  <c r="E54" i="28"/>
  <c r="J53" i="28"/>
  <c r="I53" i="28"/>
  <c r="E53" i="28"/>
  <c r="I52" i="28"/>
  <c r="J52" i="28" s="1"/>
  <c r="E52" i="28"/>
  <c r="J51" i="28"/>
  <c r="I51" i="28"/>
  <c r="E51" i="28"/>
  <c r="I50" i="28"/>
  <c r="J50" i="28" s="1"/>
  <c r="E50" i="28"/>
  <c r="J49" i="28"/>
  <c r="I49" i="28"/>
  <c r="E49" i="28"/>
  <c r="I48" i="28"/>
  <c r="J48" i="28" s="1"/>
  <c r="E48" i="28"/>
  <c r="J47" i="28"/>
  <c r="I47" i="28"/>
  <c r="E47" i="28"/>
  <c r="I46" i="28"/>
  <c r="J46" i="28" s="1"/>
  <c r="E46" i="28"/>
  <c r="J45" i="28"/>
  <c r="I45" i="28"/>
  <c r="E45" i="28"/>
  <c r="I44" i="28"/>
  <c r="J44" i="28" s="1"/>
  <c r="E44" i="28"/>
  <c r="J43" i="28"/>
  <c r="I43" i="28"/>
  <c r="E43" i="28"/>
  <c r="I42" i="28"/>
  <c r="J42" i="28" s="1"/>
  <c r="E42" i="28"/>
  <c r="J41" i="28"/>
  <c r="I41" i="28"/>
  <c r="E41" i="28"/>
  <c r="I40" i="28"/>
  <c r="J40" i="28" s="1"/>
  <c r="E40" i="28"/>
  <c r="J38" i="28"/>
  <c r="I38" i="28"/>
  <c r="E38" i="28"/>
  <c r="I37" i="28"/>
  <c r="J37" i="28" s="1"/>
  <c r="E37" i="28"/>
  <c r="J36" i="28"/>
  <c r="I36" i="28"/>
  <c r="E36" i="28"/>
  <c r="I35" i="28"/>
  <c r="J35" i="28" s="1"/>
  <c r="E35" i="28"/>
  <c r="J34" i="28"/>
  <c r="I34" i="28"/>
  <c r="E34" i="28"/>
  <c r="I33" i="28"/>
  <c r="J33" i="28" s="1"/>
  <c r="E33" i="28"/>
  <c r="J32" i="28"/>
  <c r="I32" i="28"/>
  <c r="E32" i="28"/>
  <c r="I31" i="28"/>
  <c r="J31" i="28" s="1"/>
  <c r="E31" i="28"/>
  <c r="J30" i="28"/>
  <c r="I30" i="28"/>
  <c r="E30" i="28"/>
  <c r="I29" i="28"/>
  <c r="J29" i="28" s="1"/>
  <c r="E29" i="28"/>
  <c r="J28" i="28"/>
  <c r="I28" i="28"/>
  <c r="E28" i="28"/>
  <c r="I27" i="28"/>
  <c r="J27" i="28" s="1"/>
  <c r="E27" i="28"/>
  <c r="J26" i="28"/>
  <c r="I26" i="28"/>
  <c r="E26" i="28"/>
  <c r="J25" i="28"/>
  <c r="I25" i="28"/>
  <c r="E25" i="28"/>
  <c r="J24" i="28"/>
  <c r="I24" i="28"/>
  <c r="E24" i="28"/>
  <c r="I23" i="28"/>
  <c r="J23" i="28" s="1"/>
  <c r="E23" i="28"/>
  <c r="J21" i="28"/>
  <c r="I21" i="28"/>
  <c r="E21" i="28"/>
  <c r="J20" i="28"/>
  <c r="I20" i="28"/>
  <c r="E20" i="28"/>
  <c r="J19" i="28"/>
  <c r="I19" i="28"/>
  <c r="E19" i="28"/>
  <c r="I18" i="28"/>
  <c r="J18" i="28" s="1"/>
  <c r="E18" i="28"/>
  <c r="J17" i="28"/>
  <c r="I17" i="28"/>
  <c r="E17" i="28"/>
  <c r="J16" i="28"/>
  <c r="I16" i="28"/>
  <c r="E16" i="28"/>
  <c r="J15" i="28"/>
  <c r="I15" i="28"/>
  <c r="E15" i="28"/>
  <c r="I14" i="28"/>
  <c r="J14" i="28" s="1"/>
  <c r="E14" i="28"/>
  <c r="J13" i="28"/>
  <c r="I13" i="28"/>
  <c r="E13" i="28"/>
  <c r="J12" i="28"/>
  <c r="I12" i="28"/>
  <c r="E12" i="28"/>
  <c r="J11" i="28"/>
  <c r="I11" i="28"/>
  <c r="E11" i="28"/>
  <c r="I10" i="28"/>
  <c r="J10" i="28" s="1"/>
  <c r="E10" i="28"/>
  <c r="J9" i="28"/>
  <c r="I9" i="28"/>
  <c r="E9" i="28"/>
  <c r="J8" i="28"/>
  <c r="I8" i="28"/>
  <c r="E8" i="28"/>
  <c r="J7" i="28"/>
  <c r="I7" i="28"/>
  <c r="E7" i="28"/>
  <c r="I6" i="28"/>
  <c r="J6" i="28" s="1"/>
  <c r="E6" i="28"/>
  <c r="J262" i="46"/>
  <c r="K262" i="46" s="1"/>
  <c r="E262" i="46"/>
  <c r="J261" i="46"/>
  <c r="K261" i="46" s="1"/>
  <c r="E261" i="46"/>
  <c r="J260" i="46"/>
  <c r="K260" i="46" s="1"/>
  <c r="E260" i="46"/>
  <c r="J259" i="46"/>
  <c r="K259" i="46" s="1"/>
  <c r="E259" i="46"/>
  <c r="J258" i="46"/>
  <c r="K258" i="46" s="1"/>
  <c r="E258" i="46"/>
  <c r="J257" i="46"/>
  <c r="K257" i="46" s="1"/>
  <c r="E257" i="46"/>
  <c r="J256" i="46"/>
  <c r="K256" i="46" s="1"/>
  <c r="E256" i="46"/>
  <c r="K255" i="46"/>
  <c r="J255" i="46"/>
  <c r="E255" i="46"/>
  <c r="J254" i="46"/>
  <c r="K254" i="46" s="1"/>
  <c r="E254" i="46"/>
  <c r="J253" i="46"/>
  <c r="K253" i="46" s="1"/>
  <c r="E253" i="46"/>
  <c r="J252" i="46"/>
  <c r="K252" i="46" s="1"/>
  <c r="E252" i="46"/>
  <c r="K251" i="46"/>
  <c r="J251" i="46"/>
  <c r="E251" i="46"/>
  <c r="J250" i="46"/>
  <c r="K250" i="46" s="1"/>
  <c r="E250" i="46"/>
  <c r="J249" i="46"/>
  <c r="K249" i="46" s="1"/>
  <c r="E249" i="46"/>
  <c r="J248" i="46"/>
  <c r="K248" i="46" s="1"/>
  <c r="E248" i="46"/>
  <c r="K247" i="46"/>
  <c r="J247" i="46"/>
  <c r="E247" i="46"/>
  <c r="J246" i="46"/>
  <c r="K246" i="46" s="1"/>
  <c r="E246" i="46"/>
  <c r="J245" i="46"/>
  <c r="K245" i="46" s="1"/>
  <c r="E245" i="46"/>
  <c r="J244" i="46"/>
  <c r="K244" i="46" s="1"/>
  <c r="E244" i="46"/>
  <c r="K243" i="46"/>
  <c r="J243" i="46"/>
  <c r="E243" i="46"/>
  <c r="J242" i="46"/>
  <c r="K242" i="46" s="1"/>
  <c r="E242" i="46"/>
  <c r="J241" i="46"/>
  <c r="K241" i="46" s="1"/>
  <c r="E241" i="46"/>
  <c r="J240" i="46"/>
  <c r="K240" i="46" s="1"/>
  <c r="E240" i="46"/>
  <c r="J239" i="46"/>
  <c r="K239" i="46" s="1"/>
  <c r="E239" i="46"/>
  <c r="J238" i="46"/>
  <c r="K238" i="46" s="1"/>
  <c r="E238" i="46"/>
  <c r="J237" i="46"/>
  <c r="K237" i="46" s="1"/>
  <c r="E237" i="46"/>
  <c r="J236" i="46"/>
  <c r="K236" i="46" s="1"/>
  <c r="E236" i="46"/>
  <c r="J235" i="46"/>
  <c r="K235" i="46" s="1"/>
  <c r="E235" i="46"/>
  <c r="J234" i="46"/>
  <c r="K234" i="46" s="1"/>
  <c r="E234" i="46"/>
  <c r="J233" i="46"/>
  <c r="K233" i="46" s="1"/>
  <c r="E233" i="46"/>
  <c r="J232" i="46"/>
  <c r="K232" i="46" s="1"/>
  <c r="E232" i="46"/>
  <c r="J231" i="46"/>
  <c r="K231" i="46" s="1"/>
  <c r="E231" i="46"/>
  <c r="J230" i="46"/>
  <c r="K230" i="46" s="1"/>
  <c r="E230" i="46"/>
  <c r="J229" i="46"/>
  <c r="K229" i="46" s="1"/>
  <c r="E229" i="46"/>
  <c r="J228" i="46"/>
  <c r="K228" i="46" s="1"/>
  <c r="E228" i="46"/>
  <c r="J227" i="46"/>
  <c r="K227" i="46" s="1"/>
  <c r="E227" i="46"/>
  <c r="J226" i="46"/>
  <c r="K226" i="46" s="1"/>
  <c r="E226" i="46"/>
  <c r="J225" i="46"/>
  <c r="K225" i="46" s="1"/>
  <c r="E225" i="46"/>
  <c r="J224" i="46"/>
  <c r="K224" i="46" s="1"/>
  <c r="E224" i="46"/>
  <c r="J223" i="46"/>
  <c r="K223" i="46" s="1"/>
  <c r="E223" i="46"/>
  <c r="J222" i="46"/>
  <c r="K222" i="46" s="1"/>
  <c r="E222" i="46"/>
  <c r="J221" i="46"/>
  <c r="K221" i="46" s="1"/>
  <c r="E221" i="46"/>
  <c r="J220" i="46"/>
  <c r="K220" i="46" s="1"/>
  <c r="E220" i="46"/>
  <c r="J219" i="46"/>
  <c r="K219" i="46" s="1"/>
  <c r="E219" i="46"/>
  <c r="J218" i="46"/>
  <c r="K218" i="46" s="1"/>
  <c r="E218" i="46"/>
  <c r="J217" i="46"/>
  <c r="K217" i="46" s="1"/>
  <c r="E217" i="46"/>
  <c r="J216" i="46"/>
  <c r="K216" i="46" s="1"/>
  <c r="E216" i="46"/>
  <c r="J215" i="46"/>
  <c r="K215" i="46" s="1"/>
  <c r="E215" i="46"/>
  <c r="J214" i="46"/>
  <c r="K214" i="46" s="1"/>
  <c r="E214" i="46"/>
  <c r="J213" i="46"/>
  <c r="K213" i="46" s="1"/>
  <c r="E213" i="46"/>
  <c r="J212" i="46"/>
  <c r="K212" i="46" s="1"/>
  <c r="E212" i="46"/>
  <c r="J211" i="46"/>
  <c r="K211" i="46" s="1"/>
  <c r="E211" i="46"/>
  <c r="J210" i="46"/>
  <c r="K210" i="46" s="1"/>
  <c r="E210" i="46"/>
  <c r="J209" i="46"/>
  <c r="K209" i="46" s="1"/>
  <c r="E209" i="46"/>
  <c r="J208" i="46"/>
  <c r="K208" i="46" s="1"/>
  <c r="E208" i="46"/>
  <c r="J207" i="46"/>
  <c r="K207" i="46" s="1"/>
  <c r="E207" i="46"/>
  <c r="J206" i="46"/>
  <c r="K206" i="46" s="1"/>
  <c r="E206" i="46"/>
  <c r="J205" i="46"/>
  <c r="K205" i="46" s="1"/>
  <c r="E205" i="46"/>
  <c r="J204" i="46"/>
  <c r="K204" i="46" s="1"/>
  <c r="E204" i="46"/>
  <c r="J203" i="46"/>
  <c r="K203" i="46" s="1"/>
  <c r="E203" i="46"/>
  <c r="J202" i="46"/>
  <c r="K202" i="46" s="1"/>
  <c r="E202" i="46"/>
  <c r="J201" i="46"/>
  <c r="K201" i="46" s="1"/>
  <c r="E201" i="46"/>
  <c r="J200" i="46"/>
  <c r="K200" i="46" s="1"/>
  <c r="E200" i="46"/>
  <c r="J199" i="46"/>
  <c r="K199" i="46" s="1"/>
  <c r="E199" i="46"/>
  <c r="J198" i="46"/>
  <c r="K198" i="46" s="1"/>
  <c r="E198" i="46"/>
  <c r="J197" i="46"/>
  <c r="K197" i="46" s="1"/>
  <c r="E197" i="46"/>
  <c r="J196" i="46"/>
  <c r="K196" i="46" s="1"/>
  <c r="E196" i="46"/>
  <c r="J195" i="46"/>
  <c r="K195" i="46" s="1"/>
  <c r="E195" i="46"/>
  <c r="J194" i="46"/>
  <c r="K194" i="46" s="1"/>
  <c r="E194" i="46"/>
  <c r="J193" i="46"/>
  <c r="K193" i="46" s="1"/>
  <c r="E193" i="46"/>
  <c r="J192" i="46"/>
  <c r="K192" i="46" s="1"/>
  <c r="E192" i="46"/>
  <c r="J191" i="46"/>
  <c r="K191" i="46" s="1"/>
  <c r="E191" i="46"/>
  <c r="J190" i="46"/>
  <c r="K190" i="46" s="1"/>
  <c r="E190" i="46"/>
  <c r="J189" i="46"/>
  <c r="K189" i="46" s="1"/>
  <c r="E189" i="46"/>
  <c r="J188" i="46"/>
  <c r="K188" i="46" s="1"/>
  <c r="E188" i="46"/>
  <c r="J187" i="46"/>
  <c r="K187" i="46" s="1"/>
  <c r="E187" i="46"/>
  <c r="J186" i="46"/>
  <c r="K186" i="46" s="1"/>
  <c r="E186" i="46"/>
  <c r="J185" i="46"/>
  <c r="K185" i="46" s="1"/>
  <c r="E185" i="46"/>
  <c r="J184" i="46"/>
  <c r="K184" i="46" s="1"/>
  <c r="E184" i="46"/>
  <c r="J183" i="46"/>
  <c r="K183" i="46" s="1"/>
  <c r="E183" i="46"/>
  <c r="J182" i="46"/>
  <c r="K182" i="46" s="1"/>
  <c r="E182" i="46"/>
  <c r="J181" i="46"/>
  <c r="K181" i="46" s="1"/>
  <c r="E181" i="46"/>
  <c r="J180" i="46"/>
  <c r="K180" i="46" s="1"/>
  <c r="E180" i="46"/>
  <c r="J179" i="46"/>
  <c r="K179" i="46" s="1"/>
  <c r="E179" i="46"/>
  <c r="J178" i="46"/>
  <c r="K178" i="46" s="1"/>
  <c r="E178" i="46"/>
  <c r="J177" i="46"/>
  <c r="K177" i="46" s="1"/>
  <c r="E177" i="46"/>
  <c r="J176" i="46"/>
  <c r="K176" i="46" s="1"/>
  <c r="E176" i="46"/>
  <c r="J175" i="46"/>
  <c r="K175" i="46" s="1"/>
  <c r="E175" i="46"/>
  <c r="J174" i="46"/>
  <c r="K174" i="46" s="1"/>
  <c r="E174" i="46"/>
  <c r="J173" i="46"/>
  <c r="K173" i="46" s="1"/>
  <c r="E173" i="46"/>
  <c r="J172" i="46"/>
  <c r="K172" i="46" s="1"/>
  <c r="E172" i="46"/>
  <c r="J171" i="46"/>
  <c r="K171" i="46" s="1"/>
  <c r="E171" i="46"/>
  <c r="J170" i="46"/>
  <c r="K170" i="46" s="1"/>
  <c r="E170" i="46"/>
  <c r="J169" i="46"/>
  <c r="K169" i="46" s="1"/>
  <c r="E169" i="46"/>
  <c r="J168" i="46"/>
  <c r="K168" i="46" s="1"/>
  <c r="E168" i="46"/>
  <c r="J167" i="46"/>
  <c r="K167" i="46" s="1"/>
  <c r="E167" i="46"/>
  <c r="J166" i="46"/>
  <c r="K166" i="46" s="1"/>
  <c r="E166" i="46"/>
  <c r="J165" i="46"/>
  <c r="K165" i="46" s="1"/>
  <c r="E165" i="46"/>
  <c r="J164" i="46"/>
  <c r="K164" i="46" s="1"/>
  <c r="E164" i="46"/>
  <c r="J163" i="46"/>
  <c r="K163" i="46" s="1"/>
  <c r="E163" i="46"/>
  <c r="J162" i="46"/>
  <c r="K162" i="46" s="1"/>
  <c r="E162" i="46"/>
  <c r="J161" i="46"/>
  <c r="K161" i="46" s="1"/>
  <c r="E161" i="46"/>
  <c r="J160" i="46"/>
  <c r="K160" i="46" s="1"/>
  <c r="E160" i="46"/>
  <c r="J159" i="46"/>
  <c r="K159" i="46" s="1"/>
  <c r="E159" i="46"/>
  <c r="J158" i="46"/>
  <c r="K158" i="46" s="1"/>
  <c r="E158" i="46"/>
  <c r="J157" i="46"/>
  <c r="K157" i="46" s="1"/>
  <c r="E157" i="46"/>
  <c r="J156" i="46"/>
  <c r="K156" i="46" s="1"/>
  <c r="E156" i="46"/>
  <c r="J155" i="46"/>
  <c r="K155" i="46" s="1"/>
  <c r="E155" i="46"/>
  <c r="J154" i="46"/>
  <c r="K154" i="46" s="1"/>
  <c r="E154" i="46"/>
  <c r="J153" i="46"/>
  <c r="K153" i="46" s="1"/>
  <c r="E153" i="46"/>
  <c r="J152" i="46"/>
  <c r="K152" i="46" s="1"/>
  <c r="E152" i="46"/>
  <c r="J151" i="46"/>
  <c r="K151" i="46" s="1"/>
  <c r="E151" i="46"/>
  <c r="J150" i="46"/>
  <c r="K150" i="46" s="1"/>
  <c r="E150" i="46"/>
  <c r="J149" i="46"/>
  <c r="K149" i="46" s="1"/>
  <c r="E149" i="46"/>
  <c r="J148" i="46"/>
  <c r="K148" i="46" s="1"/>
  <c r="E148" i="46"/>
  <c r="J147" i="46"/>
  <c r="K147" i="46" s="1"/>
  <c r="E147" i="46"/>
  <c r="J146" i="46"/>
  <c r="K146" i="46" s="1"/>
  <c r="E146" i="46"/>
  <c r="J145" i="46"/>
  <c r="K145" i="46" s="1"/>
  <c r="E145" i="46"/>
  <c r="J144" i="46"/>
  <c r="K144" i="46" s="1"/>
  <c r="E144" i="46"/>
  <c r="J143" i="46"/>
  <c r="K143" i="46" s="1"/>
  <c r="E143" i="46"/>
  <c r="J142" i="46"/>
  <c r="K142" i="46" s="1"/>
  <c r="E142" i="46"/>
  <c r="J141" i="46"/>
  <c r="K141" i="46" s="1"/>
  <c r="E141" i="46"/>
  <c r="J140" i="46"/>
  <c r="K140" i="46" s="1"/>
  <c r="E140" i="46"/>
  <c r="J139" i="46"/>
  <c r="K139" i="46" s="1"/>
  <c r="E139" i="46"/>
  <c r="J138" i="46"/>
  <c r="K138" i="46" s="1"/>
  <c r="E138" i="46"/>
  <c r="J137" i="46"/>
  <c r="K137" i="46" s="1"/>
  <c r="E137" i="46"/>
  <c r="J136" i="46"/>
  <c r="K136" i="46" s="1"/>
  <c r="E136" i="46"/>
  <c r="J135" i="46"/>
  <c r="K135" i="46" s="1"/>
  <c r="E135" i="46"/>
  <c r="J134" i="46"/>
  <c r="K134" i="46" s="1"/>
  <c r="E134" i="46"/>
  <c r="J133" i="46"/>
  <c r="K133" i="46" s="1"/>
  <c r="E133" i="46"/>
  <c r="J132" i="46"/>
  <c r="K132" i="46" s="1"/>
  <c r="E132" i="46"/>
  <c r="J131" i="46"/>
  <c r="K131" i="46" s="1"/>
  <c r="E131" i="46"/>
  <c r="J130" i="46"/>
  <c r="K130" i="46" s="1"/>
  <c r="E130" i="46"/>
  <c r="J129" i="46"/>
  <c r="K129" i="46" s="1"/>
  <c r="E129" i="46"/>
  <c r="J128" i="46"/>
  <c r="K128" i="46" s="1"/>
  <c r="E128" i="46"/>
  <c r="J127" i="46"/>
  <c r="K127" i="46" s="1"/>
  <c r="E127" i="46"/>
  <c r="J126" i="46"/>
  <c r="K126" i="46" s="1"/>
  <c r="E126" i="46"/>
  <c r="J125" i="46"/>
  <c r="K125" i="46" s="1"/>
  <c r="E125" i="46"/>
  <c r="J124" i="46"/>
  <c r="K124" i="46" s="1"/>
  <c r="E124" i="46"/>
  <c r="J123" i="46"/>
  <c r="K123" i="46" s="1"/>
  <c r="E123" i="46"/>
  <c r="J122" i="46"/>
  <c r="K122" i="46" s="1"/>
  <c r="E122" i="46"/>
  <c r="J121" i="46"/>
  <c r="K121" i="46" s="1"/>
  <c r="E121" i="46"/>
  <c r="J120" i="46"/>
  <c r="K120" i="46" s="1"/>
  <c r="E120" i="46"/>
  <c r="J119" i="46"/>
  <c r="K119" i="46" s="1"/>
  <c r="E119" i="46"/>
  <c r="J118" i="46"/>
  <c r="K118" i="46" s="1"/>
  <c r="E118" i="46"/>
  <c r="J117" i="46"/>
  <c r="K117" i="46" s="1"/>
  <c r="E117" i="46"/>
  <c r="J116" i="46"/>
  <c r="K116" i="46" s="1"/>
  <c r="E116" i="46"/>
  <c r="J115" i="46"/>
  <c r="K115" i="46" s="1"/>
  <c r="E115" i="46"/>
  <c r="J114" i="46"/>
  <c r="K114" i="46" s="1"/>
  <c r="E114" i="46"/>
  <c r="J113" i="46"/>
  <c r="K113" i="46" s="1"/>
  <c r="E113" i="46"/>
  <c r="J112" i="46"/>
  <c r="K112" i="46" s="1"/>
  <c r="E112" i="46"/>
  <c r="J111" i="46"/>
  <c r="K111" i="46" s="1"/>
  <c r="E111" i="46"/>
  <c r="J110" i="46"/>
  <c r="K110" i="46" s="1"/>
  <c r="E110" i="46"/>
  <c r="J109" i="46"/>
  <c r="K109" i="46" s="1"/>
  <c r="E109" i="46"/>
  <c r="J108" i="46"/>
  <c r="K108" i="46" s="1"/>
  <c r="E108" i="46"/>
  <c r="J107" i="46"/>
  <c r="K107" i="46" s="1"/>
  <c r="E107" i="46"/>
  <c r="J106" i="46"/>
  <c r="K106" i="46" s="1"/>
  <c r="E106" i="46"/>
  <c r="J105" i="46"/>
  <c r="K105" i="46" s="1"/>
  <c r="E105" i="46"/>
  <c r="J104" i="46"/>
  <c r="K104" i="46" s="1"/>
  <c r="E104" i="46"/>
  <c r="J103" i="46"/>
  <c r="K103" i="46" s="1"/>
  <c r="E103" i="46"/>
  <c r="J102" i="46"/>
  <c r="K102" i="46" s="1"/>
  <c r="E102" i="46"/>
  <c r="J101" i="46"/>
  <c r="K101" i="46" s="1"/>
  <c r="E101" i="46"/>
  <c r="J100" i="46"/>
  <c r="K100" i="46" s="1"/>
  <c r="E100" i="46"/>
  <c r="J99" i="46"/>
  <c r="K99" i="46" s="1"/>
  <c r="E99" i="46"/>
  <c r="J98" i="46"/>
  <c r="K98" i="46" s="1"/>
  <c r="E98" i="46"/>
  <c r="J97" i="46"/>
  <c r="K97" i="46" s="1"/>
  <c r="E97" i="46"/>
  <c r="J96" i="46"/>
  <c r="K96" i="46" s="1"/>
  <c r="E96" i="46"/>
  <c r="J95" i="46"/>
  <c r="K95" i="46" s="1"/>
  <c r="E95" i="46"/>
  <c r="J94" i="46"/>
  <c r="K94" i="46" s="1"/>
  <c r="E94" i="46"/>
  <c r="J93" i="46"/>
  <c r="K93" i="46" s="1"/>
  <c r="E93" i="46"/>
  <c r="J92" i="46"/>
  <c r="K92" i="46" s="1"/>
  <c r="E92" i="46"/>
  <c r="J91" i="46"/>
  <c r="K91" i="46" s="1"/>
  <c r="E91" i="46"/>
  <c r="J90" i="46"/>
  <c r="K90" i="46" s="1"/>
  <c r="E90" i="46"/>
  <c r="J89" i="46"/>
  <c r="K89" i="46" s="1"/>
  <c r="E89" i="46"/>
  <c r="J88" i="46"/>
  <c r="K88" i="46" s="1"/>
  <c r="E88" i="46"/>
  <c r="J87" i="46"/>
  <c r="K87" i="46" s="1"/>
  <c r="E87" i="46"/>
  <c r="J86" i="46"/>
  <c r="K86" i="46" s="1"/>
  <c r="E86" i="46"/>
  <c r="J85" i="46"/>
  <c r="K85" i="46" s="1"/>
  <c r="E85" i="46"/>
  <c r="J84" i="46"/>
  <c r="K84" i="46" s="1"/>
  <c r="E84" i="46"/>
  <c r="J83" i="46"/>
  <c r="K83" i="46" s="1"/>
  <c r="E83" i="46"/>
  <c r="J82" i="46"/>
  <c r="K82" i="46" s="1"/>
  <c r="E82" i="46"/>
  <c r="J81" i="46"/>
  <c r="K81" i="46" s="1"/>
  <c r="E81" i="46"/>
  <c r="J80" i="46"/>
  <c r="K80" i="46" s="1"/>
  <c r="E80" i="46"/>
  <c r="J79" i="46"/>
  <c r="K79" i="46" s="1"/>
  <c r="E79" i="46"/>
  <c r="J78" i="46"/>
  <c r="K78" i="46" s="1"/>
  <c r="E78" i="46"/>
  <c r="J77" i="46"/>
  <c r="K77" i="46" s="1"/>
  <c r="E77" i="46"/>
  <c r="J76" i="46"/>
  <c r="K76" i="46" s="1"/>
  <c r="E76" i="46"/>
  <c r="J75" i="46"/>
  <c r="K75" i="46" s="1"/>
  <c r="E75" i="46"/>
  <c r="J74" i="46"/>
  <c r="K74" i="46" s="1"/>
  <c r="E74" i="46"/>
  <c r="J73" i="46"/>
  <c r="K73" i="46" s="1"/>
  <c r="E73" i="46"/>
  <c r="J72" i="46"/>
  <c r="K72" i="46" s="1"/>
  <c r="E72" i="46"/>
  <c r="J71" i="46"/>
  <c r="K71" i="46" s="1"/>
  <c r="E71" i="46"/>
  <c r="J70" i="46"/>
  <c r="K70" i="46" s="1"/>
  <c r="E70" i="46"/>
  <c r="J69" i="46"/>
  <c r="K69" i="46" s="1"/>
  <c r="E69" i="46"/>
  <c r="J68" i="46"/>
  <c r="K68" i="46" s="1"/>
  <c r="E68" i="46"/>
  <c r="J67" i="46"/>
  <c r="K67" i="46" s="1"/>
  <c r="E67" i="46"/>
  <c r="J66" i="46"/>
  <c r="K66" i="46" s="1"/>
  <c r="E66" i="46"/>
  <c r="J65" i="46"/>
  <c r="K65" i="46" s="1"/>
  <c r="E65" i="46"/>
  <c r="J64" i="46"/>
  <c r="K64" i="46" s="1"/>
  <c r="E64" i="46"/>
  <c r="J63" i="46"/>
  <c r="K63" i="46" s="1"/>
  <c r="E63" i="46"/>
  <c r="J62" i="46"/>
  <c r="K62" i="46" s="1"/>
  <c r="E62" i="46"/>
  <c r="J61" i="46"/>
  <c r="K61" i="46" s="1"/>
  <c r="E61" i="46"/>
  <c r="J60" i="46"/>
  <c r="K60" i="46" s="1"/>
  <c r="E60" i="46"/>
  <c r="J59" i="46"/>
  <c r="K59" i="46" s="1"/>
  <c r="E59" i="46"/>
  <c r="J58" i="46"/>
  <c r="K58" i="46" s="1"/>
  <c r="E58" i="46"/>
  <c r="J57" i="46"/>
  <c r="K57" i="46" s="1"/>
  <c r="E57" i="46"/>
  <c r="J56" i="46"/>
  <c r="K56" i="46" s="1"/>
  <c r="E56" i="46"/>
  <c r="J55" i="46"/>
  <c r="K55" i="46" s="1"/>
  <c r="E55" i="46"/>
  <c r="J54" i="46"/>
  <c r="K54" i="46" s="1"/>
  <c r="E54" i="46"/>
  <c r="J53" i="46"/>
  <c r="K53" i="46" s="1"/>
  <c r="E53" i="46"/>
  <c r="J52" i="46"/>
  <c r="K52" i="46" s="1"/>
  <c r="E52" i="46"/>
  <c r="J51" i="46"/>
  <c r="K51" i="46" s="1"/>
  <c r="E51" i="46"/>
  <c r="J50" i="46"/>
  <c r="K50" i="46" s="1"/>
  <c r="E50" i="46"/>
  <c r="J49" i="46"/>
  <c r="K49" i="46" s="1"/>
  <c r="E49" i="46"/>
  <c r="J48" i="46"/>
  <c r="K48" i="46" s="1"/>
  <c r="E48" i="46"/>
  <c r="J47" i="46"/>
  <c r="K47" i="46" s="1"/>
  <c r="E47" i="46"/>
  <c r="J46" i="46"/>
  <c r="K46" i="46" s="1"/>
  <c r="E46" i="46"/>
  <c r="J45" i="46"/>
  <c r="K45" i="46" s="1"/>
  <c r="E45" i="46"/>
  <c r="J44" i="46"/>
  <c r="K44" i="46" s="1"/>
  <c r="E44" i="46"/>
  <c r="J43" i="46"/>
  <c r="K43" i="46" s="1"/>
  <c r="E43" i="46"/>
  <c r="J42" i="46"/>
  <c r="K42" i="46" s="1"/>
  <c r="E42" i="46"/>
  <c r="J41" i="46"/>
  <c r="K41" i="46" s="1"/>
  <c r="E41" i="46"/>
  <c r="J40" i="46"/>
  <c r="K40" i="46" s="1"/>
  <c r="E40" i="46"/>
  <c r="J39" i="46"/>
  <c r="K39" i="46" s="1"/>
  <c r="E39" i="46"/>
  <c r="J38" i="46"/>
  <c r="K38" i="46" s="1"/>
  <c r="E38" i="46"/>
  <c r="J37" i="46"/>
  <c r="K37" i="46" s="1"/>
  <c r="E37" i="46"/>
  <c r="J36" i="46"/>
  <c r="K36" i="46" s="1"/>
  <c r="E36" i="46"/>
  <c r="J35" i="46"/>
  <c r="K35" i="46" s="1"/>
  <c r="E35" i="46"/>
  <c r="J34" i="46"/>
  <c r="K34" i="46" s="1"/>
  <c r="E34" i="46"/>
  <c r="J33" i="46"/>
  <c r="K33" i="46" s="1"/>
  <c r="E33" i="46"/>
  <c r="J32" i="46"/>
  <c r="K32" i="46" s="1"/>
  <c r="E32" i="46"/>
  <c r="J31" i="46"/>
  <c r="K31" i="46" s="1"/>
  <c r="E31" i="46"/>
  <c r="J30" i="46"/>
  <c r="K30" i="46" s="1"/>
  <c r="E30" i="46"/>
  <c r="J29" i="46"/>
  <c r="K29" i="46" s="1"/>
  <c r="E29" i="46"/>
  <c r="J28" i="46"/>
  <c r="K28" i="46" s="1"/>
  <c r="E28" i="46"/>
  <c r="J27" i="46"/>
  <c r="K27" i="46" s="1"/>
  <c r="E27" i="46"/>
  <c r="J26" i="46"/>
  <c r="K26" i="46" s="1"/>
  <c r="E26" i="46"/>
  <c r="J25" i="46"/>
  <c r="K25" i="46" s="1"/>
  <c r="E25" i="46"/>
  <c r="J24" i="46"/>
  <c r="K24" i="46" s="1"/>
  <c r="E24" i="46"/>
  <c r="J23" i="46"/>
  <c r="K23" i="46" s="1"/>
  <c r="E23" i="46"/>
  <c r="J22" i="46"/>
  <c r="K22" i="46" s="1"/>
  <c r="E22" i="46"/>
  <c r="J21" i="46"/>
  <c r="K21" i="46" s="1"/>
  <c r="E21" i="46"/>
  <c r="J20" i="46"/>
  <c r="K20" i="46" s="1"/>
  <c r="E20" i="46"/>
  <c r="J19" i="46"/>
  <c r="K19" i="46" s="1"/>
  <c r="E19" i="46"/>
  <c r="J18" i="46"/>
  <c r="K18" i="46" s="1"/>
  <c r="E18" i="46"/>
  <c r="J17" i="46"/>
  <c r="K17" i="46" s="1"/>
  <c r="E17" i="46"/>
  <c r="J16" i="46"/>
  <c r="K16" i="46" s="1"/>
  <c r="E16" i="46"/>
  <c r="J15" i="46"/>
  <c r="K15" i="46" s="1"/>
  <c r="E15" i="46"/>
  <c r="J14" i="46"/>
  <c r="K14" i="46" s="1"/>
  <c r="E14" i="46"/>
  <c r="J13" i="46"/>
  <c r="K13" i="46" s="1"/>
  <c r="E13" i="46"/>
  <c r="J12" i="46"/>
  <c r="K12" i="46" s="1"/>
  <c r="E12" i="46"/>
  <c r="J11" i="46"/>
  <c r="K11" i="46" s="1"/>
  <c r="E11" i="46"/>
  <c r="J10" i="46"/>
  <c r="K10" i="46" s="1"/>
  <c r="E10" i="46"/>
  <c r="J9" i="46"/>
  <c r="K9" i="46" s="1"/>
  <c r="E9" i="46"/>
  <c r="J8" i="46"/>
  <c r="K8" i="46" s="1"/>
  <c r="E8" i="46"/>
  <c r="J7" i="46"/>
  <c r="K7" i="46" s="1"/>
  <c r="E7" i="46"/>
  <c r="J6" i="46"/>
  <c r="K6" i="46" s="1"/>
  <c r="E6" i="46"/>
  <c r="J4" i="46"/>
  <c r="E4" i="46"/>
  <c r="J262" i="45"/>
  <c r="K262" i="45" s="1"/>
  <c r="E262" i="45"/>
  <c r="J261" i="45"/>
  <c r="K261" i="45" s="1"/>
  <c r="E261" i="45"/>
  <c r="K260" i="45"/>
  <c r="J260" i="45"/>
  <c r="E260" i="45"/>
  <c r="J259" i="45"/>
  <c r="K259" i="45" s="1"/>
  <c r="E259" i="45"/>
  <c r="J258" i="45"/>
  <c r="K258" i="45" s="1"/>
  <c r="E258" i="45"/>
  <c r="J257" i="45"/>
  <c r="K257" i="45" s="1"/>
  <c r="E257" i="45"/>
  <c r="K256" i="45"/>
  <c r="J256" i="45"/>
  <c r="E256" i="45"/>
  <c r="J255" i="45"/>
  <c r="K255" i="45" s="1"/>
  <c r="E255" i="45"/>
  <c r="J254" i="45"/>
  <c r="K254" i="45" s="1"/>
  <c r="E254" i="45"/>
  <c r="J253" i="45"/>
  <c r="K253" i="45" s="1"/>
  <c r="E253" i="45"/>
  <c r="K252" i="45"/>
  <c r="J252" i="45"/>
  <c r="E252" i="45"/>
  <c r="J251" i="45"/>
  <c r="K251" i="45" s="1"/>
  <c r="E251" i="45"/>
  <c r="J250" i="45"/>
  <c r="K250" i="45" s="1"/>
  <c r="E250" i="45"/>
  <c r="J249" i="45"/>
  <c r="K249" i="45" s="1"/>
  <c r="E249" i="45"/>
  <c r="K248" i="45"/>
  <c r="J248" i="45"/>
  <c r="E248" i="45"/>
  <c r="J247" i="45"/>
  <c r="K247" i="45" s="1"/>
  <c r="E247" i="45"/>
  <c r="J246" i="45"/>
  <c r="K246" i="45" s="1"/>
  <c r="E246" i="45"/>
  <c r="J245" i="45"/>
  <c r="K245" i="45" s="1"/>
  <c r="E245" i="45"/>
  <c r="K244" i="45"/>
  <c r="J244" i="45"/>
  <c r="E244" i="45"/>
  <c r="J243" i="45"/>
  <c r="K243" i="45" s="1"/>
  <c r="E243" i="45"/>
  <c r="J242" i="45"/>
  <c r="K242" i="45" s="1"/>
  <c r="E242" i="45"/>
  <c r="J241" i="45"/>
  <c r="K241" i="45" s="1"/>
  <c r="E241" i="45"/>
  <c r="K240" i="45"/>
  <c r="J240" i="45"/>
  <c r="E240" i="45"/>
  <c r="J239" i="45"/>
  <c r="K239" i="45" s="1"/>
  <c r="E239" i="45"/>
  <c r="J238" i="45"/>
  <c r="K238" i="45" s="1"/>
  <c r="E238" i="45"/>
  <c r="J237" i="45"/>
  <c r="K237" i="45" s="1"/>
  <c r="E237" i="45"/>
  <c r="K236" i="45"/>
  <c r="J236" i="45"/>
  <c r="E236" i="45"/>
  <c r="J235" i="45"/>
  <c r="K235" i="45" s="1"/>
  <c r="E235" i="45"/>
  <c r="J234" i="45"/>
  <c r="K234" i="45" s="1"/>
  <c r="E234" i="45"/>
  <c r="J233" i="45"/>
  <c r="K233" i="45" s="1"/>
  <c r="E233" i="45"/>
  <c r="K232" i="45"/>
  <c r="J232" i="45"/>
  <c r="E232" i="45"/>
  <c r="J231" i="45"/>
  <c r="K231" i="45" s="1"/>
  <c r="E231" i="45"/>
  <c r="J230" i="45"/>
  <c r="K230" i="45" s="1"/>
  <c r="E230" i="45"/>
  <c r="J229" i="45"/>
  <c r="K229" i="45" s="1"/>
  <c r="E229" i="45"/>
  <c r="K228" i="45"/>
  <c r="J228" i="45"/>
  <c r="E228" i="45"/>
  <c r="J227" i="45"/>
  <c r="K227" i="45" s="1"/>
  <c r="E227" i="45"/>
  <c r="J226" i="45"/>
  <c r="K226" i="45" s="1"/>
  <c r="E226" i="45"/>
  <c r="J225" i="45"/>
  <c r="K225" i="45" s="1"/>
  <c r="E225" i="45"/>
  <c r="K224" i="45"/>
  <c r="J224" i="45"/>
  <c r="E224" i="45"/>
  <c r="J223" i="45"/>
  <c r="K223" i="45" s="1"/>
  <c r="E223" i="45"/>
  <c r="J222" i="45"/>
  <c r="K222" i="45" s="1"/>
  <c r="E222" i="45"/>
  <c r="J221" i="45"/>
  <c r="K221" i="45" s="1"/>
  <c r="E221" i="45"/>
  <c r="K220" i="45"/>
  <c r="J220" i="45"/>
  <c r="E220" i="45"/>
  <c r="J219" i="45"/>
  <c r="K219" i="45" s="1"/>
  <c r="E219" i="45"/>
  <c r="J218" i="45"/>
  <c r="K218" i="45" s="1"/>
  <c r="E218" i="45"/>
  <c r="J217" i="45"/>
  <c r="K217" i="45" s="1"/>
  <c r="E217" i="45"/>
  <c r="K216" i="45"/>
  <c r="J216" i="45"/>
  <c r="E216" i="45"/>
  <c r="J215" i="45"/>
  <c r="K215" i="45" s="1"/>
  <c r="E215" i="45"/>
  <c r="J214" i="45"/>
  <c r="K214" i="45" s="1"/>
  <c r="E214" i="45"/>
  <c r="J213" i="45"/>
  <c r="K213" i="45" s="1"/>
  <c r="E213" i="45"/>
  <c r="K212" i="45"/>
  <c r="J212" i="45"/>
  <c r="E212" i="45"/>
  <c r="J211" i="45"/>
  <c r="K211" i="45" s="1"/>
  <c r="E211" i="45"/>
  <c r="J210" i="45"/>
  <c r="K210" i="45" s="1"/>
  <c r="E210" i="45"/>
  <c r="J209" i="45"/>
  <c r="K209" i="45" s="1"/>
  <c r="E209" i="45"/>
  <c r="K208" i="45"/>
  <c r="J208" i="45"/>
  <c r="E208" i="45"/>
  <c r="J207" i="45"/>
  <c r="K207" i="45" s="1"/>
  <c r="E207" i="45"/>
  <c r="J206" i="45"/>
  <c r="K206" i="45" s="1"/>
  <c r="E206" i="45"/>
  <c r="J205" i="45"/>
  <c r="K205" i="45" s="1"/>
  <c r="E205" i="45"/>
  <c r="K204" i="45"/>
  <c r="J204" i="45"/>
  <c r="E204" i="45"/>
  <c r="J203" i="45"/>
  <c r="K203" i="45" s="1"/>
  <c r="E203" i="45"/>
  <c r="J202" i="45"/>
  <c r="K202" i="45" s="1"/>
  <c r="E202" i="45"/>
  <c r="J201" i="45"/>
  <c r="K201" i="45" s="1"/>
  <c r="E201" i="45"/>
  <c r="K200" i="45"/>
  <c r="J200" i="45"/>
  <c r="E200" i="45"/>
  <c r="J199" i="45"/>
  <c r="K199" i="45" s="1"/>
  <c r="E199" i="45"/>
  <c r="J198" i="45"/>
  <c r="K198" i="45" s="1"/>
  <c r="E198" i="45"/>
  <c r="J197" i="45"/>
  <c r="K197" i="45" s="1"/>
  <c r="E197" i="45"/>
  <c r="K196" i="45"/>
  <c r="J196" i="45"/>
  <c r="E196" i="45"/>
  <c r="J195" i="45"/>
  <c r="K195" i="45" s="1"/>
  <c r="E195" i="45"/>
  <c r="J194" i="45"/>
  <c r="K194" i="45" s="1"/>
  <c r="E194" i="45"/>
  <c r="J193" i="45"/>
  <c r="K193" i="45" s="1"/>
  <c r="E193" i="45"/>
  <c r="K192" i="45"/>
  <c r="J192" i="45"/>
  <c r="E192" i="45"/>
  <c r="J191" i="45"/>
  <c r="K191" i="45" s="1"/>
  <c r="E191" i="45"/>
  <c r="J190" i="45"/>
  <c r="K190" i="45" s="1"/>
  <c r="E190" i="45"/>
  <c r="J189" i="45"/>
  <c r="K189" i="45" s="1"/>
  <c r="E189" i="45"/>
  <c r="K188" i="45"/>
  <c r="J188" i="45"/>
  <c r="E188" i="45"/>
  <c r="J187" i="45"/>
  <c r="K187" i="45" s="1"/>
  <c r="E187" i="45"/>
  <c r="J186" i="45"/>
  <c r="K186" i="45" s="1"/>
  <c r="E186" i="45"/>
  <c r="J185" i="45"/>
  <c r="K185" i="45" s="1"/>
  <c r="E185" i="45"/>
  <c r="K184" i="45"/>
  <c r="J184" i="45"/>
  <c r="E184" i="45"/>
  <c r="J183" i="45"/>
  <c r="K183" i="45" s="1"/>
  <c r="E183" i="45"/>
  <c r="J182" i="45"/>
  <c r="K182" i="45" s="1"/>
  <c r="E182" i="45"/>
  <c r="J181" i="45"/>
  <c r="K181" i="45" s="1"/>
  <c r="E181" i="45"/>
  <c r="K180" i="45"/>
  <c r="J180" i="45"/>
  <c r="E180" i="45"/>
  <c r="J179" i="45"/>
  <c r="K179" i="45" s="1"/>
  <c r="E179" i="45"/>
  <c r="J178" i="45"/>
  <c r="K178" i="45" s="1"/>
  <c r="E178" i="45"/>
  <c r="J177" i="45"/>
  <c r="K177" i="45" s="1"/>
  <c r="E177" i="45"/>
  <c r="K176" i="45"/>
  <c r="J176" i="45"/>
  <c r="E176" i="45"/>
  <c r="J175" i="45"/>
  <c r="K175" i="45" s="1"/>
  <c r="E175" i="45"/>
  <c r="J174" i="45"/>
  <c r="K174" i="45" s="1"/>
  <c r="E174" i="45"/>
  <c r="J173" i="45"/>
  <c r="K173" i="45" s="1"/>
  <c r="E173" i="45"/>
  <c r="K172" i="45"/>
  <c r="J172" i="45"/>
  <c r="E172" i="45"/>
  <c r="J171" i="45"/>
  <c r="K171" i="45" s="1"/>
  <c r="E171" i="45"/>
  <c r="J170" i="45"/>
  <c r="K170" i="45" s="1"/>
  <c r="E170" i="45"/>
  <c r="J169" i="45"/>
  <c r="K169" i="45" s="1"/>
  <c r="E169" i="45"/>
  <c r="K168" i="45"/>
  <c r="J168" i="45"/>
  <c r="E168" i="45"/>
  <c r="J167" i="45"/>
  <c r="K167" i="45" s="1"/>
  <c r="E167" i="45"/>
  <c r="J166" i="45"/>
  <c r="K166" i="45" s="1"/>
  <c r="E166" i="45"/>
  <c r="J165" i="45"/>
  <c r="K165" i="45" s="1"/>
  <c r="E165" i="45"/>
  <c r="K164" i="45"/>
  <c r="J164" i="45"/>
  <c r="E164" i="45"/>
  <c r="J163" i="45"/>
  <c r="K163" i="45" s="1"/>
  <c r="E163" i="45"/>
  <c r="J162" i="45"/>
  <c r="K162" i="45" s="1"/>
  <c r="E162" i="45"/>
  <c r="J161" i="45"/>
  <c r="K161" i="45" s="1"/>
  <c r="E161" i="45"/>
  <c r="K160" i="45"/>
  <c r="J160" i="45"/>
  <c r="E160" i="45"/>
  <c r="J159" i="45"/>
  <c r="K159" i="45" s="1"/>
  <c r="E159" i="45"/>
  <c r="J158" i="45"/>
  <c r="K158" i="45" s="1"/>
  <c r="E158" i="45"/>
  <c r="J157" i="45"/>
  <c r="K157" i="45" s="1"/>
  <c r="E157" i="45"/>
  <c r="K156" i="45"/>
  <c r="J156" i="45"/>
  <c r="E156" i="45"/>
  <c r="J155" i="45"/>
  <c r="K155" i="45" s="1"/>
  <c r="E155" i="45"/>
  <c r="J154" i="45"/>
  <c r="K154" i="45" s="1"/>
  <c r="E154" i="45"/>
  <c r="K153" i="45"/>
  <c r="J153" i="45"/>
  <c r="E153" i="45"/>
  <c r="K152" i="45"/>
  <c r="J152" i="45"/>
  <c r="E152" i="45"/>
  <c r="J151" i="45"/>
  <c r="K151" i="45" s="1"/>
  <c r="E151" i="45"/>
  <c r="J150" i="45"/>
  <c r="K150" i="45" s="1"/>
  <c r="E150" i="45"/>
  <c r="K149" i="45"/>
  <c r="J149" i="45"/>
  <c r="E149" i="45"/>
  <c r="K148" i="45"/>
  <c r="J148" i="45"/>
  <c r="E148" i="45"/>
  <c r="J147" i="45"/>
  <c r="K147" i="45" s="1"/>
  <c r="E147" i="45"/>
  <c r="J146" i="45"/>
  <c r="K146" i="45" s="1"/>
  <c r="E146" i="45"/>
  <c r="K145" i="45"/>
  <c r="J145" i="45"/>
  <c r="E145" i="45"/>
  <c r="K144" i="45"/>
  <c r="J144" i="45"/>
  <c r="E144" i="45"/>
  <c r="J143" i="45"/>
  <c r="K143" i="45" s="1"/>
  <c r="E143" i="45"/>
  <c r="J142" i="45"/>
  <c r="K142" i="45" s="1"/>
  <c r="E142" i="45"/>
  <c r="K141" i="45"/>
  <c r="J141" i="45"/>
  <c r="E141" i="45"/>
  <c r="K140" i="45"/>
  <c r="J140" i="45"/>
  <c r="E140" i="45"/>
  <c r="J139" i="45"/>
  <c r="K139" i="45" s="1"/>
  <c r="E139" i="45"/>
  <c r="J138" i="45"/>
  <c r="K138" i="45" s="1"/>
  <c r="E138" i="45"/>
  <c r="K137" i="45"/>
  <c r="J137" i="45"/>
  <c r="E137" i="45"/>
  <c r="K136" i="45"/>
  <c r="J136" i="45"/>
  <c r="E136" i="45"/>
  <c r="J135" i="45"/>
  <c r="K135" i="45" s="1"/>
  <c r="E135" i="45"/>
  <c r="J134" i="45"/>
  <c r="K134" i="45" s="1"/>
  <c r="E134" i="45"/>
  <c r="K133" i="45"/>
  <c r="J133" i="45"/>
  <c r="E133" i="45"/>
  <c r="K132" i="45"/>
  <c r="J132" i="45"/>
  <c r="E132" i="45"/>
  <c r="J131" i="45"/>
  <c r="K131" i="45" s="1"/>
  <c r="E131" i="45"/>
  <c r="J130" i="45"/>
  <c r="K130" i="45" s="1"/>
  <c r="E130" i="45"/>
  <c r="K129" i="45"/>
  <c r="J129" i="45"/>
  <c r="E129" i="45"/>
  <c r="K128" i="45"/>
  <c r="J128" i="45"/>
  <c r="E128" i="45"/>
  <c r="J127" i="45"/>
  <c r="K127" i="45" s="1"/>
  <c r="E127" i="45"/>
  <c r="J126" i="45"/>
  <c r="K126" i="45" s="1"/>
  <c r="E126" i="45"/>
  <c r="J125" i="45"/>
  <c r="K125" i="45" s="1"/>
  <c r="E125" i="45"/>
  <c r="K124" i="45"/>
  <c r="J124" i="45"/>
  <c r="E124" i="45"/>
  <c r="J123" i="45"/>
  <c r="K123" i="45" s="1"/>
  <c r="E123" i="45"/>
  <c r="J122" i="45"/>
  <c r="K122" i="45" s="1"/>
  <c r="E122" i="45"/>
  <c r="K121" i="45"/>
  <c r="J121" i="45"/>
  <c r="E121" i="45"/>
  <c r="K120" i="45"/>
  <c r="J120" i="45"/>
  <c r="E120" i="45"/>
  <c r="J119" i="45"/>
  <c r="K119" i="45" s="1"/>
  <c r="E119" i="45"/>
  <c r="J118" i="45"/>
  <c r="K118" i="45" s="1"/>
  <c r="E118" i="45"/>
  <c r="J117" i="45"/>
  <c r="K117" i="45" s="1"/>
  <c r="E117" i="45"/>
  <c r="K116" i="45"/>
  <c r="J116" i="45"/>
  <c r="E116" i="45"/>
  <c r="J115" i="45"/>
  <c r="K115" i="45" s="1"/>
  <c r="E115" i="45"/>
  <c r="J114" i="45"/>
  <c r="K114" i="45" s="1"/>
  <c r="E114" i="45"/>
  <c r="J113" i="45"/>
  <c r="K113" i="45" s="1"/>
  <c r="E113" i="45"/>
  <c r="K112" i="45"/>
  <c r="J112" i="45"/>
  <c r="E112" i="45"/>
  <c r="J111" i="45"/>
  <c r="K111" i="45" s="1"/>
  <c r="E111" i="45"/>
  <c r="J110" i="45"/>
  <c r="K110" i="45" s="1"/>
  <c r="E110" i="45"/>
  <c r="J109" i="45"/>
  <c r="K109" i="45" s="1"/>
  <c r="E109" i="45"/>
  <c r="K108" i="45"/>
  <c r="J108" i="45"/>
  <c r="E108" i="45"/>
  <c r="J107" i="45"/>
  <c r="K107" i="45" s="1"/>
  <c r="E107" i="45"/>
  <c r="J106" i="45"/>
  <c r="K106" i="45" s="1"/>
  <c r="E106" i="45"/>
  <c r="J105" i="45"/>
  <c r="K105" i="45" s="1"/>
  <c r="E105" i="45"/>
  <c r="K104" i="45"/>
  <c r="J104" i="45"/>
  <c r="E104" i="45"/>
  <c r="J103" i="45"/>
  <c r="K103" i="45" s="1"/>
  <c r="E103" i="45"/>
  <c r="J102" i="45"/>
  <c r="K102" i="45" s="1"/>
  <c r="E102" i="45"/>
  <c r="J101" i="45"/>
  <c r="K101" i="45" s="1"/>
  <c r="E101" i="45"/>
  <c r="K100" i="45"/>
  <c r="J100" i="45"/>
  <c r="E100" i="45"/>
  <c r="J99" i="45"/>
  <c r="K99" i="45" s="1"/>
  <c r="E99" i="45"/>
  <c r="J98" i="45"/>
  <c r="K98" i="45" s="1"/>
  <c r="E98" i="45"/>
  <c r="J97" i="45"/>
  <c r="K97" i="45" s="1"/>
  <c r="E97" i="45"/>
  <c r="K96" i="45"/>
  <c r="J96" i="45"/>
  <c r="E96" i="45"/>
  <c r="J95" i="45"/>
  <c r="K95" i="45" s="1"/>
  <c r="E95" i="45"/>
  <c r="J94" i="45"/>
  <c r="K94" i="45" s="1"/>
  <c r="E94" i="45"/>
  <c r="J93" i="45"/>
  <c r="K93" i="45" s="1"/>
  <c r="E93" i="45"/>
  <c r="K92" i="45"/>
  <c r="J92" i="45"/>
  <c r="E92" i="45"/>
  <c r="J91" i="45"/>
  <c r="K91" i="45" s="1"/>
  <c r="E91" i="45"/>
  <c r="J90" i="45"/>
  <c r="K90" i="45" s="1"/>
  <c r="E90" i="45"/>
  <c r="J89" i="45"/>
  <c r="K89" i="45" s="1"/>
  <c r="E89" i="45"/>
  <c r="K88" i="45"/>
  <c r="J88" i="45"/>
  <c r="E88" i="45"/>
  <c r="J87" i="45"/>
  <c r="K87" i="45" s="1"/>
  <c r="E87" i="45"/>
  <c r="J86" i="45"/>
  <c r="K86" i="45" s="1"/>
  <c r="E86" i="45"/>
  <c r="J85" i="45"/>
  <c r="K85" i="45" s="1"/>
  <c r="E85" i="45"/>
  <c r="K84" i="45"/>
  <c r="J84" i="45"/>
  <c r="E84" i="45"/>
  <c r="J83" i="45"/>
  <c r="K83" i="45" s="1"/>
  <c r="E83" i="45"/>
  <c r="J82" i="45"/>
  <c r="K82" i="45" s="1"/>
  <c r="E82" i="45"/>
  <c r="J81" i="45"/>
  <c r="K81" i="45" s="1"/>
  <c r="E81" i="45"/>
  <c r="K80" i="45"/>
  <c r="J80" i="45"/>
  <c r="E80" i="45"/>
  <c r="J79" i="45"/>
  <c r="K79" i="45" s="1"/>
  <c r="E79" i="45"/>
  <c r="J78" i="45"/>
  <c r="K78" i="45" s="1"/>
  <c r="E78" i="45"/>
  <c r="J77" i="45"/>
  <c r="K77" i="45" s="1"/>
  <c r="E77" i="45"/>
  <c r="K76" i="45"/>
  <c r="J76" i="45"/>
  <c r="E76" i="45"/>
  <c r="J75" i="45"/>
  <c r="K75" i="45" s="1"/>
  <c r="E75" i="45"/>
  <c r="J74" i="45"/>
  <c r="K74" i="45" s="1"/>
  <c r="E74" i="45"/>
  <c r="J73" i="45"/>
  <c r="K73" i="45" s="1"/>
  <c r="E73" i="45"/>
  <c r="K72" i="45"/>
  <c r="J72" i="45"/>
  <c r="E72" i="45"/>
  <c r="J71" i="45"/>
  <c r="K71" i="45" s="1"/>
  <c r="E71" i="45"/>
  <c r="J70" i="45"/>
  <c r="K70" i="45" s="1"/>
  <c r="E70" i="45"/>
  <c r="J69" i="45"/>
  <c r="K69" i="45" s="1"/>
  <c r="E69" i="45"/>
  <c r="K68" i="45"/>
  <c r="J68" i="45"/>
  <c r="E68" i="45"/>
  <c r="J67" i="45"/>
  <c r="K67" i="45" s="1"/>
  <c r="E67" i="45"/>
  <c r="J66" i="45"/>
  <c r="K66" i="45" s="1"/>
  <c r="E66" i="45"/>
  <c r="J65" i="45"/>
  <c r="K65" i="45" s="1"/>
  <c r="E65" i="45"/>
  <c r="K64" i="45"/>
  <c r="J64" i="45"/>
  <c r="E64" i="45"/>
  <c r="J63" i="45"/>
  <c r="K63" i="45" s="1"/>
  <c r="E63" i="45"/>
  <c r="J62" i="45"/>
  <c r="K62" i="45" s="1"/>
  <c r="E62" i="45"/>
  <c r="J61" i="45"/>
  <c r="K61" i="45" s="1"/>
  <c r="E61" i="45"/>
  <c r="K60" i="45"/>
  <c r="J60" i="45"/>
  <c r="E60" i="45"/>
  <c r="J59" i="45"/>
  <c r="K59" i="45" s="1"/>
  <c r="E59" i="45"/>
  <c r="J58" i="45"/>
  <c r="K58" i="45" s="1"/>
  <c r="E58" i="45"/>
  <c r="J57" i="45"/>
  <c r="K57" i="45" s="1"/>
  <c r="E57" i="45"/>
  <c r="K56" i="45"/>
  <c r="J56" i="45"/>
  <c r="E56" i="45"/>
  <c r="J55" i="45"/>
  <c r="K55" i="45" s="1"/>
  <c r="E55" i="45"/>
  <c r="J54" i="45"/>
  <c r="K54" i="45" s="1"/>
  <c r="E54" i="45"/>
  <c r="J53" i="45"/>
  <c r="K53" i="45" s="1"/>
  <c r="E53" i="45"/>
  <c r="K52" i="45"/>
  <c r="J52" i="45"/>
  <c r="E52" i="45"/>
  <c r="J51" i="45"/>
  <c r="K51" i="45" s="1"/>
  <c r="E51" i="45"/>
  <c r="J50" i="45"/>
  <c r="K50" i="45" s="1"/>
  <c r="E50" i="45"/>
  <c r="J49" i="45"/>
  <c r="K49" i="45" s="1"/>
  <c r="E49" i="45"/>
  <c r="K48" i="45"/>
  <c r="J48" i="45"/>
  <c r="E48" i="45"/>
  <c r="J47" i="45"/>
  <c r="K47" i="45" s="1"/>
  <c r="E47" i="45"/>
  <c r="J46" i="45"/>
  <c r="K46" i="45" s="1"/>
  <c r="E46" i="45"/>
  <c r="J45" i="45"/>
  <c r="K45" i="45" s="1"/>
  <c r="E45" i="45"/>
  <c r="K44" i="45"/>
  <c r="J44" i="45"/>
  <c r="E44" i="45"/>
  <c r="J43" i="45"/>
  <c r="K43" i="45" s="1"/>
  <c r="E43" i="45"/>
  <c r="J42" i="45"/>
  <c r="K42" i="45" s="1"/>
  <c r="E42" i="45"/>
  <c r="J41" i="45"/>
  <c r="K41" i="45" s="1"/>
  <c r="E41" i="45"/>
  <c r="K40" i="45"/>
  <c r="J40" i="45"/>
  <c r="E40" i="45"/>
  <c r="J39" i="45"/>
  <c r="K39" i="45" s="1"/>
  <c r="E39" i="45"/>
  <c r="J38" i="45"/>
  <c r="K38" i="45" s="1"/>
  <c r="E38" i="45"/>
  <c r="J37" i="45"/>
  <c r="K37" i="45" s="1"/>
  <c r="E37" i="45"/>
  <c r="K36" i="45"/>
  <c r="J36" i="45"/>
  <c r="E36" i="45"/>
  <c r="J35" i="45"/>
  <c r="K35" i="45" s="1"/>
  <c r="E35" i="45"/>
  <c r="J34" i="45"/>
  <c r="K34" i="45" s="1"/>
  <c r="E34" i="45"/>
  <c r="J33" i="45"/>
  <c r="K33" i="45" s="1"/>
  <c r="E33" i="45"/>
  <c r="K32" i="45"/>
  <c r="J32" i="45"/>
  <c r="E32" i="45"/>
  <c r="J31" i="45"/>
  <c r="K31" i="45" s="1"/>
  <c r="E31" i="45"/>
  <c r="J30" i="45"/>
  <c r="K30" i="45" s="1"/>
  <c r="E30" i="45"/>
  <c r="J29" i="45"/>
  <c r="K29" i="45" s="1"/>
  <c r="E29" i="45"/>
  <c r="K28" i="45"/>
  <c r="J28" i="45"/>
  <c r="E28" i="45"/>
  <c r="J27" i="45"/>
  <c r="K27" i="45" s="1"/>
  <c r="E27" i="45"/>
  <c r="J26" i="45"/>
  <c r="K26" i="45" s="1"/>
  <c r="E26" i="45"/>
  <c r="J25" i="45"/>
  <c r="K25" i="45" s="1"/>
  <c r="E25" i="45"/>
  <c r="K24" i="45"/>
  <c r="J24" i="45"/>
  <c r="E24" i="45"/>
  <c r="J23" i="45"/>
  <c r="K23" i="45" s="1"/>
  <c r="E23" i="45"/>
  <c r="J22" i="45"/>
  <c r="K22" i="45" s="1"/>
  <c r="E22" i="45"/>
  <c r="J21" i="45"/>
  <c r="K21" i="45" s="1"/>
  <c r="E21" i="45"/>
  <c r="K20" i="45"/>
  <c r="J20" i="45"/>
  <c r="E20" i="45"/>
  <c r="J19" i="45"/>
  <c r="K19" i="45" s="1"/>
  <c r="E19" i="45"/>
  <c r="J18" i="45"/>
  <c r="K18" i="45" s="1"/>
  <c r="E18" i="45"/>
  <c r="J17" i="45"/>
  <c r="K17" i="45" s="1"/>
  <c r="E17" i="45"/>
  <c r="K16" i="45"/>
  <c r="J16" i="45"/>
  <c r="E16" i="45"/>
  <c r="J15" i="45"/>
  <c r="K15" i="45" s="1"/>
  <c r="E15" i="45"/>
  <c r="J14" i="45"/>
  <c r="K14" i="45" s="1"/>
  <c r="E14" i="45"/>
  <c r="J13" i="45"/>
  <c r="K13" i="45" s="1"/>
  <c r="E13" i="45"/>
  <c r="K12" i="45"/>
  <c r="J12" i="45"/>
  <c r="E12" i="45"/>
  <c r="J11" i="45"/>
  <c r="K11" i="45" s="1"/>
  <c r="E11" i="45"/>
  <c r="J10" i="45"/>
  <c r="K10" i="45" s="1"/>
  <c r="E10" i="45"/>
  <c r="J9" i="45"/>
  <c r="K9" i="45" s="1"/>
  <c r="E9" i="45"/>
  <c r="K8" i="45"/>
  <c r="J8" i="45"/>
  <c r="E8" i="45"/>
  <c r="J7" i="45"/>
  <c r="K7" i="45" s="1"/>
  <c r="E7" i="45"/>
  <c r="J6" i="45"/>
  <c r="K6" i="45" s="1"/>
  <c r="E6" i="45"/>
  <c r="J4" i="45"/>
  <c r="E4" i="45"/>
  <c r="K262" i="24"/>
  <c r="J262" i="24"/>
  <c r="E262" i="24"/>
  <c r="K261" i="24"/>
  <c r="J261" i="24"/>
  <c r="E261" i="24"/>
  <c r="K260" i="24"/>
  <c r="J260" i="24"/>
  <c r="E260" i="24"/>
  <c r="J259" i="24"/>
  <c r="K259" i="24" s="1"/>
  <c r="E259" i="24"/>
  <c r="K258" i="24"/>
  <c r="J258" i="24"/>
  <c r="E258" i="24"/>
  <c r="K257" i="24"/>
  <c r="J257" i="24"/>
  <c r="E257" i="24"/>
  <c r="K256" i="24"/>
  <c r="J256" i="24"/>
  <c r="E256" i="24"/>
  <c r="J255" i="24"/>
  <c r="K255" i="24" s="1"/>
  <c r="E255" i="24"/>
  <c r="K254" i="24"/>
  <c r="J254" i="24"/>
  <c r="E254" i="24"/>
  <c r="K253" i="24"/>
  <c r="J253" i="24"/>
  <c r="E253" i="24"/>
  <c r="K252" i="24"/>
  <c r="J252" i="24"/>
  <c r="E252" i="24"/>
  <c r="J251" i="24"/>
  <c r="K251" i="24" s="1"/>
  <c r="E251" i="24"/>
  <c r="K250" i="24"/>
  <c r="J250" i="24"/>
  <c r="E250" i="24"/>
  <c r="K249" i="24"/>
  <c r="J249" i="24"/>
  <c r="E249" i="24"/>
  <c r="K248" i="24"/>
  <c r="J248" i="24"/>
  <c r="E248" i="24"/>
  <c r="J247" i="24"/>
  <c r="K247" i="24" s="1"/>
  <c r="E247" i="24"/>
  <c r="K246" i="24"/>
  <c r="J246" i="24"/>
  <c r="E246" i="24"/>
  <c r="K245" i="24"/>
  <c r="J245" i="24"/>
  <c r="E245" i="24"/>
  <c r="K244" i="24"/>
  <c r="J244" i="24"/>
  <c r="E244" i="24"/>
  <c r="J243" i="24"/>
  <c r="K243" i="24" s="1"/>
  <c r="E243" i="24"/>
  <c r="K242" i="24"/>
  <c r="J242" i="24"/>
  <c r="E242" i="24"/>
  <c r="K241" i="24"/>
  <c r="J241" i="24"/>
  <c r="E241" i="24"/>
  <c r="K240" i="24"/>
  <c r="J240" i="24"/>
  <c r="E240" i="24"/>
  <c r="J239" i="24"/>
  <c r="K239" i="24" s="1"/>
  <c r="E239" i="24"/>
  <c r="K238" i="24"/>
  <c r="J238" i="24"/>
  <c r="E238" i="24"/>
  <c r="K237" i="24"/>
  <c r="J237" i="24"/>
  <c r="E237" i="24"/>
  <c r="K236" i="24"/>
  <c r="J236" i="24"/>
  <c r="E236" i="24"/>
  <c r="J235" i="24"/>
  <c r="K235" i="24" s="1"/>
  <c r="E235" i="24"/>
  <c r="K234" i="24"/>
  <c r="J234" i="24"/>
  <c r="E234" i="24"/>
  <c r="K233" i="24"/>
  <c r="J233" i="24"/>
  <c r="E233" i="24"/>
  <c r="K232" i="24"/>
  <c r="J232" i="24"/>
  <c r="E232" i="24"/>
  <c r="J231" i="24"/>
  <c r="K231" i="24" s="1"/>
  <c r="E231" i="24"/>
  <c r="K230" i="24"/>
  <c r="J230" i="24"/>
  <c r="E230" i="24"/>
  <c r="K229" i="24"/>
  <c r="J229" i="24"/>
  <c r="E229" i="24"/>
  <c r="K228" i="24"/>
  <c r="J228" i="24"/>
  <c r="E228" i="24"/>
  <c r="J227" i="24"/>
  <c r="K227" i="24" s="1"/>
  <c r="E227" i="24"/>
  <c r="K226" i="24"/>
  <c r="J226" i="24"/>
  <c r="E226" i="24"/>
  <c r="K225" i="24"/>
  <c r="J225" i="24"/>
  <c r="E225" i="24"/>
  <c r="K224" i="24"/>
  <c r="J224" i="24"/>
  <c r="E224" i="24"/>
  <c r="J223" i="24"/>
  <c r="K223" i="24" s="1"/>
  <c r="E223" i="24"/>
  <c r="K222" i="24"/>
  <c r="J222" i="24"/>
  <c r="E222" i="24"/>
  <c r="K221" i="24"/>
  <c r="J221" i="24"/>
  <c r="E221" i="24"/>
  <c r="K220" i="24"/>
  <c r="J220" i="24"/>
  <c r="E220" i="24"/>
  <c r="J219" i="24"/>
  <c r="K219" i="24" s="1"/>
  <c r="E219" i="24"/>
  <c r="K218" i="24"/>
  <c r="J218" i="24"/>
  <c r="E218" i="24"/>
  <c r="K217" i="24"/>
  <c r="J217" i="24"/>
  <c r="E217" i="24"/>
  <c r="K216" i="24"/>
  <c r="J216" i="24"/>
  <c r="E216" i="24"/>
  <c r="J215" i="24"/>
  <c r="K215" i="24" s="1"/>
  <c r="E215" i="24"/>
  <c r="K214" i="24"/>
  <c r="J214" i="24"/>
  <c r="E214" i="24"/>
  <c r="K213" i="24"/>
  <c r="J213" i="24"/>
  <c r="E213" i="24"/>
  <c r="K212" i="24"/>
  <c r="J212" i="24"/>
  <c r="E212" i="24"/>
  <c r="J211" i="24"/>
  <c r="K211" i="24" s="1"/>
  <c r="E211" i="24"/>
  <c r="K210" i="24"/>
  <c r="J210" i="24"/>
  <c r="E210" i="24"/>
  <c r="K209" i="24"/>
  <c r="J209" i="24"/>
  <c r="E209" i="24"/>
  <c r="K208" i="24"/>
  <c r="J208" i="24"/>
  <c r="E208" i="24"/>
  <c r="J207" i="24"/>
  <c r="K207" i="24" s="1"/>
  <c r="E207" i="24"/>
  <c r="K206" i="24"/>
  <c r="J206" i="24"/>
  <c r="E206" i="24"/>
  <c r="K205" i="24"/>
  <c r="J205" i="24"/>
  <c r="E205" i="24"/>
  <c r="K204" i="24"/>
  <c r="J204" i="24"/>
  <c r="E204" i="24"/>
  <c r="J203" i="24"/>
  <c r="K203" i="24" s="1"/>
  <c r="E203" i="24"/>
  <c r="K202" i="24"/>
  <c r="J202" i="24"/>
  <c r="E202" i="24"/>
  <c r="K201" i="24"/>
  <c r="J201" i="24"/>
  <c r="E201" i="24"/>
  <c r="K200" i="24"/>
  <c r="J200" i="24"/>
  <c r="E200" i="24"/>
  <c r="J199" i="24"/>
  <c r="K199" i="24" s="1"/>
  <c r="E199" i="24"/>
  <c r="K198" i="24"/>
  <c r="J198" i="24"/>
  <c r="E198" i="24"/>
  <c r="K197" i="24"/>
  <c r="J197" i="24"/>
  <c r="E197" i="24"/>
  <c r="K196" i="24"/>
  <c r="J196" i="24"/>
  <c r="E196" i="24"/>
  <c r="J195" i="24"/>
  <c r="K195" i="24" s="1"/>
  <c r="E195" i="24"/>
  <c r="K194" i="24"/>
  <c r="J194" i="24"/>
  <c r="E194" i="24"/>
  <c r="K193" i="24"/>
  <c r="J193" i="24"/>
  <c r="E193" i="24"/>
  <c r="K192" i="24"/>
  <c r="J192" i="24"/>
  <c r="E192" i="24"/>
  <c r="J191" i="24"/>
  <c r="K191" i="24" s="1"/>
  <c r="E191" i="24"/>
  <c r="K190" i="24"/>
  <c r="J190" i="24"/>
  <c r="E190" i="24"/>
  <c r="K189" i="24"/>
  <c r="J189" i="24"/>
  <c r="E189" i="24"/>
  <c r="K188" i="24"/>
  <c r="J188" i="24"/>
  <c r="E188" i="24"/>
  <c r="J187" i="24"/>
  <c r="K187" i="24" s="1"/>
  <c r="E187" i="24"/>
  <c r="K186" i="24"/>
  <c r="J186" i="24"/>
  <c r="E186" i="24"/>
  <c r="K185" i="24"/>
  <c r="J185" i="24"/>
  <c r="E185" i="24"/>
  <c r="K184" i="24"/>
  <c r="J184" i="24"/>
  <c r="E184" i="24"/>
  <c r="J183" i="24"/>
  <c r="K183" i="24" s="1"/>
  <c r="E183" i="24"/>
  <c r="K182" i="24"/>
  <c r="J182" i="24"/>
  <c r="E182" i="24"/>
  <c r="K181" i="24"/>
  <c r="J181" i="24"/>
  <c r="E181" i="24"/>
  <c r="K180" i="24"/>
  <c r="J180" i="24"/>
  <c r="E180" i="24"/>
  <c r="J179" i="24"/>
  <c r="K179" i="24" s="1"/>
  <c r="E179" i="24"/>
  <c r="K178" i="24"/>
  <c r="J178" i="24"/>
  <c r="E178" i="24"/>
  <c r="K177" i="24"/>
  <c r="J177" i="24"/>
  <c r="E177" i="24"/>
  <c r="K176" i="24"/>
  <c r="J176" i="24"/>
  <c r="E176" i="24"/>
  <c r="J175" i="24"/>
  <c r="K175" i="24" s="1"/>
  <c r="E175" i="24"/>
  <c r="K174" i="24"/>
  <c r="J174" i="24"/>
  <c r="E174" i="24"/>
  <c r="K173" i="24"/>
  <c r="J173" i="24"/>
  <c r="E173" i="24"/>
  <c r="K172" i="24"/>
  <c r="J172" i="24"/>
  <c r="E172" i="24"/>
  <c r="J171" i="24"/>
  <c r="K171" i="24" s="1"/>
  <c r="E171" i="24"/>
  <c r="K170" i="24"/>
  <c r="J170" i="24"/>
  <c r="E170" i="24"/>
  <c r="K169" i="24"/>
  <c r="J169" i="24"/>
  <c r="E169" i="24"/>
  <c r="K168" i="24"/>
  <c r="J168" i="24"/>
  <c r="E168" i="24"/>
  <c r="J167" i="24"/>
  <c r="K167" i="24" s="1"/>
  <c r="E167" i="24"/>
  <c r="K166" i="24"/>
  <c r="J166" i="24"/>
  <c r="E166" i="24"/>
  <c r="K165" i="24"/>
  <c r="J165" i="24"/>
  <c r="E165" i="24"/>
  <c r="K164" i="24"/>
  <c r="J164" i="24"/>
  <c r="E164" i="24"/>
  <c r="J163" i="24"/>
  <c r="K163" i="24" s="1"/>
  <c r="E163" i="24"/>
  <c r="K162" i="24"/>
  <c r="J162" i="24"/>
  <c r="E162" i="24"/>
  <c r="K161" i="24"/>
  <c r="J161" i="24"/>
  <c r="E161" i="24"/>
  <c r="K160" i="24"/>
  <c r="J160" i="24"/>
  <c r="E160" i="24"/>
  <c r="J159" i="24"/>
  <c r="K159" i="24" s="1"/>
  <c r="E159" i="24"/>
  <c r="K158" i="24"/>
  <c r="J158" i="24"/>
  <c r="E158" i="24"/>
  <c r="K157" i="24"/>
  <c r="J157" i="24"/>
  <c r="E157" i="24"/>
  <c r="K156" i="24"/>
  <c r="J156" i="24"/>
  <c r="E156" i="24"/>
  <c r="J155" i="24"/>
  <c r="K155" i="24" s="1"/>
  <c r="E155" i="24"/>
  <c r="K154" i="24"/>
  <c r="J154" i="24"/>
  <c r="E154" i="24"/>
  <c r="K153" i="24"/>
  <c r="J153" i="24"/>
  <c r="E153" i="24"/>
  <c r="K152" i="24"/>
  <c r="J152" i="24"/>
  <c r="E152" i="24"/>
  <c r="J151" i="24"/>
  <c r="K151" i="24" s="1"/>
  <c r="E151" i="24"/>
  <c r="K150" i="24"/>
  <c r="J150" i="24"/>
  <c r="E150" i="24"/>
  <c r="K149" i="24"/>
  <c r="J149" i="24"/>
  <c r="E149" i="24"/>
  <c r="K148" i="24"/>
  <c r="J148" i="24"/>
  <c r="E148" i="24"/>
  <c r="J147" i="24"/>
  <c r="K147" i="24" s="1"/>
  <c r="E147" i="24"/>
  <c r="K146" i="24"/>
  <c r="J146" i="24"/>
  <c r="E146" i="24"/>
  <c r="K145" i="24"/>
  <c r="J145" i="24"/>
  <c r="E145" i="24"/>
  <c r="K144" i="24"/>
  <c r="J144" i="24"/>
  <c r="E144" i="24"/>
  <c r="J143" i="24"/>
  <c r="K143" i="24" s="1"/>
  <c r="E143" i="24"/>
  <c r="K142" i="24"/>
  <c r="J142" i="24"/>
  <c r="E142" i="24"/>
  <c r="K141" i="24"/>
  <c r="J141" i="24"/>
  <c r="E141" i="24"/>
  <c r="K140" i="24"/>
  <c r="J140" i="24"/>
  <c r="E140" i="24"/>
  <c r="J139" i="24"/>
  <c r="K139" i="24" s="1"/>
  <c r="E139" i="24"/>
  <c r="K138" i="24"/>
  <c r="J138" i="24"/>
  <c r="E138" i="24"/>
  <c r="K137" i="24"/>
  <c r="J137" i="24"/>
  <c r="E137" i="24"/>
  <c r="K136" i="24"/>
  <c r="J136" i="24"/>
  <c r="E136" i="24"/>
  <c r="J135" i="24"/>
  <c r="K135" i="24" s="1"/>
  <c r="E135" i="24"/>
  <c r="K134" i="24"/>
  <c r="J134" i="24"/>
  <c r="E134" i="24"/>
  <c r="K133" i="24"/>
  <c r="J133" i="24"/>
  <c r="E133" i="24"/>
  <c r="K132" i="24"/>
  <c r="J132" i="24"/>
  <c r="E132" i="24"/>
  <c r="J131" i="24"/>
  <c r="K131" i="24" s="1"/>
  <c r="E131" i="24"/>
  <c r="K130" i="24"/>
  <c r="J130" i="24"/>
  <c r="E130" i="24"/>
  <c r="K129" i="24"/>
  <c r="J129" i="24"/>
  <c r="E129" i="24"/>
  <c r="K128" i="24"/>
  <c r="J128" i="24"/>
  <c r="E128" i="24"/>
  <c r="J127" i="24"/>
  <c r="K127" i="24" s="1"/>
  <c r="E127" i="24"/>
  <c r="K126" i="24"/>
  <c r="J126" i="24"/>
  <c r="E126" i="24"/>
  <c r="K125" i="24"/>
  <c r="J125" i="24"/>
  <c r="E125" i="24"/>
  <c r="K124" i="24"/>
  <c r="J124" i="24"/>
  <c r="E124" i="24"/>
  <c r="J123" i="24"/>
  <c r="K123" i="24" s="1"/>
  <c r="E123" i="24"/>
  <c r="K122" i="24"/>
  <c r="J122" i="24"/>
  <c r="E122" i="24"/>
  <c r="K121" i="24"/>
  <c r="J121" i="24"/>
  <c r="E121" i="24"/>
  <c r="K120" i="24"/>
  <c r="J120" i="24"/>
  <c r="E120" i="24"/>
  <c r="J119" i="24"/>
  <c r="K119" i="24" s="1"/>
  <c r="E119" i="24"/>
  <c r="K118" i="24"/>
  <c r="J118" i="24"/>
  <c r="E118" i="24"/>
  <c r="K117" i="24"/>
  <c r="J117" i="24"/>
  <c r="E117" i="24"/>
  <c r="K116" i="24"/>
  <c r="J116" i="24"/>
  <c r="E116" i="24"/>
  <c r="J115" i="24"/>
  <c r="K115" i="24" s="1"/>
  <c r="E115" i="24"/>
  <c r="K114" i="24"/>
  <c r="J114" i="24"/>
  <c r="E114" i="24"/>
  <c r="K113" i="24"/>
  <c r="J113" i="24"/>
  <c r="E113" i="24"/>
  <c r="K112" i="24"/>
  <c r="J112" i="24"/>
  <c r="E112" i="24"/>
  <c r="J111" i="24"/>
  <c r="K111" i="24" s="1"/>
  <c r="E111" i="24"/>
  <c r="K110" i="24"/>
  <c r="J110" i="24"/>
  <c r="E110" i="24"/>
  <c r="K109" i="24"/>
  <c r="J109" i="24"/>
  <c r="E109" i="24"/>
  <c r="K108" i="24"/>
  <c r="J108" i="24"/>
  <c r="E108" i="24"/>
  <c r="J107" i="24"/>
  <c r="K107" i="24" s="1"/>
  <c r="E107" i="24"/>
  <c r="K106" i="24"/>
  <c r="J106" i="24"/>
  <c r="E106" i="24"/>
  <c r="K105" i="24"/>
  <c r="J105" i="24"/>
  <c r="E105" i="24"/>
  <c r="K104" i="24"/>
  <c r="J104" i="24"/>
  <c r="E104" i="24"/>
  <c r="J103" i="24"/>
  <c r="K103" i="24" s="1"/>
  <c r="E103" i="24"/>
  <c r="K102" i="24"/>
  <c r="J102" i="24"/>
  <c r="E102" i="24"/>
  <c r="K101" i="24"/>
  <c r="J101" i="24"/>
  <c r="E101" i="24"/>
  <c r="K100" i="24"/>
  <c r="J100" i="24"/>
  <c r="E100" i="24"/>
  <c r="J99" i="24"/>
  <c r="K99" i="24" s="1"/>
  <c r="E99" i="24"/>
  <c r="K98" i="24"/>
  <c r="J98" i="24"/>
  <c r="E98" i="24"/>
  <c r="K97" i="24"/>
  <c r="J97" i="24"/>
  <c r="E97" i="24"/>
  <c r="K96" i="24"/>
  <c r="J96" i="24"/>
  <c r="E96" i="24"/>
  <c r="J95" i="24"/>
  <c r="K95" i="24" s="1"/>
  <c r="E95" i="24"/>
  <c r="K94" i="24"/>
  <c r="J94" i="24"/>
  <c r="E94" i="24"/>
  <c r="K93" i="24"/>
  <c r="J93" i="24"/>
  <c r="E93" i="24"/>
  <c r="K92" i="24"/>
  <c r="J92" i="24"/>
  <c r="E92" i="24"/>
  <c r="J91" i="24"/>
  <c r="K91" i="24" s="1"/>
  <c r="E91" i="24"/>
  <c r="K90" i="24"/>
  <c r="J90" i="24"/>
  <c r="E90" i="24"/>
  <c r="K89" i="24"/>
  <c r="J89" i="24"/>
  <c r="E89" i="24"/>
  <c r="K88" i="24"/>
  <c r="J88" i="24"/>
  <c r="E88" i="24"/>
  <c r="J87" i="24"/>
  <c r="K87" i="24" s="1"/>
  <c r="E87" i="24"/>
  <c r="K86" i="24"/>
  <c r="J86" i="24"/>
  <c r="E86" i="24"/>
  <c r="K85" i="24"/>
  <c r="J85" i="24"/>
  <c r="E85" i="24"/>
  <c r="K84" i="24"/>
  <c r="J84" i="24"/>
  <c r="E84" i="24"/>
  <c r="J83" i="24"/>
  <c r="K83" i="24" s="1"/>
  <c r="E83" i="24"/>
  <c r="K82" i="24"/>
  <c r="J82" i="24"/>
  <c r="E82" i="24"/>
  <c r="K81" i="24"/>
  <c r="J81" i="24"/>
  <c r="E81" i="24"/>
  <c r="K80" i="24"/>
  <c r="J80" i="24"/>
  <c r="E80" i="24"/>
  <c r="J79" i="24"/>
  <c r="K79" i="24" s="1"/>
  <c r="E79" i="24"/>
  <c r="K78" i="24"/>
  <c r="J78" i="24"/>
  <c r="E78" i="24"/>
  <c r="K77" i="24"/>
  <c r="J77" i="24"/>
  <c r="E77" i="24"/>
  <c r="K76" i="24"/>
  <c r="J76" i="24"/>
  <c r="E76" i="24"/>
  <c r="J75" i="24"/>
  <c r="K75" i="24" s="1"/>
  <c r="E75" i="24"/>
  <c r="K74" i="24"/>
  <c r="J74" i="24"/>
  <c r="E74" i="24"/>
  <c r="K73" i="24"/>
  <c r="J73" i="24"/>
  <c r="E73" i="24"/>
  <c r="K72" i="24"/>
  <c r="J72" i="24"/>
  <c r="E72" i="24"/>
  <c r="J71" i="24"/>
  <c r="K71" i="24" s="1"/>
  <c r="E71" i="24"/>
  <c r="K70" i="24"/>
  <c r="J70" i="24"/>
  <c r="E70" i="24"/>
  <c r="K69" i="24"/>
  <c r="J69" i="24"/>
  <c r="E69" i="24"/>
  <c r="K68" i="24"/>
  <c r="J68" i="24"/>
  <c r="E68" i="24"/>
  <c r="J67" i="24"/>
  <c r="K67" i="24" s="1"/>
  <c r="E67" i="24"/>
  <c r="K66" i="24"/>
  <c r="J66" i="24"/>
  <c r="E66" i="24"/>
  <c r="K65" i="24"/>
  <c r="J65" i="24"/>
  <c r="E65" i="24"/>
  <c r="K64" i="24"/>
  <c r="J64" i="24"/>
  <c r="E64" i="24"/>
  <c r="J63" i="24"/>
  <c r="K63" i="24" s="1"/>
  <c r="E63" i="24"/>
  <c r="K62" i="24"/>
  <c r="J62" i="24"/>
  <c r="E62" i="24"/>
  <c r="K61" i="24"/>
  <c r="J61" i="24"/>
  <c r="E61" i="24"/>
  <c r="K60" i="24"/>
  <c r="J60" i="24"/>
  <c r="E60" i="24"/>
  <c r="J59" i="24"/>
  <c r="K59" i="24" s="1"/>
  <c r="E59" i="24"/>
  <c r="K58" i="24"/>
  <c r="J58" i="24"/>
  <c r="E58" i="24"/>
  <c r="K57" i="24"/>
  <c r="J57" i="24"/>
  <c r="E57" i="24"/>
  <c r="K56" i="24"/>
  <c r="J56" i="24"/>
  <c r="E56" i="24"/>
  <c r="J55" i="24"/>
  <c r="K55" i="24" s="1"/>
  <c r="E55" i="24"/>
  <c r="K54" i="24"/>
  <c r="J54" i="24"/>
  <c r="E54" i="24"/>
  <c r="K53" i="24"/>
  <c r="J53" i="24"/>
  <c r="E53" i="24"/>
  <c r="K52" i="24"/>
  <c r="J52" i="24"/>
  <c r="E52" i="24"/>
  <c r="J51" i="24"/>
  <c r="K51" i="24" s="1"/>
  <c r="E51" i="24"/>
  <c r="K50" i="24"/>
  <c r="J50" i="24"/>
  <c r="E50" i="24"/>
  <c r="K49" i="24"/>
  <c r="J49" i="24"/>
  <c r="E49" i="24"/>
  <c r="K48" i="24"/>
  <c r="J48" i="24"/>
  <c r="E48" i="24"/>
  <c r="J47" i="24"/>
  <c r="K47" i="24" s="1"/>
  <c r="E47" i="24"/>
  <c r="K46" i="24"/>
  <c r="J46" i="24"/>
  <c r="E46" i="24"/>
  <c r="K45" i="24"/>
  <c r="J45" i="24"/>
  <c r="E45" i="24"/>
  <c r="K44" i="24"/>
  <c r="J44" i="24"/>
  <c r="E44" i="24"/>
  <c r="J43" i="24"/>
  <c r="K43" i="24" s="1"/>
  <c r="E43" i="24"/>
  <c r="K42" i="24"/>
  <c r="J42" i="24"/>
  <c r="E42" i="24"/>
  <c r="K41" i="24"/>
  <c r="J41" i="24"/>
  <c r="E41" i="24"/>
  <c r="K40" i="24"/>
  <c r="J40" i="24"/>
  <c r="E40" i="24"/>
  <c r="J39" i="24"/>
  <c r="K39" i="24" s="1"/>
  <c r="E39" i="24"/>
  <c r="K38" i="24"/>
  <c r="J38" i="24"/>
  <c r="E38" i="24"/>
  <c r="K37" i="24"/>
  <c r="J37" i="24"/>
  <c r="E37" i="24"/>
  <c r="K36" i="24"/>
  <c r="J36" i="24"/>
  <c r="E36" i="24"/>
  <c r="J35" i="24"/>
  <c r="K35" i="24" s="1"/>
  <c r="E35" i="24"/>
  <c r="K34" i="24"/>
  <c r="J34" i="24"/>
  <c r="E34" i="24"/>
  <c r="K33" i="24"/>
  <c r="J33" i="24"/>
  <c r="E33" i="24"/>
  <c r="K32" i="24"/>
  <c r="J32" i="24"/>
  <c r="E32" i="24"/>
  <c r="J31" i="24"/>
  <c r="K31" i="24" s="1"/>
  <c r="E31" i="24"/>
  <c r="K30" i="24"/>
  <c r="J30" i="24"/>
  <c r="E30" i="24"/>
  <c r="K29" i="24"/>
  <c r="J29" i="24"/>
  <c r="E29" i="24"/>
  <c r="K28" i="24"/>
  <c r="J28" i="24"/>
  <c r="E28" i="24"/>
  <c r="J27" i="24"/>
  <c r="K27" i="24" s="1"/>
  <c r="E27" i="24"/>
  <c r="K26" i="24"/>
  <c r="J26" i="24"/>
  <c r="E26" i="24"/>
  <c r="K25" i="24"/>
  <c r="J25" i="24"/>
  <c r="E25" i="24"/>
  <c r="K24" i="24"/>
  <c r="J24" i="24"/>
  <c r="E24" i="24"/>
  <c r="J23" i="24"/>
  <c r="K23" i="24" s="1"/>
  <c r="E23" i="24"/>
  <c r="K22" i="24"/>
  <c r="J22" i="24"/>
  <c r="E22" i="24"/>
  <c r="K21" i="24"/>
  <c r="J21" i="24"/>
  <c r="E21" i="24"/>
  <c r="K20" i="24"/>
  <c r="J20" i="24"/>
  <c r="E20" i="24"/>
  <c r="J19" i="24"/>
  <c r="K19" i="24" s="1"/>
  <c r="E19" i="24"/>
  <c r="K18" i="24"/>
  <c r="J18" i="24"/>
  <c r="E18" i="24"/>
  <c r="K17" i="24"/>
  <c r="J17" i="24"/>
  <c r="E17" i="24"/>
  <c r="K16" i="24"/>
  <c r="J16" i="24"/>
  <c r="E16" i="24"/>
  <c r="J15" i="24"/>
  <c r="K15" i="24" s="1"/>
  <c r="E15" i="24"/>
  <c r="K14" i="24"/>
  <c r="J14" i="24"/>
  <c r="E14" i="24"/>
  <c r="K13" i="24"/>
  <c r="J13" i="24"/>
  <c r="E13" i="24"/>
  <c r="J12" i="24"/>
  <c r="K12" i="24" s="1"/>
  <c r="E12" i="24"/>
  <c r="J11" i="24"/>
  <c r="K11" i="24" s="1"/>
  <c r="E11" i="24"/>
  <c r="K10" i="24"/>
  <c r="J10" i="24"/>
  <c r="E10" i="24"/>
  <c r="K9" i="24"/>
  <c r="J9" i="24"/>
  <c r="E9" i="24"/>
  <c r="J8" i="24"/>
  <c r="K8" i="24" s="1"/>
  <c r="E8" i="24"/>
  <c r="J7" i="24"/>
  <c r="K7" i="24" s="1"/>
  <c r="E7" i="24"/>
  <c r="K6" i="24"/>
  <c r="K4" i="24" s="1"/>
  <c r="J6" i="24"/>
  <c r="E6" i="24"/>
  <c r="J4" i="24"/>
  <c r="E4" i="24"/>
  <c r="J134" i="44"/>
  <c r="K134" i="44" s="1"/>
  <c r="E134" i="44"/>
  <c r="J133" i="44"/>
  <c r="K133" i="44" s="1"/>
  <c r="E133" i="44"/>
  <c r="J132" i="44"/>
  <c r="K132" i="44" s="1"/>
  <c r="E132" i="44"/>
  <c r="J131" i="44"/>
  <c r="K131" i="44" s="1"/>
  <c r="E131" i="44"/>
  <c r="J130" i="44"/>
  <c r="K130" i="44" s="1"/>
  <c r="E130" i="44"/>
  <c r="J129" i="44"/>
  <c r="K129" i="44" s="1"/>
  <c r="E129" i="44"/>
  <c r="J128" i="44"/>
  <c r="K128" i="44" s="1"/>
  <c r="E128" i="44"/>
  <c r="J127" i="44"/>
  <c r="K127" i="44" s="1"/>
  <c r="E127" i="44"/>
  <c r="J126" i="44"/>
  <c r="K126" i="44" s="1"/>
  <c r="E126" i="44"/>
  <c r="J125" i="44"/>
  <c r="K125" i="44" s="1"/>
  <c r="E125" i="44"/>
  <c r="J124" i="44"/>
  <c r="K124" i="44" s="1"/>
  <c r="E124" i="44"/>
  <c r="J123" i="44"/>
  <c r="K123" i="44" s="1"/>
  <c r="E123" i="44"/>
  <c r="J122" i="44"/>
  <c r="K122" i="44" s="1"/>
  <c r="E122" i="44"/>
  <c r="J121" i="44"/>
  <c r="K121" i="44" s="1"/>
  <c r="E121" i="44"/>
  <c r="J120" i="44"/>
  <c r="K120" i="44" s="1"/>
  <c r="E120" i="44"/>
  <c r="J119" i="44"/>
  <c r="K119" i="44" s="1"/>
  <c r="E119" i="44"/>
  <c r="J118" i="44"/>
  <c r="K118" i="44" s="1"/>
  <c r="E118" i="44"/>
  <c r="J117" i="44"/>
  <c r="K117" i="44" s="1"/>
  <c r="E117" i="44"/>
  <c r="J116" i="44"/>
  <c r="K116" i="44" s="1"/>
  <c r="E116" i="44"/>
  <c r="J115" i="44"/>
  <c r="K115" i="44" s="1"/>
  <c r="E115" i="44"/>
  <c r="J114" i="44"/>
  <c r="K114" i="44" s="1"/>
  <c r="E114" i="44"/>
  <c r="J113" i="44"/>
  <c r="K113" i="44" s="1"/>
  <c r="E113" i="44"/>
  <c r="J112" i="44"/>
  <c r="K112" i="44" s="1"/>
  <c r="E112" i="44"/>
  <c r="J111" i="44"/>
  <c r="K111" i="44" s="1"/>
  <c r="E111" i="44"/>
  <c r="J110" i="44"/>
  <c r="K110" i="44" s="1"/>
  <c r="E110" i="44"/>
  <c r="J109" i="44"/>
  <c r="K109" i="44" s="1"/>
  <c r="E109" i="44"/>
  <c r="J108" i="44"/>
  <c r="K108" i="44" s="1"/>
  <c r="E108" i="44"/>
  <c r="J107" i="44"/>
  <c r="K107" i="44" s="1"/>
  <c r="E107" i="44"/>
  <c r="J106" i="44"/>
  <c r="K106" i="44" s="1"/>
  <c r="E106" i="44"/>
  <c r="J105" i="44"/>
  <c r="K105" i="44" s="1"/>
  <c r="E105" i="44"/>
  <c r="J104" i="44"/>
  <c r="K104" i="44" s="1"/>
  <c r="E104" i="44"/>
  <c r="J103" i="44"/>
  <c r="K103" i="44" s="1"/>
  <c r="E103" i="44"/>
  <c r="J102" i="44"/>
  <c r="K102" i="44" s="1"/>
  <c r="E102" i="44"/>
  <c r="J101" i="44"/>
  <c r="K101" i="44" s="1"/>
  <c r="E101" i="44"/>
  <c r="J100" i="44"/>
  <c r="K100" i="44" s="1"/>
  <c r="E100" i="44"/>
  <c r="J99" i="44"/>
  <c r="K99" i="44" s="1"/>
  <c r="E99" i="44"/>
  <c r="J98" i="44"/>
  <c r="K98" i="44" s="1"/>
  <c r="E98" i="44"/>
  <c r="J97" i="44"/>
  <c r="K97" i="44" s="1"/>
  <c r="E97" i="44"/>
  <c r="J96" i="44"/>
  <c r="K96" i="44" s="1"/>
  <c r="E96" i="44"/>
  <c r="J95" i="44"/>
  <c r="K95" i="44" s="1"/>
  <c r="E95" i="44"/>
  <c r="J94" i="44"/>
  <c r="K94" i="44" s="1"/>
  <c r="E94" i="44"/>
  <c r="J93" i="44"/>
  <c r="K93" i="44" s="1"/>
  <c r="E93" i="44"/>
  <c r="J92" i="44"/>
  <c r="K92" i="44" s="1"/>
  <c r="E92" i="44"/>
  <c r="J91" i="44"/>
  <c r="K91" i="44" s="1"/>
  <c r="E91" i="44"/>
  <c r="J90" i="44"/>
  <c r="K90" i="44" s="1"/>
  <c r="E90" i="44"/>
  <c r="J89" i="44"/>
  <c r="K89" i="44" s="1"/>
  <c r="E89" i="44"/>
  <c r="J88" i="44"/>
  <c r="K88" i="44" s="1"/>
  <c r="E88" i="44"/>
  <c r="J87" i="44"/>
  <c r="K87" i="44" s="1"/>
  <c r="E87" i="44"/>
  <c r="J86" i="44"/>
  <c r="K86" i="44" s="1"/>
  <c r="E86" i="44"/>
  <c r="J85" i="44"/>
  <c r="K85" i="44" s="1"/>
  <c r="E85" i="44"/>
  <c r="J84" i="44"/>
  <c r="K84" i="44" s="1"/>
  <c r="E84" i="44"/>
  <c r="J83" i="44"/>
  <c r="K83" i="44" s="1"/>
  <c r="E83" i="44"/>
  <c r="J82" i="44"/>
  <c r="K82" i="44" s="1"/>
  <c r="E82" i="44"/>
  <c r="J81" i="44"/>
  <c r="K81" i="44" s="1"/>
  <c r="E81" i="44"/>
  <c r="J80" i="44"/>
  <c r="K80" i="44" s="1"/>
  <c r="E80" i="44"/>
  <c r="J79" i="44"/>
  <c r="K79" i="44" s="1"/>
  <c r="E79" i="44"/>
  <c r="J78" i="44"/>
  <c r="K78" i="44" s="1"/>
  <c r="E78" i="44"/>
  <c r="J77" i="44"/>
  <c r="K77" i="44" s="1"/>
  <c r="E77" i="44"/>
  <c r="J76" i="44"/>
  <c r="K76" i="44" s="1"/>
  <c r="E76" i="44"/>
  <c r="J75" i="44"/>
  <c r="K75" i="44" s="1"/>
  <c r="E75" i="44"/>
  <c r="J74" i="44"/>
  <c r="K74" i="44" s="1"/>
  <c r="E74" i="44"/>
  <c r="J73" i="44"/>
  <c r="K73" i="44" s="1"/>
  <c r="E73" i="44"/>
  <c r="J72" i="44"/>
  <c r="K72" i="44" s="1"/>
  <c r="E72" i="44"/>
  <c r="J71" i="44"/>
  <c r="K71" i="44" s="1"/>
  <c r="E71" i="44"/>
  <c r="J70" i="44"/>
  <c r="K70" i="44" s="1"/>
  <c r="E70" i="44"/>
  <c r="J69" i="44"/>
  <c r="K69" i="44" s="1"/>
  <c r="E69" i="44"/>
  <c r="J68" i="44"/>
  <c r="K68" i="44" s="1"/>
  <c r="E68" i="44"/>
  <c r="J67" i="44"/>
  <c r="K67" i="44" s="1"/>
  <c r="E67" i="44"/>
  <c r="J66" i="44"/>
  <c r="K66" i="44" s="1"/>
  <c r="E66" i="44"/>
  <c r="J65" i="44"/>
  <c r="K65" i="44" s="1"/>
  <c r="E65" i="44"/>
  <c r="J64" i="44"/>
  <c r="K64" i="44" s="1"/>
  <c r="E64" i="44"/>
  <c r="J63" i="44"/>
  <c r="K63" i="44" s="1"/>
  <c r="E63" i="44"/>
  <c r="J62" i="44"/>
  <c r="K62" i="44" s="1"/>
  <c r="E62" i="44"/>
  <c r="J61" i="44"/>
  <c r="K61" i="44" s="1"/>
  <c r="E61" i="44"/>
  <c r="J60" i="44"/>
  <c r="K60" i="44" s="1"/>
  <c r="E60" i="44"/>
  <c r="J59" i="44"/>
  <c r="K59" i="44" s="1"/>
  <c r="E59" i="44"/>
  <c r="J58" i="44"/>
  <c r="K58" i="44" s="1"/>
  <c r="E58" i="44"/>
  <c r="J57" i="44"/>
  <c r="K57" i="44" s="1"/>
  <c r="E57" i="44"/>
  <c r="J56" i="44"/>
  <c r="K56" i="44" s="1"/>
  <c r="E56" i="44"/>
  <c r="J55" i="44"/>
  <c r="K55" i="44" s="1"/>
  <c r="E55" i="44"/>
  <c r="J54" i="44"/>
  <c r="K54" i="44" s="1"/>
  <c r="E54" i="44"/>
  <c r="J53" i="44"/>
  <c r="K53" i="44" s="1"/>
  <c r="E53" i="44"/>
  <c r="J52" i="44"/>
  <c r="K52" i="44" s="1"/>
  <c r="E52" i="44"/>
  <c r="J51" i="44"/>
  <c r="K51" i="44" s="1"/>
  <c r="E51" i="44"/>
  <c r="J50" i="44"/>
  <c r="K50" i="44" s="1"/>
  <c r="E50" i="44"/>
  <c r="J49" i="44"/>
  <c r="K49" i="44" s="1"/>
  <c r="E49" i="44"/>
  <c r="J48" i="44"/>
  <c r="K48" i="44" s="1"/>
  <c r="E48" i="44"/>
  <c r="J47" i="44"/>
  <c r="K47" i="44" s="1"/>
  <c r="E47" i="44"/>
  <c r="J46" i="44"/>
  <c r="K46" i="44" s="1"/>
  <c r="E46" i="44"/>
  <c r="J45" i="44"/>
  <c r="K45" i="44" s="1"/>
  <c r="E45" i="44"/>
  <c r="J44" i="44"/>
  <c r="K44" i="44" s="1"/>
  <c r="E44" i="44"/>
  <c r="J43" i="44"/>
  <c r="K43" i="44" s="1"/>
  <c r="E43" i="44"/>
  <c r="J42" i="44"/>
  <c r="K42" i="44" s="1"/>
  <c r="E42" i="44"/>
  <c r="J41" i="44"/>
  <c r="K41" i="44" s="1"/>
  <c r="E41" i="44"/>
  <c r="J40" i="44"/>
  <c r="K40" i="44" s="1"/>
  <c r="E40" i="44"/>
  <c r="J39" i="44"/>
  <c r="K39" i="44" s="1"/>
  <c r="E39" i="44"/>
  <c r="J38" i="44"/>
  <c r="K38" i="44" s="1"/>
  <c r="E38" i="44"/>
  <c r="J37" i="44"/>
  <c r="K37" i="44" s="1"/>
  <c r="E37" i="44"/>
  <c r="J36" i="44"/>
  <c r="K36" i="44" s="1"/>
  <c r="E36" i="44"/>
  <c r="J35" i="44"/>
  <c r="K35" i="44" s="1"/>
  <c r="E35" i="44"/>
  <c r="J34" i="44"/>
  <c r="K34" i="44" s="1"/>
  <c r="E34" i="44"/>
  <c r="J33" i="44"/>
  <c r="K33" i="44" s="1"/>
  <c r="E33" i="44"/>
  <c r="J32" i="44"/>
  <c r="K32" i="44" s="1"/>
  <c r="E32" i="44"/>
  <c r="J31" i="44"/>
  <c r="K31" i="44" s="1"/>
  <c r="E31" i="44"/>
  <c r="J30" i="44"/>
  <c r="K30" i="44" s="1"/>
  <c r="E30" i="44"/>
  <c r="J29" i="44"/>
  <c r="K29" i="44" s="1"/>
  <c r="E29" i="44"/>
  <c r="J28" i="44"/>
  <c r="K28" i="44" s="1"/>
  <c r="E28" i="44"/>
  <c r="J27" i="44"/>
  <c r="K27" i="44" s="1"/>
  <c r="E27" i="44"/>
  <c r="J26" i="44"/>
  <c r="K26" i="44" s="1"/>
  <c r="E26" i="44"/>
  <c r="J25" i="44"/>
  <c r="K25" i="44" s="1"/>
  <c r="E25" i="44"/>
  <c r="J24" i="44"/>
  <c r="K24" i="44" s="1"/>
  <c r="E24" i="44"/>
  <c r="J23" i="44"/>
  <c r="K23" i="44" s="1"/>
  <c r="E23" i="44"/>
  <c r="J22" i="44"/>
  <c r="K22" i="44" s="1"/>
  <c r="E22" i="44"/>
  <c r="J21" i="44"/>
  <c r="K21" i="44" s="1"/>
  <c r="E21" i="44"/>
  <c r="J20" i="44"/>
  <c r="K20" i="44" s="1"/>
  <c r="E20" i="44"/>
  <c r="J19" i="44"/>
  <c r="K19" i="44" s="1"/>
  <c r="E19" i="44"/>
  <c r="J18" i="44"/>
  <c r="K18" i="44" s="1"/>
  <c r="E18" i="44"/>
  <c r="J17" i="44"/>
  <c r="K17" i="44" s="1"/>
  <c r="E17" i="44"/>
  <c r="J16" i="44"/>
  <c r="K16" i="44" s="1"/>
  <c r="E16" i="44"/>
  <c r="J15" i="44"/>
  <c r="K15" i="44" s="1"/>
  <c r="E15" i="44"/>
  <c r="J14" i="44"/>
  <c r="K14" i="44" s="1"/>
  <c r="E14" i="44"/>
  <c r="J13" i="44"/>
  <c r="K13" i="44" s="1"/>
  <c r="E13" i="44"/>
  <c r="J12" i="44"/>
  <c r="K12" i="44" s="1"/>
  <c r="E12" i="44"/>
  <c r="J11" i="44"/>
  <c r="K11" i="44" s="1"/>
  <c r="E11" i="44"/>
  <c r="J10" i="44"/>
  <c r="K10" i="44" s="1"/>
  <c r="E10" i="44"/>
  <c r="J9" i="44"/>
  <c r="K9" i="44" s="1"/>
  <c r="E9" i="44"/>
  <c r="J8" i="44"/>
  <c r="K8" i="44" s="1"/>
  <c r="E8" i="44"/>
  <c r="J7" i="44"/>
  <c r="K7" i="44" s="1"/>
  <c r="E7" i="44"/>
  <c r="J6" i="44"/>
  <c r="K6" i="44" s="1"/>
  <c r="E6" i="44"/>
  <c r="J4" i="44"/>
  <c r="E4" i="44"/>
  <c r="J134" i="43"/>
  <c r="K134" i="43" s="1"/>
  <c r="E134" i="43"/>
  <c r="K133" i="43"/>
  <c r="J133" i="43"/>
  <c r="E133" i="43"/>
  <c r="K132" i="43"/>
  <c r="J132" i="43"/>
  <c r="E132" i="43"/>
  <c r="J131" i="43"/>
  <c r="K131" i="43" s="1"/>
  <c r="E131" i="43"/>
  <c r="J130" i="43"/>
  <c r="K130" i="43" s="1"/>
  <c r="E130" i="43"/>
  <c r="K129" i="43"/>
  <c r="J129" i="43"/>
  <c r="E129" i="43"/>
  <c r="K128" i="43"/>
  <c r="J128" i="43"/>
  <c r="E128" i="43"/>
  <c r="J127" i="43"/>
  <c r="K127" i="43" s="1"/>
  <c r="E127" i="43"/>
  <c r="J126" i="43"/>
  <c r="K126" i="43" s="1"/>
  <c r="E126" i="43"/>
  <c r="K125" i="43"/>
  <c r="J125" i="43"/>
  <c r="E125" i="43"/>
  <c r="K124" i="43"/>
  <c r="J124" i="43"/>
  <c r="E124" i="43"/>
  <c r="J123" i="43"/>
  <c r="K123" i="43" s="1"/>
  <c r="E123" i="43"/>
  <c r="J122" i="43"/>
  <c r="K122" i="43" s="1"/>
  <c r="E122" i="43"/>
  <c r="K121" i="43"/>
  <c r="J121" i="43"/>
  <c r="E121" i="43"/>
  <c r="K120" i="43"/>
  <c r="J120" i="43"/>
  <c r="E120" i="43"/>
  <c r="J119" i="43"/>
  <c r="K119" i="43" s="1"/>
  <c r="E119" i="43"/>
  <c r="J118" i="43"/>
  <c r="K118" i="43" s="1"/>
  <c r="E118" i="43"/>
  <c r="K117" i="43"/>
  <c r="J117" i="43"/>
  <c r="E117" i="43"/>
  <c r="K116" i="43"/>
  <c r="J116" i="43"/>
  <c r="E116" i="43"/>
  <c r="J115" i="43"/>
  <c r="K115" i="43" s="1"/>
  <c r="E115" i="43"/>
  <c r="J114" i="43"/>
  <c r="K114" i="43" s="1"/>
  <c r="E114" i="43"/>
  <c r="K113" i="43"/>
  <c r="J113" i="43"/>
  <c r="E113" i="43"/>
  <c r="K112" i="43"/>
  <c r="J112" i="43"/>
  <c r="E112" i="43"/>
  <c r="J111" i="43"/>
  <c r="K111" i="43" s="1"/>
  <c r="E111" i="43"/>
  <c r="J110" i="43"/>
  <c r="K110" i="43" s="1"/>
  <c r="E110" i="43"/>
  <c r="K109" i="43"/>
  <c r="J109" i="43"/>
  <c r="E109" i="43"/>
  <c r="K108" i="43"/>
  <c r="J108" i="43"/>
  <c r="E108" i="43"/>
  <c r="J107" i="43"/>
  <c r="K107" i="43" s="1"/>
  <c r="E107" i="43"/>
  <c r="J106" i="43"/>
  <c r="K106" i="43" s="1"/>
  <c r="E106" i="43"/>
  <c r="K105" i="43"/>
  <c r="J105" i="43"/>
  <c r="E105" i="43"/>
  <c r="K104" i="43"/>
  <c r="J104" i="43"/>
  <c r="E104" i="43"/>
  <c r="J103" i="43"/>
  <c r="K103" i="43" s="1"/>
  <c r="E103" i="43"/>
  <c r="J102" i="43"/>
  <c r="K102" i="43" s="1"/>
  <c r="E102" i="43"/>
  <c r="K101" i="43"/>
  <c r="J101" i="43"/>
  <c r="E101" i="43"/>
  <c r="K100" i="43"/>
  <c r="J100" i="43"/>
  <c r="E100" i="43"/>
  <c r="J99" i="43"/>
  <c r="K99" i="43" s="1"/>
  <c r="E99" i="43"/>
  <c r="J98" i="43"/>
  <c r="K98" i="43" s="1"/>
  <c r="E98" i="43"/>
  <c r="K97" i="43"/>
  <c r="J97" i="43"/>
  <c r="E97" i="43"/>
  <c r="K96" i="43"/>
  <c r="J96" i="43"/>
  <c r="E96" i="43"/>
  <c r="J95" i="43"/>
  <c r="K95" i="43" s="1"/>
  <c r="E95" i="43"/>
  <c r="J94" i="43"/>
  <c r="K94" i="43" s="1"/>
  <c r="E94" i="43"/>
  <c r="K93" i="43"/>
  <c r="J93" i="43"/>
  <c r="E93" i="43"/>
  <c r="K92" i="43"/>
  <c r="J92" i="43"/>
  <c r="E92" i="43"/>
  <c r="J91" i="43"/>
  <c r="K91" i="43" s="1"/>
  <c r="E91" i="43"/>
  <c r="J90" i="43"/>
  <c r="K90" i="43" s="1"/>
  <c r="E90" i="43"/>
  <c r="K89" i="43"/>
  <c r="J89" i="43"/>
  <c r="E89" i="43"/>
  <c r="K88" i="43"/>
  <c r="J88" i="43"/>
  <c r="E88" i="43"/>
  <c r="J87" i="43"/>
  <c r="K87" i="43" s="1"/>
  <c r="E87" i="43"/>
  <c r="J86" i="43"/>
  <c r="K86" i="43" s="1"/>
  <c r="E86" i="43"/>
  <c r="K85" i="43"/>
  <c r="J85" i="43"/>
  <c r="E85" i="43"/>
  <c r="K84" i="43"/>
  <c r="J84" i="43"/>
  <c r="E84" i="43"/>
  <c r="J83" i="43"/>
  <c r="K83" i="43" s="1"/>
  <c r="E83" i="43"/>
  <c r="J82" i="43"/>
  <c r="K82" i="43" s="1"/>
  <c r="E82" i="43"/>
  <c r="K81" i="43"/>
  <c r="J81" i="43"/>
  <c r="E81" i="43"/>
  <c r="K80" i="43"/>
  <c r="J80" i="43"/>
  <c r="E80" i="43"/>
  <c r="J79" i="43"/>
  <c r="K79" i="43" s="1"/>
  <c r="E79" i="43"/>
  <c r="J78" i="43"/>
  <c r="K78" i="43" s="1"/>
  <c r="E78" i="43"/>
  <c r="K77" i="43"/>
  <c r="J77" i="43"/>
  <c r="E77" i="43"/>
  <c r="K76" i="43"/>
  <c r="J76" i="43"/>
  <c r="E76" i="43"/>
  <c r="J75" i="43"/>
  <c r="K75" i="43" s="1"/>
  <c r="E75" i="43"/>
  <c r="J74" i="43"/>
  <c r="K74" i="43" s="1"/>
  <c r="E74" i="43"/>
  <c r="K73" i="43"/>
  <c r="J73" i="43"/>
  <c r="E73" i="43"/>
  <c r="K72" i="43"/>
  <c r="J72" i="43"/>
  <c r="E72" i="43"/>
  <c r="J71" i="43"/>
  <c r="K71" i="43" s="1"/>
  <c r="E71" i="43"/>
  <c r="J70" i="43"/>
  <c r="K70" i="43" s="1"/>
  <c r="E70" i="43"/>
  <c r="K69" i="43"/>
  <c r="J69" i="43"/>
  <c r="E69" i="43"/>
  <c r="K68" i="43"/>
  <c r="J68" i="43"/>
  <c r="E68" i="43"/>
  <c r="J67" i="43"/>
  <c r="K67" i="43" s="1"/>
  <c r="E67" i="43"/>
  <c r="J66" i="43"/>
  <c r="K66" i="43" s="1"/>
  <c r="E66" i="43"/>
  <c r="K65" i="43"/>
  <c r="J65" i="43"/>
  <c r="E65" i="43"/>
  <c r="K64" i="43"/>
  <c r="J64" i="43"/>
  <c r="E64" i="43"/>
  <c r="J63" i="43"/>
  <c r="K63" i="43" s="1"/>
  <c r="E63" i="43"/>
  <c r="J62" i="43"/>
  <c r="K62" i="43" s="1"/>
  <c r="E62" i="43"/>
  <c r="K61" i="43"/>
  <c r="J61" i="43"/>
  <c r="E61" i="43"/>
  <c r="K60" i="43"/>
  <c r="J60" i="43"/>
  <c r="E60" i="43"/>
  <c r="J59" i="43"/>
  <c r="K59" i="43" s="1"/>
  <c r="E59" i="43"/>
  <c r="J58" i="43"/>
  <c r="K58" i="43" s="1"/>
  <c r="E58" i="43"/>
  <c r="K57" i="43"/>
  <c r="J57" i="43"/>
  <c r="E57" i="43"/>
  <c r="K56" i="43"/>
  <c r="J56" i="43"/>
  <c r="E56" i="43"/>
  <c r="J55" i="43"/>
  <c r="K55" i="43" s="1"/>
  <c r="E55" i="43"/>
  <c r="J54" i="43"/>
  <c r="K54" i="43" s="1"/>
  <c r="E54" i="43"/>
  <c r="K53" i="43"/>
  <c r="J53" i="43"/>
  <c r="E53" i="43"/>
  <c r="K52" i="43"/>
  <c r="J52" i="43"/>
  <c r="E52" i="43"/>
  <c r="J51" i="43"/>
  <c r="K51" i="43" s="1"/>
  <c r="E51" i="43"/>
  <c r="J50" i="43"/>
  <c r="K50" i="43" s="1"/>
  <c r="E50" i="43"/>
  <c r="K49" i="43"/>
  <c r="J49" i="43"/>
  <c r="E49" i="43"/>
  <c r="K48" i="43"/>
  <c r="J48" i="43"/>
  <c r="E48" i="43"/>
  <c r="J47" i="43"/>
  <c r="K47" i="43" s="1"/>
  <c r="E47" i="43"/>
  <c r="J46" i="43"/>
  <c r="K46" i="43" s="1"/>
  <c r="E46" i="43"/>
  <c r="K45" i="43"/>
  <c r="J45" i="43"/>
  <c r="E45" i="43"/>
  <c r="K44" i="43"/>
  <c r="J44" i="43"/>
  <c r="E44" i="43"/>
  <c r="J43" i="43"/>
  <c r="K43" i="43" s="1"/>
  <c r="E43" i="43"/>
  <c r="J42" i="43"/>
  <c r="K42" i="43" s="1"/>
  <c r="E42" i="43"/>
  <c r="K41" i="43"/>
  <c r="J41" i="43"/>
  <c r="E41" i="43"/>
  <c r="K40" i="43"/>
  <c r="J40" i="43"/>
  <c r="E40" i="43"/>
  <c r="J39" i="43"/>
  <c r="K39" i="43" s="1"/>
  <c r="E39" i="43"/>
  <c r="J38" i="43"/>
  <c r="K38" i="43" s="1"/>
  <c r="E38" i="43"/>
  <c r="K37" i="43"/>
  <c r="J37" i="43"/>
  <c r="E37" i="43"/>
  <c r="K36" i="43"/>
  <c r="J36" i="43"/>
  <c r="E36" i="43"/>
  <c r="J35" i="43"/>
  <c r="K35" i="43" s="1"/>
  <c r="E35" i="43"/>
  <c r="J34" i="43"/>
  <c r="K34" i="43" s="1"/>
  <c r="E34" i="43"/>
  <c r="K33" i="43"/>
  <c r="J33" i="43"/>
  <c r="E33" i="43"/>
  <c r="K32" i="43"/>
  <c r="J32" i="43"/>
  <c r="E32" i="43"/>
  <c r="J31" i="43"/>
  <c r="K31" i="43" s="1"/>
  <c r="E31" i="43"/>
  <c r="J30" i="43"/>
  <c r="K30" i="43" s="1"/>
  <c r="E30" i="43"/>
  <c r="K29" i="43"/>
  <c r="J29" i="43"/>
  <c r="E29" i="43"/>
  <c r="K28" i="43"/>
  <c r="J28" i="43"/>
  <c r="E28" i="43"/>
  <c r="J27" i="43"/>
  <c r="K27" i="43" s="1"/>
  <c r="E27" i="43"/>
  <c r="J26" i="43"/>
  <c r="K26" i="43" s="1"/>
  <c r="E26" i="43"/>
  <c r="K25" i="43"/>
  <c r="J25" i="43"/>
  <c r="E25" i="43"/>
  <c r="K24" i="43"/>
  <c r="J24" i="43"/>
  <c r="E24" i="43"/>
  <c r="J23" i="43"/>
  <c r="K23" i="43" s="1"/>
  <c r="E23" i="43"/>
  <c r="J22" i="43"/>
  <c r="K22" i="43" s="1"/>
  <c r="E22" i="43"/>
  <c r="K21" i="43"/>
  <c r="J21" i="43"/>
  <c r="E21" i="43"/>
  <c r="K20" i="43"/>
  <c r="J20" i="43"/>
  <c r="E20" i="43"/>
  <c r="J19" i="43"/>
  <c r="K19" i="43" s="1"/>
  <c r="E19" i="43"/>
  <c r="J18" i="43"/>
  <c r="K18" i="43" s="1"/>
  <c r="E18" i="43"/>
  <c r="K17" i="43"/>
  <c r="J17" i="43"/>
  <c r="E17" i="43"/>
  <c r="K16" i="43"/>
  <c r="J16" i="43"/>
  <c r="E16" i="43"/>
  <c r="J15" i="43"/>
  <c r="K15" i="43" s="1"/>
  <c r="E15" i="43"/>
  <c r="J14" i="43"/>
  <c r="K14" i="43" s="1"/>
  <c r="E14" i="43"/>
  <c r="K13" i="43"/>
  <c r="J13" i="43"/>
  <c r="E13" i="43"/>
  <c r="K12" i="43"/>
  <c r="J12" i="43"/>
  <c r="E12" i="43"/>
  <c r="J11" i="43"/>
  <c r="K11" i="43" s="1"/>
  <c r="E11" i="43"/>
  <c r="J10" i="43"/>
  <c r="K10" i="43" s="1"/>
  <c r="E10" i="43"/>
  <c r="K9" i="43"/>
  <c r="J9" i="43"/>
  <c r="E9" i="43"/>
  <c r="K8" i="43"/>
  <c r="J8" i="43"/>
  <c r="E8" i="43"/>
  <c r="J7" i="43"/>
  <c r="K7" i="43" s="1"/>
  <c r="E7" i="43"/>
  <c r="J6" i="43"/>
  <c r="K6" i="43" s="1"/>
  <c r="K4" i="43" s="1"/>
  <c r="E6" i="43"/>
  <c r="J4" i="43"/>
  <c r="E4" i="43"/>
  <c r="J134" i="30"/>
  <c r="K134" i="30" s="1"/>
  <c r="E134" i="30"/>
  <c r="J133" i="30"/>
  <c r="K133" i="30" s="1"/>
  <c r="E133" i="30"/>
  <c r="J132" i="30"/>
  <c r="K132" i="30" s="1"/>
  <c r="E132" i="30"/>
  <c r="J131" i="30"/>
  <c r="K131" i="30" s="1"/>
  <c r="E131" i="30"/>
  <c r="K130" i="30"/>
  <c r="J130" i="30"/>
  <c r="E130" i="30"/>
  <c r="K129" i="30"/>
  <c r="J129" i="30"/>
  <c r="E129" i="30"/>
  <c r="J128" i="30"/>
  <c r="K128" i="30" s="1"/>
  <c r="E128" i="30"/>
  <c r="J127" i="30"/>
  <c r="K127" i="30" s="1"/>
  <c r="E127" i="30"/>
  <c r="K126" i="30"/>
  <c r="J126" i="30"/>
  <c r="E126" i="30"/>
  <c r="K125" i="30"/>
  <c r="J125" i="30"/>
  <c r="E125" i="30"/>
  <c r="J124" i="30"/>
  <c r="K124" i="30" s="1"/>
  <c r="E124" i="30"/>
  <c r="J123" i="30"/>
  <c r="K123" i="30" s="1"/>
  <c r="E123" i="30"/>
  <c r="K122" i="30"/>
  <c r="J122" i="30"/>
  <c r="E122" i="30"/>
  <c r="K121" i="30"/>
  <c r="J121" i="30"/>
  <c r="E121" i="30"/>
  <c r="J120" i="30"/>
  <c r="K120" i="30" s="1"/>
  <c r="E120" i="30"/>
  <c r="J119" i="30"/>
  <c r="K119" i="30" s="1"/>
  <c r="E119" i="30"/>
  <c r="K118" i="30"/>
  <c r="J118" i="30"/>
  <c r="E118" i="30"/>
  <c r="K117" i="30"/>
  <c r="J117" i="30"/>
  <c r="E117" i="30"/>
  <c r="J116" i="30"/>
  <c r="K116" i="30" s="1"/>
  <c r="E116" i="30"/>
  <c r="J115" i="30"/>
  <c r="K115" i="30" s="1"/>
  <c r="E115" i="30"/>
  <c r="K114" i="30"/>
  <c r="J114" i="30"/>
  <c r="E114" i="30"/>
  <c r="K113" i="30"/>
  <c r="J113" i="30"/>
  <c r="E113" i="30"/>
  <c r="J112" i="30"/>
  <c r="K112" i="30" s="1"/>
  <c r="E112" i="30"/>
  <c r="K111" i="30"/>
  <c r="J111" i="30"/>
  <c r="E111" i="30"/>
  <c r="K110" i="30"/>
  <c r="J110" i="30"/>
  <c r="E110" i="30"/>
  <c r="K109" i="30"/>
  <c r="J109" i="30"/>
  <c r="E109" i="30"/>
  <c r="J108" i="30"/>
  <c r="K108" i="30" s="1"/>
  <c r="E108" i="30"/>
  <c r="J107" i="30"/>
  <c r="K107" i="30" s="1"/>
  <c r="E107" i="30"/>
  <c r="K106" i="30"/>
  <c r="J106" i="30"/>
  <c r="E106" i="30"/>
  <c r="K105" i="30"/>
  <c r="J105" i="30"/>
  <c r="E105" i="30"/>
  <c r="J104" i="30"/>
  <c r="K104" i="30" s="1"/>
  <c r="E104" i="30"/>
  <c r="J103" i="30"/>
  <c r="K103" i="30" s="1"/>
  <c r="E103" i="30"/>
  <c r="K102" i="30"/>
  <c r="J102" i="30"/>
  <c r="E102" i="30"/>
  <c r="K101" i="30"/>
  <c r="J101" i="30"/>
  <c r="E101" i="30"/>
  <c r="J100" i="30"/>
  <c r="K100" i="30" s="1"/>
  <c r="E100" i="30"/>
  <c r="J99" i="30"/>
  <c r="K99" i="30" s="1"/>
  <c r="E99" i="30"/>
  <c r="K98" i="30"/>
  <c r="J98" i="30"/>
  <c r="E98" i="30"/>
  <c r="K97" i="30"/>
  <c r="J97" i="30"/>
  <c r="E97" i="30"/>
  <c r="J96" i="30"/>
  <c r="K96" i="30" s="1"/>
  <c r="E96" i="30"/>
  <c r="J95" i="30"/>
  <c r="K95" i="30" s="1"/>
  <c r="E95" i="30"/>
  <c r="K94" i="30"/>
  <c r="J94" i="30"/>
  <c r="E94" i="30"/>
  <c r="K93" i="30"/>
  <c r="J93" i="30"/>
  <c r="E93" i="30"/>
  <c r="J92" i="30"/>
  <c r="K92" i="30" s="1"/>
  <c r="E92" i="30"/>
  <c r="J91" i="30"/>
  <c r="K91" i="30" s="1"/>
  <c r="E91" i="30"/>
  <c r="K90" i="30"/>
  <c r="J90" i="30"/>
  <c r="E90" i="30"/>
  <c r="K89" i="30"/>
  <c r="J89" i="30"/>
  <c r="E89" i="30"/>
  <c r="J88" i="30"/>
  <c r="K88" i="30" s="1"/>
  <c r="E88" i="30"/>
  <c r="J87" i="30"/>
  <c r="K87" i="30" s="1"/>
  <c r="E87" i="30"/>
  <c r="K86" i="30"/>
  <c r="J86" i="30"/>
  <c r="E86" i="30"/>
  <c r="K85" i="30"/>
  <c r="J85" i="30"/>
  <c r="E85" i="30"/>
  <c r="J84" i="30"/>
  <c r="K84" i="30" s="1"/>
  <c r="E84" i="30"/>
  <c r="J83" i="30"/>
  <c r="K83" i="30" s="1"/>
  <c r="E83" i="30"/>
  <c r="K82" i="30"/>
  <c r="J82" i="30"/>
  <c r="E82" i="30"/>
  <c r="K81" i="30"/>
  <c r="J81" i="30"/>
  <c r="E81" i="30"/>
  <c r="J80" i="30"/>
  <c r="K80" i="30" s="1"/>
  <c r="E80" i="30"/>
  <c r="J79" i="30"/>
  <c r="K79" i="30" s="1"/>
  <c r="E79" i="30"/>
  <c r="K78" i="30"/>
  <c r="J78" i="30"/>
  <c r="E78" i="30"/>
  <c r="K77" i="30"/>
  <c r="J77" i="30"/>
  <c r="E77" i="30"/>
  <c r="J76" i="30"/>
  <c r="K76" i="30" s="1"/>
  <c r="E76" i="30"/>
  <c r="J75" i="30"/>
  <c r="K75" i="30" s="1"/>
  <c r="E75" i="30"/>
  <c r="K74" i="30"/>
  <c r="J74" i="30"/>
  <c r="E74" i="30"/>
  <c r="K73" i="30"/>
  <c r="J73" i="30"/>
  <c r="E73" i="30"/>
  <c r="J72" i="30"/>
  <c r="K72" i="30" s="1"/>
  <c r="E72" i="30"/>
  <c r="J71" i="30"/>
  <c r="K71" i="30" s="1"/>
  <c r="E71" i="30"/>
  <c r="K70" i="30"/>
  <c r="J70" i="30"/>
  <c r="E70" i="30"/>
  <c r="K69" i="30"/>
  <c r="J69" i="30"/>
  <c r="E69" i="30"/>
  <c r="J68" i="30"/>
  <c r="K68" i="30" s="1"/>
  <c r="E68" i="30"/>
  <c r="J67" i="30"/>
  <c r="K67" i="30" s="1"/>
  <c r="E67" i="30"/>
  <c r="K66" i="30"/>
  <c r="J66" i="30"/>
  <c r="E66" i="30"/>
  <c r="K65" i="30"/>
  <c r="J65" i="30"/>
  <c r="E65" i="30"/>
  <c r="J64" i="30"/>
  <c r="K64" i="30" s="1"/>
  <c r="E64" i="30"/>
  <c r="J63" i="30"/>
  <c r="K63" i="30" s="1"/>
  <c r="E63" i="30"/>
  <c r="K62" i="30"/>
  <c r="J62" i="30"/>
  <c r="E62" i="30"/>
  <c r="K61" i="30"/>
  <c r="J61" i="30"/>
  <c r="E61" i="30"/>
  <c r="J60" i="30"/>
  <c r="K60" i="30" s="1"/>
  <c r="E60" i="30"/>
  <c r="J59" i="30"/>
  <c r="K59" i="30" s="1"/>
  <c r="E59" i="30"/>
  <c r="K58" i="30"/>
  <c r="J58" i="30"/>
  <c r="E58" i="30"/>
  <c r="K57" i="30"/>
  <c r="J57" i="30"/>
  <c r="E57" i="30"/>
  <c r="J56" i="30"/>
  <c r="K56" i="30" s="1"/>
  <c r="E56" i="30"/>
  <c r="J55" i="30"/>
  <c r="K55" i="30" s="1"/>
  <c r="E55" i="30"/>
  <c r="K54" i="30"/>
  <c r="J54" i="30"/>
  <c r="E54" i="30"/>
  <c r="J53" i="30"/>
  <c r="K53" i="30" s="1"/>
  <c r="E53" i="30"/>
  <c r="J52" i="30"/>
  <c r="K52" i="30" s="1"/>
  <c r="E52" i="30"/>
  <c r="J51" i="30"/>
  <c r="K51" i="30" s="1"/>
  <c r="E51" i="30"/>
  <c r="K50" i="30"/>
  <c r="J50" i="30"/>
  <c r="E50" i="30"/>
  <c r="J49" i="30"/>
  <c r="K49" i="30" s="1"/>
  <c r="E49" i="30"/>
  <c r="J48" i="30"/>
  <c r="K48" i="30" s="1"/>
  <c r="E48" i="30"/>
  <c r="J47" i="30"/>
  <c r="K47" i="30" s="1"/>
  <c r="E47" i="30"/>
  <c r="K46" i="30"/>
  <c r="J46" i="30"/>
  <c r="E46" i="30"/>
  <c r="J45" i="30"/>
  <c r="K45" i="30" s="1"/>
  <c r="E45" i="30"/>
  <c r="J44" i="30"/>
  <c r="K44" i="30" s="1"/>
  <c r="E44" i="30"/>
  <c r="J43" i="30"/>
  <c r="K43" i="30" s="1"/>
  <c r="E43" i="30"/>
  <c r="K42" i="30"/>
  <c r="J42" i="30"/>
  <c r="E42" i="30"/>
  <c r="J41" i="30"/>
  <c r="K41" i="30" s="1"/>
  <c r="E41" i="30"/>
  <c r="J40" i="30"/>
  <c r="K40" i="30" s="1"/>
  <c r="E40" i="30"/>
  <c r="J39" i="30"/>
  <c r="K39" i="30" s="1"/>
  <c r="E39" i="30"/>
  <c r="J38" i="30"/>
  <c r="K38" i="30" s="1"/>
  <c r="E38" i="30"/>
  <c r="K37" i="30"/>
  <c r="J37" i="30"/>
  <c r="E37" i="30"/>
  <c r="J36" i="30"/>
  <c r="K36" i="30" s="1"/>
  <c r="E36" i="30"/>
  <c r="J35" i="30"/>
  <c r="K35" i="30" s="1"/>
  <c r="E35" i="30"/>
  <c r="K34" i="30"/>
  <c r="J34" i="30"/>
  <c r="E34" i="30"/>
  <c r="K33" i="30"/>
  <c r="J33" i="30"/>
  <c r="E33" i="30"/>
  <c r="J32" i="30"/>
  <c r="K32" i="30" s="1"/>
  <c r="E32" i="30"/>
  <c r="J31" i="30"/>
  <c r="K31" i="30" s="1"/>
  <c r="E31" i="30"/>
  <c r="K30" i="30"/>
  <c r="J30" i="30"/>
  <c r="E30" i="30"/>
  <c r="K29" i="30"/>
  <c r="J29" i="30"/>
  <c r="E29" i="30"/>
  <c r="J28" i="30"/>
  <c r="K28" i="30" s="1"/>
  <c r="E28" i="30"/>
  <c r="J27" i="30"/>
  <c r="K27" i="30" s="1"/>
  <c r="E27" i="30"/>
  <c r="J26" i="30"/>
  <c r="K26" i="30" s="1"/>
  <c r="E26" i="30"/>
  <c r="K25" i="30"/>
  <c r="J25" i="30"/>
  <c r="E25" i="30"/>
  <c r="J24" i="30"/>
  <c r="K24" i="30" s="1"/>
  <c r="E24" i="30"/>
  <c r="J23" i="30"/>
  <c r="K23" i="30" s="1"/>
  <c r="E23" i="30"/>
  <c r="J22" i="30"/>
  <c r="K22" i="30" s="1"/>
  <c r="E22" i="30"/>
  <c r="K21" i="30"/>
  <c r="J21" i="30"/>
  <c r="E21" i="30"/>
  <c r="J20" i="30"/>
  <c r="K20" i="30" s="1"/>
  <c r="E20" i="30"/>
  <c r="J19" i="30"/>
  <c r="K19" i="30" s="1"/>
  <c r="E19" i="30"/>
  <c r="J18" i="30"/>
  <c r="K18" i="30" s="1"/>
  <c r="E18" i="30"/>
  <c r="K17" i="30"/>
  <c r="J17" i="30"/>
  <c r="E17" i="30"/>
  <c r="J16" i="30"/>
  <c r="K16" i="30" s="1"/>
  <c r="E16" i="30"/>
  <c r="J15" i="30"/>
  <c r="K15" i="30" s="1"/>
  <c r="E15" i="30"/>
  <c r="J14" i="30"/>
  <c r="K14" i="30" s="1"/>
  <c r="E14" i="30"/>
  <c r="K13" i="30"/>
  <c r="J13" i="30"/>
  <c r="E13" i="30"/>
  <c r="J12" i="30"/>
  <c r="K12" i="30" s="1"/>
  <c r="E12" i="30"/>
  <c r="J11" i="30"/>
  <c r="K11" i="30" s="1"/>
  <c r="E11" i="30"/>
  <c r="J10" i="30"/>
  <c r="K10" i="30" s="1"/>
  <c r="E10" i="30"/>
  <c r="K9" i="30"/>
  <c r="J9" i="30"/>
  <c r="E9" i="30"/>
  <c r="J8" i="30"/>
  <c r="K8" i="30" s="1"/>
  <c r="E8" i="30"/>
  <c r="J7" i="30"/>
  <c r="K7" i="30" s="1"/>
  <c r="E7" i="30"/>
  <c r="J6" i="30"/>
  <c r="K6" i="30" s="1"/>
  <c r="K4" i="30" s="1"/>
  <c r="E6" i="30"/>
  <c r="J4" i="30"/>
  <c r="E4" i="30"/>
  <c r="K4" i="46" l="1"/>
  <c r="K4" i="45"/>
  <c r="K4" i="44"/>
</calcChain>
</file>

<file path=xl/sharedStrings.xml><?xml version="1.0" encoding="utf-8"?>
<sst xmlns="http://schemas.openxmlformats.org/spreadsheetml/2006/main" count="2595" uniqueCount="286">
  <si>
    <t>FOOD</t>
  </si>
  <si>
    <t>na</t>
  </si>
  <si>
    <t>Meat (ND)</t>
  </si>
  <si>
    <t>Fish (ND)</t>
  </si>
  <si>
    <t>Oils and fats (ND)</t>
  </si>
  <si>
    <t xml:space="preserve"> Fruit (ND)</t>
  </si>
  <si>
    <t>Vegetables(ND)</t>
  </si>
  <si>
    <t>Sugar, jam, honey, chocolate and confectionery(ND)</t>
  </si>
  <si>
    <t>Food products n.e.c (ND)</t>
  </si>
  <si>
    <t>TOBACCO</t>
  </si>
  <si>
    <t>Tobacco (ND)</t>
  </si>
  <si>
    <t>CLOTHING AND FOOTWEAR</t>
  </si>
  <si>
    <t>CLOTHING</t>
  </si>
  <si>
    <t>Clothing materials (SD)</t>
  </si>
  <si>
    <t>Garments (SD)</t>
  </si>
  <si>
    <t>Other articles of clothing and clothing accessories (SD)</t>
  </si>
  <si>
    <t>FOOTWEAR</t>
  </si>
  <si>
    <t>Shoes and other footwear (SD)</t>
  </si>
  <si>
    <t>HOUSING, WATER, ELECTRICITY, GAS AND OTHER FUELS</t>
  </si>
  <si>
    <t>ACTUAL RENTALS FOR HOUSING</t>
  </si>
  <si>
    <t>Materials for the maintenance and repair of the dwelling (ND)</t>
  </si>
  <si>
    <t>WATER SUPPLY AND MISCELLANEOUS SERVICES RELATING TO THE DWELLING</t>
  </si>
  <si>
    <t>ELECTRICITY, GAS AND OTHER FUELS</t>
  </si>
  <si>
    <t>Gas (ND)</t>
  </si>
  <si>
    <t>FURNISHING HOUSEHOLD EQUIPMENTS. CARPETS, AND OTHER FLOOR COVERINGS</t>
  </si>
  <si>
    <t>HOUSEHOLD TEXTILES</t>
  </si>
  <si>
    <t>Household textiles (SD)</t>
  </si>
  <si>
    <t>HOUSEHOLD APPLIANCES</t>
  </si>
  <si>
    <t>GLASSWARE, TABLEWARE AND HOUSEHOLD UTENSILS</t>
  </si>
  <si>
    <t>Glassware, tableware and household utensils (SD)</t>
  </si>
  <si>
    <t>TOOLS AND EQUIPMENT FOR HOUSE AND GARDEN</t>
  </si>
  <si>
    <t>GOODS AND SERVICES FOR ROUTINE HOUSEHOLD MAINTENANCE</t>
  </si>
  <si>
    <t>Non-durable household goods (ND)</t>
  </si>
  <si>
    <t>HEALTH</t>
  </si>
  <si>
    <t>TRANSPORT</t>
  </si>
  <si>
    <t>Passenger transport by road (S)</t>
  </si>
  <si>
    <t>Passenger transport by air (S)</t>
  </si>
  <si>
    <t>Passenger transport by sea and inland waterway (S)</t>
  </si>
  <si>
    <t>Information processing equipment (D)</t>
  </si>
  <si>
    <t>Games, toys and hobbies (SD)</t>
  </si>
  <si>
    <t>Recreational and sporting services (S)</t>
  </si>
  <si>
    <t>NEWSPAPERS, BOOKS AND STATIONERY</t>
  </si>
  <si>
    <t>Books (SD)</t>
  </si>
  <si>
    <t>SECONDARY EDUCATION</t>
  </si>
  <si>
    <t>Secondary education (S)</t>
  </si>
  <si>
    <t>PERSONAL CARE</t>
  </si>
  <si>
    <t>Hairdressing salons and personal grooming establishments (S)</t>
  </si>
  <si>
    <t>Other appliances, articles and products for personal care (ND)</t>
  </si>
  <si>
    <t>Total excluding Fish</t>
  </si>
  <si>
    <t>Total excluding Clothing and Footwear</t>
  </si>
  <si>
    <t>Total excluding Housing and utilities</t>
  </si>
  <si>
    <t>Total excluding Furnishing, household equipment etc</t>
  </si>
  <si>
    <t>Total excluding Health</t>
  </si>
  <si>
    <t>Total excluding Transport</t>
  </si>
  <si>
    <t>Total excluding Education</t>
  </si>
  <si>
    <t>May</t>
  </si>
  <si>
    <t>Male'</t>
  </si>
  <si>
    <t>Atolls</t>
  </si>
  <si>
    <t>Republic</t>
  </si>
  <si>
    <t>Atoll</t>
  </si>
  <si>
    <t>December</t>
  </si>
  <si>
    <t>September</t>
  </si>
  <si>
    <t>June</t>
  </si>
  <si>
    <t>March</t>
  </si>
  <si>
    <t>Period</t>
  </si>
  <si>
    <t>January</t>
  </si>
  <si>
    <t>February</t>
  </si>
  <si>
    <t>April</t>
  </si>
  <si>
    <t>July</t>
  </si>
  <si>
    <t>August</t>
  </si>
  <si>
    <t>October</t>
  </si>
  <si>
    <t>November</t>
  </si>
  <si>
    <t>PERCENTAGE CHANGE (from corresponding month of previous year)</t>
  </si>
  <si>
    <t>PERCENTAGE CHANGE (from previous month)</t>
  </si>
  <si>
    <t>Groups, sub group and expenditure class</t>
  </si>
  <si>
    <t>All group CPI</t>
  </si>
  <si>
    <t>Index numbers (a)</t>
  </si>
  <si>
    <t>Percentage change</t>
  </si>
  <si>
    <t>Contribution to total CPI (All groups CPI index points)</t>
  </si>
  <si>
    <t xml:space="preserve">Change in points contribution </t>
  </si>
  <si>
    <t>na- not available</t>
  </si>
  <si>
    <t>TABLE 1: CPI GROUP AND SUB- GROUP, REPUBLIC</t>
  </si>
  <si>
    <t>TABLE 6: CPI GROUP, SUB- GROUP AND EXPENDITURE CLASS, ATOLLS</t>
  </si>
  <si>
    <t>TABLE 8: ALL GROUPS CPI (TOTAL), Index numbers (a)</t>
  </si>
  <si>
    <t xml:space="preserve">TABLE 9: ALL GROUPS CPI (TOTAL), Percentage changes </t>
  </si>
  <si>
    <t>TABLE 7: ANALYTICAL SERIES</t>
  </si>
  <si>
    <t>TABLE 5: CPI GROUP, SUB- GROUP AND EXPENDITURE CLASS, MALE'</t>
  </si>
  <si>
    <t>Cereals (ND)</t>
  </si>
  <si>
    <t>Flour of cereals (ND)</t>
  </si>
  <si>
    <t>Bread and bakery products (ND)</t>
  </si>
  <si>
    <t>Breakfast cereals (ND)</t>
  </si>
  <si>
    <t>Macaroni, noodles, couscous and similar pasta products (ND)</t>
  </si>
  <si>
    <t>Other cereal and grain mill products (ND)</t>
  </si>
  <si>
    <t>Meat, fresh, chilled or frozen (ND)</t>
  </si>
  <si>
    <t>Meat, offal, blood and other parts of slaughtered animals' preparations (ND)</t>
  </si>
  <si>
    <t>Fish, live, fresh, chilled or frozen (ND)</t>
  </si>
  <si>
    <t>Fish, dried, salted, in brine or smoked (ND)</t>
  </si>
  <si>
    <t>Fish preparations (ND)</t>
  </si>
  <si>
    <t>Milk, other dairy products and eggs (ND)</t>
  </si>
  <si>
    <t>Other milk and cream (ND)</t>
  </si>
  <si>
    <t>Cheese (ND)</t>
  </si>
  <si>
    <t>Yoghurt and similar products (ND)</t>
  </si>
  <si>
    <t>Milk-based dessert and beverages (ND)</t>
  </si>
  <si>
    <t>Eggs (ND)</t>
  </si>
  <si>
    <t>Vegetable oils (ND)</t>
  </si>
  <si>
    <t>Butter and other fats and oils derived from milk (ND)</t>
  </si>
  <si>
    <t>Dates, figs and tropical fruits, fresh (ND)</t>
  </si>
  <si>
    <t>Citrus fruits, fresh (ND)</t>
  </si>
  <si>
    <t>Stone fruits and pome fruits, fresh (ND)</t>
  </si>
  <si>
    <t>Other fruits, fresh (ND)</t>
  </si>
  <si>
    <t>Fruit, dried and dehydrated (ND)</t>
  </si>
  <si>
    <t>Leafy or stem vegetables, fresh or chilled (ND)</t>
  </si>
  <si>
    <t>Fruit-bearing vegetables, fresh or chilled (ND)</t>
  </si>
  <si>
    <t>Green leguminous vegetables, fresh or chilled (ND)</t>
  </si>
  <si>
    <t>Other vegetables, fresh or chilled (ND)</t>
  </si>
  <si>
    <t>Tubers, plantains and cooking bananas (ND)</t>
  </si>
  <si>
    <t>Pulses (ND)</t>
  </si>
  <si>
    <t>Vegetables, tubers, plantains, cooking bananas and pulses ground and other preparations (ND)</t>
  </si>
  <si>
    <t>Cane and beet sugar (ND)</t>
  </si>
  <si>
    <t>Jams, fruit jellies, marmalades, fruit purée and pastes, honey (ND)</t>
  </si>
  <si>
    <t>Nut purée, nut butter and nut pastes (ND)</t>
  </si>
  <si>
    <t>Chocolate, cocoa, and cocoa-based food products (ND)</t>
  </si>
  <si>
    <t>Ice, ice cream and sorbet (ND)</t>
  </si>
  <si>
    <t>Ready-made food (ND)</t>
  </si>
  <si>
    <t>Baby food (ND)</t>
  </si>
  <si>
    <t>Salt, condiments and sauces (ND)</t>
  </si>
  <si>
    <t>Spices, culinary herbs and seeds (ND)</t>
  </si>
  <si>
    <t>Other food products n.e.c. (ND)</t>
  </si>
  <si>
    <t>Fruit and vegetable juices (ND)</t>
  </si>
  <si>
    <t>Coffee and coffee substitutes (ND)</t>
  </si>
  <si>
    <t>Tea, maté and other plant products for infusion (ND)</t>
  </si>
  <si>
    <t>Water (ND)</t>
  </si>
  <si>
    <t>Soft drinks (ND)</t>
  </si>
  <si>
    <t>Other non-alcoholic beverages (ND)</t>
  </si>
  <si>
    <t>Cigarettes (ND)</t>
  </si>
  <si>
    <t>Garments for men or boys (SD)</t>
  </si>
  <si>
    <t>Garments for women or girls (SD)</t>
  </si>
  <si>
    <t>Garments for infants (0 to under 2 years) (SD)</t>
  </si>
  <si>
    <t>School uniforms (SD)</t>
  </si>
  <si>
    <t>Other articles of clothing (SD)</t>
  </si>
  <si>
    <t>Cleaning, repair, tailoring and hire of clothing (S)</t>
  </si>
  <si>
    <t>Repair, tailoring and hire of clothing (S)</t>
  </si>
  <si>
    <t>Footwear for men (SD)</t>
  </si>
  <si>
    <t>Footwear for women (SD)</t>
  </si>
  <si>
    <t>Footwear for infants and children (SD)</t>
  </si>
  <si>
    <t>Actual rentals paid by tenants for main residence (S)</t>
  </si>
  <si>
    <t>MAINTENANCE, REPAIR AND SECURITY OF THE DWELLING</t>
  </si>
  <si>
    <t>Security equipment and materials for the maintenance and repair of the dwelling (ND)</t>
  </si>
  <si>
    <t>Services for the maintenance, repair and security of the dwelling (S)</t>
  </si>
  <si>
    <t>Water supply (ND)</t>
  </si>
  <si>
    <t>Water supply through network systems (ND)</t>
  </si>
  <si>
    <t>Refuse collection (S)</t>
  </si>
  <si>
    <t>Electricity (ND)</t>
  </si>
  <si>
    <t>Liquefied hydrocarbons (ND)</t>
  </si>
  <si>
    <t>FURNITURE, FURNISHINGS, AND LOOSE CARPETS</t>
  </si>
  <si>
    <t>Furniture, furnishings and loose carpets (D)</t>
  </si>
  <si>
    <t>Household furniture (D)</t>
  </si>
  <si>
    <t>Bed linen and bedding (SD)</t>
  </si>
  <si>
    <t>Table linen and bathroom linen (SD)</t>
  </si>
  <si>
    <t>Major household appliances, whether electric or not (D)</t>
  </si>
  <si>
    <t>Major kitchen appliances (D)</t>
  </si>
  <si>
    <t>Major laundry appliances (D)</t>
  </si>
  <si>
    <t>Heaters, air conditioners (D)</t>
  </si>
  <si>
    <t>Small household appliances (SD)</t>
  </si>
  <si>
    <t>Small appliances for cooking and processing of food (SD)</t>
  </si>
  <si>
    <t>Other small household appliances (SD)</t>
  </si>
  <si>
    <t>Repair, installation and hire of household appliances (S)S</t>
  </si>
  <si>
    <t>Cutlery, flatware and silverware (SD)</t>
  </si>
  <si>
    <t>Kitchen utensils and articles (SD)</t>
  </si>
  <si>
    <t>Motorized tools and equipment (D)</t>
  </si>
  <si>
    <t>Non-motorized tools and miscellaneous accessories (SD)</t>
  </si>
  <si>
    <t>Miscellaneous accessories (SD)</t>
  </si>
  <si>
    <t>Household cleaning and maintenance products (ND)</t>
  </si>
  <si>
    <t>Other non-durable household goods (ND)</t>
  </si>
  <si>
    <t>Domestic services and household services (S)</t>
  </si>
  <si>
    <t>Domestic services by paid staff (S)</t>
  </si>
  <si>
    <t>MEDICINES AND HEALTH PRODUCTS</t>
  </si>
  <si>
    <t>Medicines (ND)</t>
  </si>
  <si>
    <t>Medicines, vaccines and other pharmaceutical preparations (ND)</t>
  </si>
  <si>
    <t>Assistive products (D)</t>
  </si>
  <si>
    <t>Assistive products for vision (D)</t>
  </si>
  <si>
    <t>OUTPATIENT CARE SERVICES</t>
  </si>
  <si>
    <t>Other outpatient care services (S)</t>
  </si>
  <si>
    <t>Outpatient curative and rehabilitative services (S)</t>
  </si>
  <si>
    <t>INPATIENT CARE SERVICES</t>
  </si>
  <si>
    <t>Inpatient curative and rehabilitative services (S)</t>
  </si>
  <si>
    <t>OTHER HEALTH SERVICES</t>
  </si>
  <si>
    <t>Diagnostic imaging services and medical laboratory services (S)</t>
  </si>
  <si>
    <t>PURCHASE OF VEHICLES</t>
  </si>
  <si>
    <t>Motorcycles (D)</t>
  </si>
  <si>
    <t>Bicycles (D)</t>
  </si>
  <si>
    <t>OPERATION OF PERSONAL TRANSPORT EQUIPMENT</t>
  </si>
  <si>
    <t>Fuels and lubricants for personal transport equipment (ND)</t>
  </si>
  <si>
    <t>Petrol (ND)</t>
  </si>
  <si>
    <t>Maintenance and repair of personal transport equipment (S)</t>
  </si>
  <si>
    <t>PASSENGER TRANSPORT SERVICES</t>
  </si>
  <si>
    <t>Passenger transport by bus and coach (S)</t>
  </si>
  <si>
    <t>Passenger transport by taxi and hired car with driver (S)</t>
  </si>
  <si>
    <t>Passenger transport by air, domestic (S)</t>
  </si>
  <si>
    <t>Passenger transport by air, international (S)</t>
  </si>
  <si>
    <t>INFORMATION AND COMMUNICATION</t>
  </si>
  <si>
    <t>INFORMATION AND COMMUNICATION EQUIPMENT</t>
  </si>
  <si>
    <t>Mobile telephone equipment (D)</t>
  </si>
  <si>
    <t>Computers, laptops and tablets (D)</t>
  </si>
  <si>
    <t>Equipment for the reception, recording and reproduction of sound and vision (D)</t>
  </si>
  <si>
    <t>INFORMATION AND COMMUNICATION SERVICES</t>
  </si>
  <si>
    <t>Mobile communication services (S)</t>
  </si>
  <si>
    <t>Internet access provision services and net storage services (S)</t>
  </si>
  <si>
    <t>Other information and communication services (S)</t>
  </si>
  <si>
    <t>Subscription to audio-visual content, streaming services and rentals of audio-visual content (S)</t>
  </si>
  <si>
    <t>RECREATION, SPORT AND CULTURE</t>
  </si>
  <si>
    <t>OTHER RECREATIONAL GOODS</t>
  </si>
  <si>
    <t>Video game computers, game consoles, game apps and software (SD)</t>
  </si>
  <si>
    <t>Other games, toys and hobbies (SD)</t>
  </si>
  <si>
    <t>GARDEN PRODUCTS AND PETS</t>
  </si>
  <si>
    <t>Pets and products for pets (ND)</t>
  </si>
  <si>
    <t>Purchase of pets (ND)</t>
  </si>
  <si>
    <t>RECREATIONAL SERVICES</t>
  </si>
  <si>
    <t>Sporting services - practice (S)</t>
  </si>
  <si>
    <t>Educational and text books (SD)</t>
  </si>
  <si>
    <t>Other books (SD)</t>
  </si>
  <si>
    <t>Stationery and drawing materials (ND)</t>
  </si>
  <si>
    <t>EDUCATION SERVICES</t>
  </si>
  <si>
    <t>EARLY CHILDHOOD AND PRIMARY EDUCATION</t>
  </si>
  <si>
    <t>Early childhood and primary education (S)</t>
  </si>
  <si>
    <t>Early childhood education (S)</t>
  </si>
  <si>
    <t>Primary education (S)</t>
  </si>
  <si>
    <t>TERTIARY EDUCATION</t>
  </si>
  <si>
    <t>Tertiary education (S)</t>
  </si>
  <si>
    <t>EDUCATION NOT DEFINED BY LEVEL</t>
  </si>
  <si>
    <t>Education not defined by level (S)</t>
  </si>
  <si>
    <t>Tutoring (S)</t>
  </si>
  <si>
    <t>Other education not defined by level (S)</t>
  </si>
  <si>
    <t>RESTAURANTS AND ACCOMMODATION SERVICES</t>
  </si>
  <si>
    <t>FOOD AND BEVERAGE SERVING SERVICES</t>
  </si>
  <si>
    <t>Restaurants, cafés and the like (S)</t>
  </si>
  <si>
    <t>Restaurants, cafés and the like - with full service (S)</t>
  </si>
  <si>
    <t>ACCOMMODATION SERVICES</t>
  </si>
  <si>
    <t>Accommodation services (S)</t>
  </si>
  <si>
    <t>Hotels, motels, inns and similar accommodation services (S)</t>
  </si>
  <si>
    <t>INSURANCE AND FINANCIAL SERVICES</t>
  </si>
  <si>
    <t>INSURANCE</t>
  </si>
  <si>
    <t>Insurance connected with health (S)</t>
  </si>
  <si>
    <t>Insurance connected with transport (S)</t>
  </si>
  <si>
    <t>Personal transport insurance (S)</t>
  </si>
  <si>
    <t>PERSONAL CARE, SOCIAL PROTECTION AND MISCELLANEOUS GOODS AND SERVICES</t>
  </si>
  <si>
    <t>Hairdressing (S)</t>
  </si>
  <si>
    <t>Personal grooming treatments (S)</t>
  </si>
  <si>
    <t>OTHER PERSONAL EFFECTS</t>
  </si>
  <si>
    <t>Jewellery and watches (D)</t>
  </si>
  <si>
    <t>Other personal effects n.e.c. (SD)</t>
  </si>
  <si>
    <t>Travel goods and articles for babies and other personal effects n.e.c. (SD)</t>
  </si>
  <si>
    <t>OTHER SERVICES</t>
  </si>
  <si>
    <t>Other services (S)</t>
  </si>
  <si>
    <t>Other services n.e.c. (S)</t>
  </si>
  <si>
    <t>Total excluding Information and Communication</t>
  </si>
  <si>
    <t>Total excluding Recreation, Sports and culture</t>
  </si>
  <si>
    <t>Total excluding Restaurants and Accomodation</t>
  </si>
  <si>
    <t>Total excluding Personal care and Misc. services</t>
  </si>
  <si>
    <t>Note: COICOP 2018 has been adopted in the rebased series</t>
  </si>
  <si>
    <t xml:space="preserve">Percentage change in contribution </t>
  </si>
  <si>
    <t>Cereals and cereal products (ND)</t>
  </si>
  <si>
    <t>Other sugar and sugar substitutes</t>
  </si>
  <si>
    <t>Outpatient dental services (S)</t>
  </si>
  <si>
    <t>Dental preventive services (S)</t>
  </si>
  <si>
    <t>Diesel (ND)</t>
  </si>
  <si>
    <t>Insurance connected with the dwelling (S)</t>
  </si>
  <si>
    <t>Total excluding Insurance and Financial services</t>
  </si>
  <si>
    <t>(a) Base of each index: Nov 2022=100</t>
  </si>
  <si>
    <t>The series for the Republic prior to June 2012 was linked to previously published series for Male’ and hence the Male' and Republic have the same values prior to June 2012. November 2022 is the base where Index=100 and the base series are calculated and linked to create a continuous time series.</t>
  </si>
  <si>
    <t>The series for the Republic prior to June 2012 was linked to previously published series for Male’ and hence the Male' and Republic have the same values prior to June 2012</t>
  </si>
  <si>
    <t>NON-ALCOHOLIC BEVERAGES</t>
  </si>
  <si>
    <t>Food and non-alcoholic beverages excluding Fish</t>
  </si>
  <si>
    <t>Total excluding Food and non-alcoholic beverages</t>
  </si>
  <si>
    <t>TOBACCO AND ARECA NUT</t>
  </si>
  <si>
    <t>Areca Nut (ND)</t>
  </si>
  <si>
    <t>ARECA NUT</t>
  </si>
  <si>
    <t>Total excluding tobacco and areca nut</t>
  </si>
  <si>
    <t>TABLE 5: CPI GROUP, SUB- GROUP AND EXPENDITURE CLASS, REPUBLIC</t>
  </si>
  <si>
    <t>FOOD AND BEVERAGES</t>
  </si>
  <si>
    <t>Dec 2025  Jan 2026</t>
  </si>
  <si>
    <t>Dec  2025  Jan  2026</t>
  </si>
  <si>
    <t>Dec  2025 Jan 2026</t>
  </si>
  <si>
    <t>Dec  2025 Jan  2026</t>
  </si>
  <si>
    <t>TABLE 2: CPI GROUP AND SUB- GROUP, MALE'</t>
  </si>
  <si>
    <t>TABLE 3: CPI GROUP AND SUB- GROUP, ATOLLS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</si>
</sst>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0\ _ރ_._-;_-* #,##0.00\ _ރ_.\-;_-* &quot;-&quot;??\ _ރ_._-;_-@_-"/>
    <numFmt numFmtId="166" formatCode="[$-409]mmm\-yy;@"/>
    <numFmt numFmtId="167" formatCode="B1mmm\-yy"/>
    <numFmt numFmtId="168" formatCode="0.0"/>
    <numFmt numFmtId="169" formatCode="_(* #,##0_);_(* \(#,##0\);_(* &quot;-&quot;??_);_(@_)"/>
    <numFmt numFmtId="170" formatCode="0.000"/>
  </numFmts>
  <fonts count="16" x14ac:knownFonts="1">
    <font>
      <sz val="11"/>
      <color theme="1"/>
      <name val="Calibri"/>
      <family val="2"/>
      <scheme val="minor"/>
    </font>
    <font>
      <sz val="11"/>
      <color theme="1"/>
      <name val="Calibri"/>
      <family val="2"/>
      <charset val="1"/>
      <scheme val="minor"/>
    </font>
    <font>
      <b/>
      <sz val="11"/>
      <color theme="1"/>
      <name val="Calibri"/>
      <family val="2"/>
      <scheme val="minor"/>
    </font>
    <font>
      <i/>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b/>
      <sz val="1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i/>
      <sz val="11"/>
      <name val="Calibri"/>
      <family val="2"/>
      <scheme val="minor"/>
    </font>
    <font>
      <sz val="8"/>
      <name val="Calibri"/>
      <family val="2"/>
      <scheme val="minor"/>
    </font>
    <font>
      <b/>
      <i/>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dashDot">
        <color indexed="64"/>
      </bottom>
      <diagonal/>
    </border>
    <border>
      <left/>
      <right style="thin">
        <color theme="0"/>
      </right>
      <top style="thin">
        <color theme="0"/>
      </top>
      <bottom style="dashDot">
        <color indexed="64"/>
      </bottom>
      <diagonal/>
    </border>
    <border>
      <left style="thin">
        <color theme="0"/>
      </left>
      <right/>
      <top style="thin">
        <color theme="0"/>
      </top>
      <bottom style="dashDot">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dashDot">
        <color indexed="64"/>
      </top>
      <bottom style="dashDot">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dashDot">
        <color indexed="64"/>
      </bottom>
      <diagonal/>
    </border>
    <border>
      <left style="thin">
        <color theme="0"/>
      </left>
      <right/>
      <top/>
      <bottom/>
      <diagonal/>
    </border>
    <border>
      <left/>
      <right/>
      <top style="dashDot">
        <color indexed="64"/>
      </top>
      <bottom/>
      <diagonal/>
    </border>
    <border>
      <left/>
      <right/>
      <top/>
      <bottom style="thin">
        <color theme="0"/>
      </bottom>
      <diagonal/>
    </border>
    <border>
      <left style="thin">
        <color theme="0"/>
      </left>
      <right style="thin">
        <color theme="0"/>
      </right>
      <top/>
      <bottom style="dashDot">
        <color indexed="64"/>
      </bottom>
      <diagonal/>
    </border>
    <border>
      <left/>
      <right/>
      <top style="dashDot">
        <color indexed="64"/>
      </top>
      <bottom style="dashDot">
        <color indexed="64"/>
      </bottom>
      <diagonal/>
    </border>
    <border>
      <left style="thin">
        <color theme="0"/>
      </left>
      <right/>
      <top style="dashDot">
        <color indexed="64"/>
      </top>
      <bottom style="dashDot">
        <color indexed="64"/>
      </bottom>
      <diagonal/>
    </border>
    <border>
      <left/>
      <right style="thin">
        <color theme="0"/>
      </right>
      <top style="dashDot">
        <color indexed="64"/>
      </top>
      <bottom style="dashDot">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indexed="64"/>
      </bottom>
      <diagonal/>
    </border>
    <border>
      <left style="thin">
        <color theme="0"/>
      </left>
      <right style="thin">
        <color theme="0"/>
      </right>
      <top/>
      <bottom/>
      <diagonal/>
    </border>
    <border>
      <left/>
      <right/>
      <top style="dashDot">
        <color indexed="64"/>
      </top>
      <bottom style="thin">
        <color indexed="64"/>
      </bottom>
      <diagonal/>
    </border>
    <border>
      <left style="thin">
        <color theme="0"/>
      </left>
      <right style="thin">
        <color theme="0"/>
      </right>
      <top style="dashDot">
        <color indexed="64"/>
      </top>
      <bottom style="thin">
        <color indexed="64"/>
      </bottom>
      <diagonal/>
    </border>
    <border>
      <left style="thin">
        <color theme="0"/>
      </left>
      <right/>
      <top style="dashDot">
        <color indexed="64"/>
      </top>
      <bottom style="thin">
        <color indexed="64"/>
      </bottom>
      <diagonal/>
    </border>
    <border>
      <left style="thin">
        <color theme="0"/>
      </left>
      <right style="thin">
        <color theme="0"/>
      </right>
      <top style="thin">
        <color theme="0"/>
      </top>
      <bottom style="dotted">
        <color indexed="64"/>
      </bottom>
      <diagonal/>
    </border>
    <border>
      <left/>
      <right/>
      <top/>
      <bottom style="dotted">
        <color auto="1"/>
      </bottom>
      <diagonal/>
    </border>
    <border>
      <left/>
      <right/>
      <top style="dotted">
        <color auto="1"/>
      </top>
      <bottom/>
      <diagonal/>
    </border>
    <border>
      <left style="thin">
        <color theme="0"/>
      </left>
      <right/>
      <top style="dashDot">
        <color indexed="64"/>
      </top>
      <bottom/>
      <diagonal/>
    </border>
    <border>
      <left/>
      <right style="thin">
        <color theme="0"/>
      </right>
      <top style="dashDot">
        <color indexed="64"/>
      </top>
      <bottom/>
      <diagonal/>
    </border>
    <border>
      <left/>
      <right style="thin">
        <color theme="0"/>
      </right>
      <top style="dashDot">
        <color indexed="64"/>
      </top>
      <bottom style="thin">
        <color indexed="64"/>
      </bottom>
      <diagonal/>
    </border>
  </borders>
  <cellStyleXfs count="1107">
    <xf numFmtId="166" fontId="0" fillId="0" borderId="0"/>
    <xf numFmtId="0" fontId="1" fillId="0" borderId="0"/>
    <xf numFmtId="165" fontId="1" fillId="0" borderId="0" applyFont="0" applyFill="0" applyBorder="0" applyAlignment="0" applyProtection="0"/>
    <xf numFmtId="9" fontId="8" fillId="0" borderId="0" applyFont="0" applyFill="0" applyBorder="0" applyAlignment="0" applyProtection="0"/>
    <xf numFmtId="0" fontId="8" fillId="0" borderId="0"/>
    <xf numFmtId="0" fontId="4" fillId="0" borderId="0"/>
    <xf numFmtId="164"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8" fillId="0" borderId="0" applyFont="0" applyFill="0" applyBorder="0" applyAlignment="0" applyProtection="0"/>
  </cellStyleXfs>
  <cellXfs count="153">
    <xf numFmtId="166" fontId="0" fillId="0" borderId="0" xfId="0"/>
    <xf numFmtId="2" fontId="0" fillId="0" borderId="0" xfId="0" applyNumberFormat="1"/>
    <xf numFmtId="166" fontId="0" fillId="0" borderId="0" xfId="0" applyAlignment="1">
      <alignment horizontal="center"/>
    </xf>
    <xf numFmtId="166" fontId="0" fillId="0" borderId="3" xfId="0" applyBorder="1" applyAlignment="1">
      <alignment horizontal="center"/>
    </xf>
    <xf numFmtId="166" fontId="0" fillId="0" borderId="1" xfId="0" applyBorder="1" applyAlignment="1">
      <alignment horizontal="center"/>
    </xf>
    <xf numFmtId="166" fontId="0" fillId="0" borderId="1" xfId="0" applyBorder="1" applyAlignment="1">
      <alignment wrapText="1"/>
    </xf>
    <xf numFmtId="166" fontId="0" fillId="0" borderId="1" xfId="0" applyBorder="1" applyAlignment="1">
      <alignment horizontal="left"/>
    </xf>
    <xf numFmtId="166" fontId="0" fillId="0" borderId="3" xfId="0" applyBorder="1" applyAlignment="1">
      <alignment horizontal="left"/>
    </xf>
    <xf numFmtId="2" fontId="0" fillId="0" borderId="0" xfId="0" applyNumberFormat="1" applyAlignment="1">
      <alignment horizontal="center"/>
    </xf>
    <xf numFmtId="166" fontId="0" fillId="0" borderId="6" xfId="0" applyBorder="1" applyAlignment="1">
      <alignment horizontal="center"/>
    </xf>
    <xf numFmtId="166" fontId="0" fillId="0" borderId="7" xfId="0" applyBorder="1"/>
    <xf numFmtId="166" fontId="0" fillId="0" borderId="7" xfId="0" applyBorder="1" applyAlignment="1">
      <alignment horizontal="center"/>
    </xf>
    <xf numFmtId="166" fontId="0" fillId="0" borderId="8" xfId="0" applyBorder="1" applyAlignment="1">
      <alignment horizontal="center"/>
    </xf>
    <xf numFmtId="2" fontId="0" fillId="0" borderId="1" xfId="0" applyNumberFormat="1" applyBorder="1" applyAlignment="1">
      <alignment horizontal="right"/>
    </xf>
    <xf numFmtId="167" fontId="0" fillId="0" borderId="0" xfId="0" applyNumberFormat="1" applyAlignment="1">
      <alignment wrapText="1"/>
    </xf>
    <xf numFmtId="166" fontId="5" fillId="0" borderId="14" xfId="0" applyFont="1" applyBorder="1"/>
    <xf numFmtId="166" fontId="5" fillId="0" borderId="0" xfId="0" applyFont="1"/>
    <xf numFmtId="166" fontId="5" fillId="0" borderId="0" xfId="0" applyFont="1" applyAlignment="1">
      <alignment horizontal="right"/>
    </xf>
    <xf numFmtId="166" fontId="5" fillId="0" borderId="14" xfId="0" applyFont="1" applyBorder="1" applyAlignment="1">
      <alignment horizontal="right"/>
    </xf>
    <xf numFmtId="166" fontId="5" fillId="0" borderId="16" xfId="0" applyFont="1" applyBorder="1" applyAlignment="1">
      <alignment vertical="center"/>
    </xf>
    <xf numFmtId="2" fontId="7" fillId="0" borderId="4" xfId="0" applyNumberFormat="1" applyFont="1" applyBorder="1" applyAlignment="1">
      <alignment horizontal="right"/>
    </xf>
    <xf numFmtId="2" fontId="7" fillId="6" borderId="4" xfId="0" applyNumberFormat="1" applyFont="1" applyFill="1" applyBorder="1" applyAlignment="1">
      <alignment horizontal="right"/>
    </xf>
    <xf numFmtId="2" fontId="5" fillId="0" borderId="1" xfId="0" applyNumberFormat="1" applyFont="1" applyBorder="1" applyAlignment="1">
      <alignment horizontal="right"/>
    </xf>
    <xf numFmtId="166" fontId="5" fillId="0" borderId="1" xfId="0" applyFont="1" applyBorder="1" applyAlignment="1">
      <alignment horizontal="center"/>
    </xf>
    <xf numFmtId="10" fontId="0" fillId="0" borderId="0" xfId="3" applyNumberFormat="1" applyFont="1" applyAlignment="1">
      <alignment horizontal="center"/>
    </xf>
    <xf numFmtId="166" fontId="7" fillId="0" borderId="19" xfId="0" applyFont="1" applyBorder="1" applyAlignment="1">
      <alignment horizontal="center" vertical="center" wrapText="1"/>
    </xf>
    <xf numFmtId="2" fontId="7" fillId="0" borderId="28" xfId="0" applyNumberFormat="1" applyFont="1" applyBorder="1" applyAlignment="1">
      <alignment horizontal="right"/>
    </xf>
    <xf numFmtId="2" fontId="5" fillId="0" borderId="0" xfId="0" applyNumberFormat="1" applyFont="1"/>
    <xf numFmtId="2" fontId="11" fillId="0" borderId="0" xfId="0" applyNumberFormat="1" applyFont="1"/>
    <xf numFmtId="2" fontId="7" fillId="0" borderId="29" xfId="0" applyNumberFormat="1" applyFont="1" applyBorder="1" applyAlignment="1">
      <alignment horizontal="right"/>
    </xf>
    <xf numFmtId="166" fontId="5" fillId="0" borderId="14" xfId="0" applyFont="1" applyBorder="1" applyAlignment="1">
      <alignment horizontal="center" vertical="center"/>
    </xf>
    <xf numFmtId="166" fontId="7" fillId="0" borderId="14" xfId="0" applyFont="1" applyBorder="1" applyAlignment="1">
      <alignment horizontal="center" vertical="center" wrapText="1"/>
    </xf>
    <xf numFmtId="10" fontId="0" fillId="0" borderId="0" xfId="3" applyNumberFormat="1" applyFont="1" applyBorder="1" applyAlignment="1">
      <alignment horizontal="center"/>
    </xf>
    <xf numFmtId="166" fontId="12" fillId="0" borderId="9" xfId="0" applyFont="1" applyBorder="1" applyAlignment="1">
      <alignment horizontal="left" wrapText="1"/>
    </xf>
    <xf numFmtId="166" fontId="7" fillId="2" borderId="0" xfId="0" quotePrefix="1" applyFont="1" applyFill="1" applyAlignment="1">
      <alignment horizontal="left" vertical="top"/>
    </xf>
    <xf numFmtId="166" fontId="7" fillId="3" borderId="0" xfId="0" applyFont="1" applyFill="1" applyAlignment="1">
      <alignment horizontal="left" vertical="top"/>
    </xf>
    <xf numFmtId="49" fontId="7" fillId="4" borderId="0" xfId="0" applyNumberFormat="1" applyFont="1" applyFill="1" applyAlignment="1">
      <alignment horizontal="left" vertical="top"/>
    </xf>
    <xf numFmtId="166" fontId="7" fillId="4" borderId="0" xfId="0" applyFont="1" applyFill="1" applyAlignment="1">
      <alignment horizontal="left" vertical="top"/>
    </xf>
    <xf numFmtId="49" fontId="7" fillId="5" borderId="0" xfId="0" applyNumberFormat="1" applyFont="1" applyFill="1" applyAlignment="1">
      <alignment horizontal="left" vertical="top"/>
    </xf>
    <xf numFmtId="166" fontId="7" fillId="5" borderId="0" xfId="0" applyFont="1" applyFill="1" applyAlignment="1">
      <alignment horizontal="left" vertical="top"/>
    </xf>
    <xf numFmtId="49" fontId="7" fillId="3" borderId="0" xfId="0" quotePrefix="1" applyNumberFormat="1" applyFont="1" applyFill="1" applyAlignment="1">
      <alignment horizontal="left" vertical="top"/>
    </xf>
    <xf numFmtId="2" fontId="5" fillId="6" borderId="4" xfId="0" applyNumberFormat="1" applyFont="1" applyFill="1" applyBorder="1" applyAlignment="1">
      <alignment horizontal="right"/>
    </xf>
    <xf numFmtId="2" fontId="7" fillId="0" borderId="27" xfId="0" applyNumberFormat="1" applyFont="1" applyBorder="1"/>
    <xf numFmtId="166" fontId="0" fillId="0" borderId="25" xfId="0" applyBorder="1" applyAlignment="1">
      <alignment horizontal="center"/>
    </xf>
    <xf numFmtId="2" fontId="0" fillId="0" borderId="26" xfId="0" applyNumberFormat="1" applyBorder="1" applyAlignment="1">
      <alignment horizontal="right"/>
    </xf>
    <xf numFmtId="10" fontId="7" fillId="0" borderId="29" xfId="3" applyNumberFormat="1" applyFont="1" applyBorder="1" applyAlignment="1">
      <alignment horizontal="right"/>
    </xf>
    <xf numFmtId="10" fontId="7" fillId="6" borderId="4" xfId="3" applyNumberFormat="1" applyFont="1" applyFill="1" applyBorder="1" applyAlignment="1">
      <alignment horizontal="right"/>
    </xf>
    <xf numFmtId="10" fontId="5" fillId="0" borderId="1" xfId="3" applyNumberFormat="1" applyFont="1" applyBorder="1" applyAlignment="1">
      <alignment horizontal="right"/>
    </xf>
    <xf numFmtId="10" fontId="5" fillId="6" borderId="4" xfId="3" applyNumberFormat="1" applyFont="1" applyFill="1" applyBorder="1" applyAlignment="1">
      <alignment horizontal="right"/>
    </xf>
    <xf numFmtId="2" fontId="5" fillId="0" borderId="4" xfId="0" applyNumberFormat="1" applyFont="1" applyBorder="1" applyAlignment="1">
      <alignment horizontal="left"/>
    </xf>
    <xf numFmtId="2" fontId="5" fillId="0" borderId="4" xfId="0" applyNumberFormat="1" applyFont="1" applyBorder="1" applyAlignment="1">
      <alignment horizontal="right"/>
    </xf>
    <xf numFmtId="2" fontId="7" fillId="0" borderId="28" xfId="0" applyNumberFormat="1" applyFont="1" applyBorder="1" applyAlignment="1">
      <alignment horizontal="left"/>
    </xf>
    <xf numFmtId="169" fontId="7" fillId="4" borderId="0" xfId="6" applyNumberFormat="1" applyFont="1" applyFill="1" applyBorder="1" applyAlignment="1">
      <alignment horizontal="left" vertical="top"/>
    </xf>
    <xf numFmtId="169" fontId="7" fillId="3" borderId="0" xfId="6" applyNumberFormat="1" applyFont="1" applyFill="1" applyBorder="1" applyAlignment="1">
      <alignment horizontal="left" vertical="top"/>
    </xf>
    <xf numFmtId="166" fontId="6" fillId="0" borderId="3" xfId="0" applyFont="1" applyBorder="1"/>
    <xf numFmtId="0" fontId="11" fillId="0" borderId="14" xfId="0" applyNumberFormat="1" applyFont="1" applyBorder="1" applyAlignment="1">
      <alignment horizontal="left" indent="4"/>
    </xf>
    <xf numFmtId="166" fontId="12" fillId="0" borderId="1" xfId="0" applyFont="1" applyBorder="1" applyAlignment="1">
      <alignment horizontal="left"/>
    </xf>
    <xf numFmtId="2" fontId="5" fillId="0" borderId="30" xfId="3" applyNumberFormat="1" applyFont="1" applyFill="1" applyBorder="1" applyAlignment="1">
      <alignment horizontal="left"/>
    </xf>
    <xf numFmtId="2" fontId="5" fillId="0" borderId="30" xfId="3" applyNumberFormat="1" applyFont="1" applyFill="1" applyBorder="1" applyAlignment="1">
      <alignment horizontal="right"/>
    </xf>
    <xf numFmtId="10" fontId="5" fillId="0" borderId="30" xfId="3" applyNumberFormat="1" applyFont="1" applyFill="1" applyBorder="1" applyAlignment="1">
      <alignment horizontal="right"/>
    </xf>
    <xf numFmtId="166" fontId="6" fillId="0" borderId="27" xfId="0" applyFont="1" applyBorder="1"/>
    <xf numFmtId="166" fontId="6" fillId="0" borderId="0" xfId="0" applyFont="1"/>
    <xf numFmtId="2" fontId="5" fillId="0" borderId="30" xfId="0" applyNumberFormat="1" applyFont="1" applyBorder="1" applyAlignment="1">
      <alignment horizontal="left" indent="2"/>
    </xf>
    <xf numFmtId="2" fontId="5" fillId="0" borderId="30" xfId="0" applyNumberFormat="1" applyFont="1" applyBorder="1" applyAlignment="1">
      <alignment horizontal="right"/>
    </xf>
    <xf numFmtId="2" fontId="7" fillId="0" borderId="1" xfId="0" applyNumberFormat="1" applyFont="1" applyBorder="1" applyAlignment="1">
      <alignment horizontal="right"/>
    </xf>
    <xf numFmtId="10" fontId="7" fillId="0" borderId="1" xfId="3" applyNumberFormat="1" applyFont="1" applyBorder="1" applyAlignment="1">
      <alignment horizontal="right"/>
    </xf>
    <xf numFmtId="166" fontId="5" fillId="0" borderId="19" xfId="0" applyFont="1" applyBorder="1" applyAlignment="1">
      <alignment vertical="center"/>
    </xf>
    <xf numFmtId="166" fontId="7" fillId="0" borderId="19" xfId="0" applyFont="1" applyBorder="1" applyAlignment="1">
      <alignment vertical="center" wrapText="1"/>
    </xf>
    <xf numFmtId="166" fontId="5" fillId="6" borderId="0" xfId="0" applyFont="1" applyFill="1"/>
    <xf numFmtId="166" fontId="7" fillId="0" borderId="0" xfId="0" applyFont="1"/>
    <xf numFmtId="166" fontId="7" fillId="6" borderId="0" xfId="0" applyFont="1" applyFill="1"/>
    <xf numFmtId="166" fontId="0" fillId="0" borderId="0" xfId="0" applyAlignment="1">
      <alignment wrapText="1"/>
    </xf>
    <xf numFmtId="167" fontId="0" fillId="0" borderId="0" xfId="0" applyNumberFormat="1" applyAlignment="1">
      <alignment horizontal="left"/>
    </xf>
    <xf numFmtId="166" fontId="0" fillId="0" borderId="0" xfId="0" applyAlignment="1">
      <alignment horizontal="left"/>
    </xf>
    <xf numFmtId="0" fontId="2" fillId="0" borderId="0" xfId="0" applyNumberFormat="1" applyFont="1" applyAlignment="1">
      <alignment horizontal="left" wrapText="1"/>
    </xf>
    <xf numFmtId="167" fontId="0" fillId="0" borderId="25" xfId="0" applyNumberFormat="1" applyBorder="1" applyAlignment="1">
      <alignment horizontal="left"/>
    </xf>
    <xf numFmtId="2" fontId="0" fillId="0" borderId="25" xfId="0" applyNumberFormat="1" applyBorder="1" applyAlignment="1">
      <alignment horizontal="right"/>
    </xf>
    <xf numFmtId="2" fontId="0" fillId="0" borderId="0" xfId="0" applyNumberFormat="1" applyAlignment="1">
      <alignment horizontal="right"/>
    </xf>
    <xf numFmtId="166" fontId="7" fillId="0" borderId="18" xfId="0" applyFont="1" applyBorder="1" applyAlignment="1">
      <alignment horizontal="center" vertical="center"/>
    </xf>
    <xf numFmtId="166" fontId="6" fillId="0" borderId="3" xfId="0" applyFont="1" applyBorder="1" applyAlignment="1">
      <alignment horizontal="left"/>
    </xf>
    <xf numFmtId="4" fontId="5" fillId="0" borderId="0" xfId="1106" applyNumberFormat="1" applyFont="1"/>
    <xf numFmtId="169" fontId="7" fillId="3" borderId="0" xfId="6" applyNumberFormat="1" applyFont="1" applyFill="1" applyBorder="1" applyAlignment="1">
      <alignment vertical="top"/>
    </xf>
    <xf numFmtId="166" fontId="5" fillId="0" borderId="0" xfId="0" applyFont="1" applyAlignment="1">
      <alignment horizontal="left"/>
    </xf>
    <xf numFmtId="168" fontId="5" fillId="0" borderId="0" xfId="0" applyNumberFormat="1" applyFont="1"/>
    <xf numFmtId="166" fontId="7" fillId="0" borderId="0" xfId="0" applyFont="1" applyAlignment="1">
      <alignment horizontal="center" vertical="center"/>
    </xf>
    <xf numFmtId="166" fontId="5" fillId="0" borderId="0" xfId="0" applyFont="1" applyAlignment="1">
      <alignment horizontal="center" vertical="center"/>
    </xf>
    <xf numFmtId="166" fontId="7" fillId="0" borderId="0" xfId="0" applyFont="1" applyAlignment="1">
      <alignment horizontal="center" vertical="center" wrapText="1"/>
    </xf>
    <xf numFmtId="2" fontId="5" fillId="0" borderId="3" xfId="0" applyNumberFormat="1" applyFont="1" applyBorder="1" applyAlignment="1">
      <alignment horizontal="right"/>
    </xf>
    <xf numFmtId="2" fontId="5" fillId="0" borderId="0" xfId="0" applyNumberFormat="1" applyFont="1" applyAlignment="1">
      <alignment horizontal="right"/>
    </xf>
    <xf numFmtId="10" fontId="5" fillId="0" borderId="0" xfId="3" applyNumberFormat="1" applyFont="1" applyFill="1" applyBorder="1" applyAlignment="1">
      <alignment horizontal="right"/>
    </xf>
    <xf numFmtId="2" fontId="5" fillId="0" borderId="31" xfId="0" applyNumberFormat="1" applyFont="1" applyBorder="1"/>
    <xf numFmtId="2" fontId="5" fillId="0" borderId="31" xfId="0" applyNumberFormat="1" applyFont="1" applyBorder="1" applyAlignment="1">
      <alignment horizontal="right"/>
    </xf>
    <xf numFmtId="10" fontId="5" fillId="0" borderId="31" xfId="3" applyNumberFormat="1" applyFont="1" applyFill="1" applyBorder="1" applyAlignment="1">
      <alignment horizontal="right"/>
    </xf>
    <xf numFmtId="166" fontId="0" fillId="0" borderId="11" xfId="0" applyBorder="1" applyAlignment="1">
      <alignment horizontal="center"/>
    </xf>
    <xf numFmtId="166" fontId="0" fillId="0" borderId="26" xfId="0" applyBorder="1" applyAlignment="1">
      <alignment horizontal="right"/>
    </xf>
    <xf numFmtId="0" fontId="2" fillId="0" borderId="0" xfId="0" applyNumberFormat="1" applyFont="1" applyAlignment="1">
      <alignment horizontal="center" wrapText="1"/>
    </xf>
    <xf numFmtId="2" fontId="5" fillId="0" borderId="0" xfId="0" applyNumberFormat="1" applyFont="1" applyAlignment="1">
      <alignment horizontal="center"/>
    </xf>
    <xf numFmtId="166" fontId="4" fillId="0" borderId="13" xfId="0" applyFont="1" applyBorder="1"/>
    <xf numFmtId="166" fontId="4" fillId="0" borderId="5" xfId="0" applyFont="1" applyBorder="1"/>
    <xf numFmtId="167" fontId="2" fillId="0" borderId="33" xfId="0" applyNumberFormat="1" applyFont="1" applyBorder="1"/>
    <xf numFmtId="167" fontId="2" fillId="0" borderId="16" xfId="0" applyNumberFormat="1" applyFont="1" applyBorder="1"/>
    <xf numFmtId="167" fontId="2" fillId="0" borderId="0" xfId="0" applyNumberFormat="1" applyFont="1" applyAlignment="1">
      <alignment horizontal="left"/>
    </xf>
    <xf numFmtId="167" fontId="0" fillId="0" borderId="0" xfId="0" applyNumberFormat="1" applyAlignment="1">
      <alignment horizontal="center"/>
    </xf>
    <xf numFmtId="2" fontId="0" fillId="0" borderId="0" xfId="0" applyNumberFormat="1" applyAlignment="1">
      <alignment horizontal="left"/>
    </xf>
    <xf numFmtId="1" fontId="2" fillId="0" borderId="0" xfId="0" applyNumberFormat="1" applyFont="1" applyAlignment="1">
      <alignment horizontal="left" wrapText="1"/>
    </xf>
    <xf numFmtId="166" fontId="0" fillId="0" borderId="18" xfId="0" applyBorder="1" applyAlignment="1">
      <alignment horizontal="center"/>
    </xf>
    <xf numFmtId="0" fontId="2" fillId="0" borderId="0" xfId="0" applyNumberFormat="1" applyFont="1" applyAlignment="1">
      <alignment horizontal="left"/>
    </xf>
    <xf numFmtId="166" fontId="4" fillId="0" borderId="3" xfId="0" applyFont="1" applyBorder="1"/>
    <xf numFmtId="166" fontId="4" fillId="0" borderId="12" xfId="0" applyFont="1" applyBorder="1"/>
    <xf numFmtId="166" fontId="7" fillId="0" borderId="26" xfId="0" applyFont="1" applyBorder="1" applyAlignment="1">
      <alignment horizontal="center" vertical="center"/>
    </xf>
    <xf numFmtId="2" fontId="7" fillId="0" borderId="35" xfId="0" applyNumberFormat="1" applyFont="1" applyBorder="1" applyAlignment="1">
      <alignment horizontal="right"/>
    </xf>
    <xf numFmtId="0" fontId="2" fillId="0" borderId="25" xfId="0" applyNumberFormat="1" applyFont="1" applyBorder="1" applyAlignment="1">
      <alignment horizontal="left"/>
    </xf>
    <xf numFmtId="2" fontId="0" fillId="0" borderId="25" xfId="0" applyNumberFormat="1" applyBorder="1" applyAlignment="1">
      <alignment horizontal="center"/>
    </xf>
    <xf numFmtId="166" fontId="0" fillId="0" borderId="25" xfId="0" applyBorder="1"/>
    <xf numFmtId="166" fontId="6" fillId="0" borderId="31" xfId="0" applyFont="1" applyBorder="1"/>
    <xf numFmtId="166" fontId="5" fillId="0" borderId="32" xfId="0" applyFont="1" applyBorder="1" applyAlignment="1">
      <alignment vertical="center"/>
    </xf>
    <xf numFmtId="166" fontId="7" fillId="0" borderId="32" xfId="0" applyFont="1" applyBorder="1" applyAlignment="1">
      <alignment vertical="center" wrapText="1"/>
    </xf>
    <xf numFmtId="166" fontId="7" fillId="0" borderId="32" xfId="0" applyFont="1" applyBorder="1" applyAlignment="1">
      <alignment horizontal="center" vertical="center" wrapText="1"/>
    </xf>
    <xf numFmtId="167" fontId="6" fillId="0" borderId="4" xfId="0" applyNumberFormat="1" applyFont="1" applyBorder="1" applyAlignment="1">
      <alignment horizontal="left"/>
    </xf>
    <xf numFmtId="167" fontId="6" fillId="0" borderId="0" xfId="0" applyNumberFormat="1" applyFont="1" applyAlignment="1">
      <alignment horizontal="left"/>
    </xf>
    <xf numFmtId="167" fontId="6" fillId="0" borderId="12" xfId="0" applyNumberFormat="1" applyFont="1" applyBorder="1" applyAlignment="1">
      <alignment horizontal="left"/>
    </xf>
    <xf numFmtId="166" fontId="5" fillId="0" borderId="31" xfId="0" applyFont="1" applyBorder="1"/>
    <xf numFmtId="170" fontId="0" fillId="0" borderId="0" xfId="0" applyNumberFormat="1"/>
    <xf numFmtId="2" fontId="15" fillId="0" borderId="0" xfId="0" applyNumberFormat="1" applyFont="1" applyAlignment="1">
      <alignment horizontal="center"/>
    </xf>
    <xf numFmtId="166" fontId="6" fillId="0" borderId="19" xfId="0" applyFont="1" applyBorder="1" applyAlignment="1">
      <alignment horizontal="left"/>
    </xf>
    <xf numFmtId="166" fontId="6" fillId="0" borderId="14" xfId="0" applyFont="1" applyBorder="1" applyAlignment="1">
      <alignment horizontal="left"/>
    </xf>
    <xf numFmtId="166" fontId="7" fillId="0" borderId="19" xfId="0" applyFont="1" applyBorder="1" applyAlignment="1">
      <alignment horizontal="center" vertical="center"/>
    </xf>
    <xf numFmtId="166" fontId="7" fillId="0" borderId="19" xfId="0" applyFont="1" applyBorder="1" applyAlignment="1">
      <alignment horizontal="center" vertical="center" wrapText="1"/>
    </xf>
    <xf numFmtId="166" fontId="14" fillId="0" borderId="0" xfId="0" applyFont="1" applyAlignment="1">
      <alignment horizontal="left"/>
    </xf>
    <xf numFmtId="166" fontId="5" fillId="0" borderId="0" xfId="0" applyFont="1" applyAlignment="1">
      <alignment horizontal="center"/>
    </xf>
    <xf numFmtId="166" fontId="5" fillId="0" borderId="14" xfId="0" applyFont="1" applyBorder="1" applyAlignment="1">
      <alignment horizontal="center"/>
    </xf>
    <xf numFmtId="166" fontId="7" fillId="0" borderId="32" xfId="0" applyFont="1" applyBorder="1" applyAlignment="1">
      <alignment horizontal="center" vertical="center"/>
    </xf>
    <xf numFmtId="166" fontId="7" fillId="0" borderId="32" xfId="0" applyFont="1" applyBorder="1" applyAlignment="1">
      <alignment horizontal="center" vertical="center" wrapText="1"/>
    </xf>
    <xf numFmtId="0" fontId="2" fillId="0" borderId="0" xfId="0" applyNumberFormat="1" applyFont="1" applyAlignment="1">
      <alignment horizontal="left" wrapText="1"/>
    </xf>
    <xf numFmtId="166" fontId="0" fillId="0" borderId="0" xfId="0" applyAlignment="1">
      <alignment horizontal="left" wrapText="1"/>
    </xf>
    <xf numFmtId="166" fontId="3" fillId="0" borderId="0" xfId="0" applyFont="1" applyAlignment="1">
      <alignment horizontal="left" wrapText="1"/>
    </xf>
    <xf numFmtId="166" fontId="0" fillId="0" borderId="20" xfId="0" applyBorder="1" applyAlignment="1">
      <alignment horizontal="center" wrapText="1"/>
    </xf>
    <xf numFmtId="166" fontId="0" fillId="0" borderId="21" xfId="0" applyBorder="1" applyAlignment="1">
      <alignment horizontal="center" wrapText="1"/>
    </xf>
    <xf numFmtId="0" fontId="2" fillId="0" borderId="33" xfId="0" applyNumberFormat="1" applyFont="1" applyBorder="1" applyAlignment="1">
      <alignment horizontal="left" wrapText="1"/>
    </xf>
    <xf numFmtId="0" fontId="2" fillId="0" borderId="34" xfId="0" applyNumberFormat="1" applyFont="1" applyBorder="1" applyAlignment="1">
      <alignment horizontal="left" wrapText="1"/>
    </xf>
    <xf numFmtId="166" fontId="0" fillId="0" borderId="9" xfId="0" applyBorder="1" applyAlignment="1">
      <alignment horizontal="left" wrapText="1"/>
    </xf>
    <xf numFmtId="166" fontId="0" fillId="0" borderId="17" xfId="0" applyBorder="1" applyAlignment="1">
      <alignment horizontal="left" wrapText="1"/>
    </xf>
    <xf numFmtId="166" fontId="0" fillId="0" borderId="10" xfId="0" applyBorder="1" applyAlignment="1">
      <alignment horizontal="left" wrapText="1"/>
    </xf>
    <xf numFmtId="166" fontId="3" fillId="0" borderId="2" xfId="0" applyFont="1" applyBorder="1" applyAlignment="1">
      <alignment horizontal="left" wrapText="1"/>
    </xf>
    <xf numFmtId="166" fontId="3" fillId="0" borderId="22" xfId="0" applyFont="1" applyBorder="1" applyAlignment="1">
      <alignment horizontal="left" wrapText="1"/>
    </xf>
    <xf numFmtId="166" fontId="3" fillId="0" borderId="23" xfId="0" applyFont="1" applyBorder="1" applyAlignment="1">
      <alignment horizontal="left" wrapText="1"/>
    </xf>
    <xf numFmtId="166" fontId="3" fillId="0" borderId="15" xfId="0" applyFont="1" applyBorder="1" applyAlignment="1">
      <alignment horizontal="left" wrapText="1"/>
    </xf>
    <xf numFmtId="166" fontId="3" fillId="0" borderId="24" xfId="0" applyFont="1" applyBorder="1" applyAlignment="1">
      <alignment horizontal="left" wrapText="1"/>
    </xf>
    <xf numFmtId="166" fontId="3" fillId="0" borderId="9" xfId="0" applyFont="1" applyBorder="1" applyAlignment="1">
      <alignment horizontal="left" wrapText="1"/>
    </xf>
    <xf numFmtId="166" fontId="3" fillId="0" borderId="17" xfId="0" applyFont="1" applyBorder="1" applyAlignment="1">
      <alignment horizontal="left" wrapText="1"/>
    </xf>
    <xf numFmtId="166" fontId="3" fillId="0" borderId="10" xfId="0" applyFont="1" applyBorder="1" applyAlignment="1">
      <alignment horizontal="left" wrapText="1"/>
    </xf>
    <xf numFmtId="167" fontId="2" fillId="0" borderId="33" xfId="0" applyNumberFormat="1" applyFont="1" applyBorder="1" applyAlignment="1">
      <alignment horizontal="left" vertical="center"/>
    </xf>
    <xf numFmtId="167" fontId="2" fillId="0" borderId="16" xfId="0" applyNumberFormat="1" applyFont="1" applyBorder="1" applyAlignment="1">
      <alignment horizontal="left" vertical="center"/>
    </xf>
  </cellXfs>
  <cellStyles count="1107">
    <cellStyle name="Comma" xfId="1106" builtinId="3"/>
    <cellStyle name="Comma 2" xfId="2" xr:uid="{00000000-0005-0000-0000-000001000000}"/>
    <cellStyle name="Comma 2 2" xfId="6"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Normal" xfId="0" builtinId="0"/>
    <cellStyle name="Normal 10" xfId="601" xr:uid="{00000000-0005-0000-0000-000048040000}"/>
    <cellStyle name="Normal 2" xfId="1" xr:uid="{00000000-0005-0000-0000-000049040000}"/>
    <cellStyle name="Normal 2 2" xfId="5" xr:uid="{00000000-0005-0000-0000-00004A040000}"/>
    <cellStyle name="Normal 3" xfId="4" xr:uid="{00000000-0005-0000-0000-00004B040000}"/>
    <cellStyle name="Normal 4" xfId="91" xr:uid="{00000000-0005-0000-0000-00004C040000}"/>
    <cellStyle name="Normal 5" xfId="92" xr:uid="{00000000-0005-0000-0000-00004D040000}"/>
    <cellStyle name="Normal 6" xfId="93" xr:uid="{00000000-0005-0000-0000-00004E040000}"/>
    <cellStyle name="Normal 7" xfId="178" xr:uid="{00000000-0005-0000-0000-00004F040000}"/>
    <cellStyle name="Normal 8" xfId="263" xr:uid="{00000000-0005-0000-0000-000050040000}"/>
    <cellStyle name="Normal 9" xfId="432" xr:uid="{00000000-0005-0000-0000-000051040000}"/>
    <cellStyle name="Percent" xfId="3" builtinId="5"/>
  </cellStyles>
  <dxfs count="0"/>
  <tableStyles count="0" defaultTableStyle="TableStyleMedium9" defaultPivotStyle="PivotStyleLight16"/>
  <colors>
    <mruColors>
      <color rgb="FFD60093"/>
      <color rgb="FF9933FF"/>
      <color rgb="FF6600FF"/>
      <color rgb="FF892D93"/>
      <color rgb="FFFF99FF"/>
      <color rgb="FFCC00FF"/>
      <color rgb="FFCC99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ST2\PES\STI\CPI%20(consumer%20price%20index)\Census%20Server%20CPI\Rebasing%202022\Documentaion\Writeup\Tables\2026\Feb\Table%20Feb%202026.xlsx" TargetMode="External"/><Relationship Id="rId1" Type="http://schemas.openxmlformats.org/officeDocument/2006/relationships/externalLinkPath" Target="file:///\\fileserver\ST2\PES\STI\CPI%20(consumer%20price%20index)\Census%20Server%20CPI\Rebasing%202022\Documentaion\Writeup\Tables\2026\Feb\Table%20Feb%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ST2\PES\STI\CPI%20(consumer%20price%20index)\Census%20Server%20CPI\Rebasing%202022\Documentaion\Writeup\Tables\2026\Feb\Graphs%20&amp;%20tables%20used_Feb%20%202026.xlsx" TargetMode="External"/><Relationship Id="rId1" Type="http://schemas.openxmlformats.org/officeDocument/2006/relationships/externalLinkPath" Target="file:///\\fileserver\ST2\PES\STI\CPI%20(consumer%20price%20index)\Census%20Server%20CPI\Rebasing%202022\Documentaion\Writeup\Tables\2026\Feb\Graphs%20&amp;%20tables%20used_Feb%20%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ublic data"/>
      <sheetName val="Republic change"/>
      <sheetName val="Male data"/>
      <sheetName val="Male change "/>
      <sheetName val="Atoll data"/>
      <sheetName val="Atoll change"/>
      <sheetName val="table 1"/>
      <sheetName val="Table 2"/>
      <sheetName val="Table 3"/>
      <sheetName val="table 4"/>
      <sheetName val="table 5"/>
      <sheetName val="table 6"/>
      <sheetName val="table 7"/>
      <sheetName val="table 8"/>
      <sheetName val="table 9"/>
    </sheetNames>
    <sheetDataSet>
      <sheetData sheetId="0"/>
      <sheetData sheetId="1">
        <row r="3">
          <cell r="DY3">
            <v>100.45974968122353</v>
          </cell>
        </row>
      </sheetData>
      <sheetData sheetId="2"/>
      <sheetData sheetId="3"/>
      <sheetData sheetId="4"/>
      <sheetData sheetId="5">
        <row r="3">
          <cell r="DY3">
            <v>100.65173665058424</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ublic data"/>
      <sheetName val="Chnages in rep."/>
      <sheetName val="Graph month on month male &amp; Ato"/>
      <sheetName val="Republic, male &amp; Atoll"/>
      <sheetName val="Contribution monthly graph"/>
      <sheetName val="Male data"/>
      <sheetName val="Change in Male"/>
      <sheetName val="Atolls data"/>
      <sheetName val="Atolls new change"/>
      <sheetName val="month on month male atolls rep."/>
      <sheetName val="monthly change male atolls rep."/>
      <sheetName val="All grps CPI"/>
      <sheetName val="graph (monthly n MnM)"/>
      <sheetName val="point contribution Table &amp; grap"/>
    </sheetNames>
    <sheetDataSet>
      <sheetData sheetId="0"/>
      <sheetData sheetId="1">
        <row r="22">
          <cell r="FJ22">
            <v>-0.35046540499198925</v>
          </cell>
          <cell r="FK22">
            <v>3.9009359612849515E-2</v>
          </cell>
        </row>
        <row r="42">
          <cell r="FJ42">
            <v>-0.14887306389899999</v>
          </cell>
          <cell r="FK42">
            <v>0.67239689674387204</v>
          </cell>
        </row>
      </sheetData>
      <sheetData sheetId="2"/>
      <sheetData sheetId="3"/>
      <sheetData sheetId="4"/>
      <sheetData sheetId="5"/>
      <sheetData sheetId="6">
        <row r="22">
          <cell r="FJ22">
            <v>-0.4224487559038736</v>
          </cell>
          <cell r="FK22">
            <v>-0.14817450803445248</v>
          </cell>
        </row>
        <row r="42">
          <cell r="FJ42">
            <v>-2.4389215481636386E-2</v>
          </cell>
          <cell r="FK42">
            <v>0.4920274598797042</v>
          </cell>
        </row>
      </sheetData>
      <sheetData sheetId="7"/>
      <sheetData sheetId="8">
        <row r="22">
          <cell r="FJ22">
            <v>-0.24434624385408413</v>
          </cell>
          <cell r="FK22">
            <v>0.31452074026937948</v>
          </cell>
        </row>
        <row r="42">
          <cell r="FJ42">
            <v>-0.33149903486916993</v>
          </cell>
          <cell r="FK42">
            <v>0.93782604955286542</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CY137"/>
  <sheetViews>
    <sheetView tabSelected="1" zoomScale="115" zoomScaleNormal="115" zoomScaleSheetLayoutView="100" workbookViewId="0">
      <selection activeCell="A23" sqref="A23"/>
    </sheetView>
  </sheetViews>
  <sheetFormatPr defaultRowHeight="15" x14ac:dyDescent="0.25"/>
  <cols>
    <col min="1" max="1" width="49.85546875" style="16" customWidth="1"/>
    <col min="2" max="3" width="10.7109375" style="17" customWidth="1"/>
    <col min="4" max="4" width="1.28515625" style="16" customWidth="1"/>
    <col min="5" max="5" width="10.7109375" style="16" customWidth="1"/>
    <col min="6" max="6" width="0.7109375" style="16" customWidth="1"/>
    <col min="7" max="8" width="10.7109375" style="16" customWidth="1"/>
    <col min="9" max="9" width="1" style="16" customWidth="1"/>
    <col min="10" max="11" width="11.7109375" style="16" customWidth="1"/>
    <col min="12" max="13" width="9.140625" style="16"/>
    <col min="14" max="14" width="13.5703125" style="16" customWidth="1"/>
    <col min="15" max="16384" width="9.140625" style="16"/>
  </cols>
  <sheetData>
    <row r="1" spans="1:14" ht="15.75" x14ac:dyDescent="0.25">
      <c r="A1" s="54" t="s">
        <v>81</v>
      </c>
    </row>
    <row r="2" spans="1:14" ht="53.25" customHeight="1" x14ac:dyDescent="0.25">
      <c r="A2" s="124" t="s">
        <v>74</v>
      </c>
      <c r="B2" s="126" t="s">
        <v>76</v>
      </c>
      <c r="C2" s="126"/>
      <c r="D2" s="126"/>
      <c r="E2" s="25" t="s">
        <v>77</v>
      </c>
      <c r="F2" s="19"/>
      <c r="G2" s="127" t="s">
        <v>78</v>
      </c>
      <c r="H2" s="127"/>
      <c r="I2" s="19"/>
      <c r="J2" s="25" t="s">
        <v>79</v>
      </c>
      <c r="K2" s="25" t="s">
        <v>260</v>
      </c>
      <c r="N2" s="27"/>
    </row>
    <row r="3" spans="1:14" ht="30" x14ac:dyDescent="0.25">
      <c r="A3" s="125"/>
      <c r="B3" s="78">
        <v>45992</v>
      </c>
      <c r="C3" s="78">
        <v>46023</v>
      </c>
      <c r="D3" s="30"/>
      <c r="E3" s="31" t="s">
        <v>280</v>
      </c>
      <c r="F3" s="30"/>
      <c r="G3" s="78">
        <v>45992</v>
      </c>
      <c r="H3" s="78">
        <v>46023</v>
      </c>
      <c r="I3" s="30"/>
      <c r="J3" s="31" t="s">
        <v>281</v>
      </c>
      <c r="K3" s="31" t="s">
        <v>282</v>
      </c>
    </row>
    <row r="4" spans="1:14" ht="15.75" x14ac:dyDescent="0.25">
      <c r="A4" s="60" t="s">
        <v>75</v>
      </c>
      <c r="B4" s="42">
        <v>107.82847321409284</v>
      </c>
      <c r="C4" s="42">
        <v>107.66794566226351</v>
      </c>
      <c r="D4" s="26"/>
      <c r="E4" s="42">
        <f>((C4/B4-1)*100)</f>
        <v>-0.14887306389900212</v>
      </c>
      <c r="F4" s="26"/>
      <c r="G4" s="26">
        <v>107.82847321409284</v>
      </c>
      <c r="H4" s="26">
        <v>107.66794566226351</v>
      </c>
      <c r="I4" s="26"/>
      <c r="J4" s="29">
        <f>H4-G4</f>
        <v>-0.16052755182933254</v>
      </c>
      <c r="K4" s="45">
        <f>SUM(K6+K24+K29+K37+K49+K66+K77+K88+K97+K107+K116+K121+K126)</f>
        <v>-1.4887306389898148E-3</v>
      </c>
    </row>
    <row r="5" spans="1:14" ht="13.5" customHeight="1" x14ac:dyDescent="0.25">
      <c r="A5" s="61"/>
      <c r="B5" s="20"/>
      <c r="C5" s="20"/>
      <c r="D5" s="20"/>
      <c r="E5" s="20"/>
      <c r="F5" s="20"/>
      <c r="G5" s="20"/>
      <c r="H5" s="20"/>
      <c r="I5" s="20"/>
      <c r="J5" s="20"/>
      <c r="K5" s="20"/>
    </row>
    <row r="6" spans="1:14" ht="15.75" customHeight="1" x14ac:dyDescent="0.25">
      <c r="A6" s="34" t="s">
        <v>279</v>
      </c>
      <c r="B6" s="21">
        <v>116.25495527447558</v>
      </c>
      <c r="C6" s="21">
        <v>115.80603688611706</v>
      </c>
      <c r="D6" s="21"/>
      <c r="E6" s="21">
        <f>((C6/B6-1)*100)</f>
        <v>-0.38614989554521806</v>
      </c>
      <c r="F6" s="21"/>
      <c r="G6" s="21">
        <v>27.30990979260962</v>
      </c>
      <c r="H6" s="21">
        <v>27.204452604471964</v>
      </c>
      <c r="I6" s="21"/>
      <c r="J6" s="21">
        <f>H6-G6</f>
        <v>-0.10545718813765603</v>
      </c>
      <c r="K6" s="46">
        <f>J6/$G$4</f>
        <v>-9.7800872992304523E-4</v>
      </c>
    </row>
    <row r="7" spans="1:14" x14ac:dyDescent="0.25">
      <c r="A7" s="35" t="s">
        <v>0</v>
      </c>
      <c r="B7" s="22">
        <v>117.65581178073094</v>
      </c>
      <c r="C7" s="22">
        <v>117.05980205959898</v>
      </c>
      <c r="D7" s="22"/>
      <c r="E7" s="22">
        <f>((C7/B7-1)*100)</f>
        <v>-0.50657057404246419</v>
      </c>
      <c r="F7" s="22"/>
      <c r="G7" s="22">
        <v>23.659148770621762</v>
      </c>
      <c r="H7" s="22">
        <v>23.539298484880863</v>
      </c>
      <c r="I7" s="22"/>
      <c r="J7" s="22">
        <f t="shared" ref="J7:J93" si="0">H7-G7</f>
        <v>-0.11985028574089895</v>
      </c>
      <c r="K7" s="47">
        <f>J7/$G$4</f>
        <v>-1.1114901488305123E-3</v>
      </c>
    </row>
    <row r="8" spans="1:14" ht="15.75" customHeight="1" x14ac:dyDescent="0.25">
      <c r="A8" s="37" t="s">
        <v>261</v>
      </c>
      <c r="B8" s="41">
        <v>109.6276322042891</v>
      </c>
      <c r="C8" s="41">
        <v>109.62509126630756</v>
      </c>
      <c r="D8" s="41"/>
      <c r="E8" s="41">
        <f>((C8/B8-1)*100)</f>
        <v>-2.3177897127246716E-3</v>
      </c>
      <c r="F8" s="41"/>
      <c r="G8" s="41">
        <v>2.921865994184957</v>
      </c>
      <c r="H8" s="41">
        <v>2.9217982714755242</v>
      </c>
      <c r="I8" s="41"/>
      <c r="J8" s="41">
        <f t="shared" si="0"/>
        <v>-6.772270943278258E-5</v>
      </c>
      <c r="K8" s="48">
        <f>J8/$G$4</f>
        <v>-6.2805961555552688E-7</v>
      </c>
    </row>
    <row r="9" spans="1:14" x14ac:dyDescent="0.25">
      <c r="A9" s="37" t="s">
        <v>2</v>
      </c>
      <c r="B9" s="22">
        <v>105.80640715076709</v>
      </c>
      <c r="C9" s="22">
        <v>105.89055627906407</v>
      </c>
      <c r="D9" s="22"/>
      <c r="E9" s="22">
        <f t="shared" ref="E9:E72" si="1">((C9/B9-1)*100)</f>
        <v>7.9531221750195336E-2</v>
      </c>
      <c r="F9" s="22"/>
      <c r="G9" s="22">
        <v>1.0591261772441902</v>
      </c>
      <c r="H9" s="22">
        <v>1.0599685132328285</v>
      </c>
      <c r="I9" s="22"/>
      <c r="J9" s="22">
        <f t="shared" si="0"/>
        <v>8.4233598863825421E-4</v>
      </c>
      <c r="K9" s="47">
        <f t="shared" ref="K9:K72" si="2">J9/$G$4</f>
        <v>7.811814111155973E-6</v>
      </c>
    </row>
    <row r="10" spans="1:14" ht="15.75" customHeight="1" x14ac:dyDescent="0.25">
      <c r="A10" s="37" t="s">
        <v>3</v>
      </c>
      <c r="B10" s="41">
        <v>127.66874558180234</v>
      </c>
      <c r="C10" s="41">
        <v>123.51148288930597</v>
      </c>
      <c r="D10" s="41"/>
      <c r="E10" s="41">
        <f t="shared" si="1"/>
        <v>-3.2562885094164717</v>
      </c>
      <c r="F10" s="41"/>
      <c r="G10" s="41">
        <v>5.733115489416349</v>
      </c>
      <c r="H10" s="41">
        <v>5.5464287085029085</v>
      </c>
      <c r="I10" s="41"/>
      <c r="J10" s="41">
        <f t="shared" si="0"/>
        <v>-0.18668678091344049</v>
      </c>
      <c r="K10" s="48">
        <f t="shared" si="2"/>
        <v>-1.7313310236970055E-3</v>
      </c>
    </row>
    <row r="11" spans="1:14" ht="15.75" customHeight="1" x14ac:dyDescent="0.25">
      <c r="A11" s="52" t="s">
        <v>98</v>
      </c>
      <c r="B11" s="22">
        <v>115.86555927871699</v>
      </c>
      <c r="C11" s="22">
        <v>116.39993871386595</v>
      </c>
      <c r="D11" s="22"/>
      <c r="E11" s="22">
        <f t="shared" si="1"/>
        <v>0.46120645209462019</v>
      </c>
      <c r="F11" s="22"/>
      <c r="G11" s="22">
        <v>3.2980631983152278</v>
      </c>
      <c r="H11" s="22">
        <v>3.3132740785800161</v>
      </c>
      <c r="I11" s="22"/>
      <c r="J11" s="22">
        <f t="shared" si="0"/>
        <v>1.521088026478834E-2</v>
      </c>
      <c r="K11" s="47">
        <f t="shared" si="2"/>
        <v>1.4106552575020905E-4</v>
      </c>
    </row>
    <row r="12" spans="1:14" x14ac:dyDescent="0.25">
      <c r="A12" s="37" t="s">
        <v>4</v>
      </c>
      <c r="B12" s="41">
        <v>109.20428664192814</v>
      </c>
      <c r="C12" s="41">
        <v>109.61023518780722</v>
      </c>
      <c r="D12" s="41"/>
      <c r="E12" s="41">
        <f t="shared" si="1"/>
        <v>0.37173316026517522</v>
      </c>
      <c r="F12" s="41"/>
      <c r="G12" s="41">
        <v>0.43444012544131233</v>
      </c>
      <c r="H12" s="41">
        <v>0.4360550834490754</v>
      </c>
      <c r="I12" s="41"/>
      <c r="J12" s="41">
        <f t="shared" si="0"/>
        <v>1.6149580077630676E-3</v>
      </c>
      <c r="K12" s="48">
        <f t="shared" si="2"/>
        <v>1.4977101684047566E-5</v>
      </c>
    </row>
    <row r="13" spans="1:14" x14ac:dyDescent="0.25">
      <c r="A13" s="37" t="s">
        <v>5</v>
      </c>
      <c r="B13" s="22">
        <v>122.79450664656237</v>
      </c>
      <c r="C13" s="22">
        <v>127.38136757622064</v>
      </c>
      <c r="D13" s="22"/>
      <c r="E13" s="22">
        <f t="shared" si="1"/>
        <v>3.7353958698336243</v>
      </c>
      <c r="F13" s="22"/>
      <c r="G13" s="22">
        <v>3.7741122843769341</v>
      </c>
      <c r="H13" s="22">
        <v>3.9150903187704333</v>
      </c>
      <c r="I13" s="22"/>
      <c r="J13" s="22">
        <f t="shared" si="0"/>
        <v>0.14097803439349921</v>
      </c>
      <c r="K13" s="47">
        <f t="shared" si="2"/>
        <v>1.3074286428371113E-3</v>
      </c>
    </row>
    <row r="14" spans="1:14" ht="15.75" customHeight="1" x14ac:dyDescent="0.25">
      <c r="A14" s="37" t="s">
        <v>6</v>
      </c>
      <c r="B14" s="41">
        <v>113.62643201549557</v>
      </c>
      <c r="C14" s="41">
        <v>109.77547910577162</v>
      </c>
      <c r="D14" s="41"/>
      <c r="E14" s="41">
        <f t="shared" si="1"/>
        <v>-3.3891347650507719</v>
      </c>
      <c r="F14" s="41"/>
      <c r="G14" s="41">
        <v>2.9363161770339601</v>
      </c>
      <c r="H14" s="41">
        <v>2.8368004646662928</v>
      </c>
      <c r="I14" s="41"/>
      <c r="J14" s="41">
        <f t="shared" si="0"/>
        <v>-9.9515712367667319E-2</v>
      </c>
      <c r="K14" s="48">
        <f t="shared" si="2"/>
        <v>-9.2290755309202437E-4</v>
      </c>
    </row>
    <row r="15" spans="1:14" x14ac:dyDescent="0.25">
      <c r="A15" s="37" t="s">
        <v>7</v>
      </c>
      <c r="B15" s="22">
        <v>114.51616150228352</v>
      </c>
      <c r="C15" s="22">
        <v>115.20723445573761</v>
      </c>
      <c r="D15" s="22"/>
      <c r="E15" s="22">
        <f t="shared" si="1"/>
        <v>0.60347198542827218</v>
      </c>
      <c r="F15" s="22"/>
      <c r="G15" s="22">
        <v>1.4205524388104644</v>
      </c>
      <c r="H15" s="22">
        <v>1.4291250748170035</v>
      </c>
      <c r="I15" s="22"/>
      <c r="J15" s="22">
        <f t="shared" si="0"/>
        <v>8.5726360065390139E-3</v>
      </c>
      <c r="K15" s="47">
        <f t="shared" si="2"/>
        <v>7.9502526104752427E-5</v>
      </c>
    </row>
    <row r="16" spans="1:14" ht="15.75" customHeight="1" x14ac:dyDescent="0.25">
      <c r="A16" s="37" t="s">
        <v>8</v>
      </c>
      <c r="B16" s="41">
        <v>115.03941401696393</v>
      </c>
      <c r="C16" s="41">
        <v>114.99526117810277</v>
      </c>
      <c r="D16" s="41"/>
      <c r="E16" s="41">
        <f t="shared" si="1"/>
        <v>-3.8380618710953662E-2</v>
      </c>
      <c r="F16" s="41"/>
      <c r="G16" s="41">
        <v>2.0815568857983724</v>
      </c>
      <c r="H16" s="41">
        <v>2.0807579713867823</v>
      </c>
      <c r="I16" s="41"/>
      <c r="J16" s="41">
        <f t="shared" si="0"/>
        <v>-7.9891441159007925E-4</v>
      </c>
      <c r="K16" s="48">
        <f t="shared" si="2"/>
        <v>-7.4091229132386866E-6</v>
      </c>
    </row>
    <row r="17" spans="1:13" x14ac:dyDescent="0.25">
      <c r="A17" s="35" t="s">
        <v>271</v>
      </c>
      <c r="B17" s="22">
        <v>107.92721899614193</v>
      </c>
      <c r="C17" s="22">
        <v>108.35272123737394</v>
      </c>
      <c r="D17" s="22"/>
      <c r="E17" s="22">
        <f t="shared" si="1"/>
        <v>0.3942492405434983</v>
      </c>
      <c r="F17" s="22"/>
      <c r="G17" s="22">
        <v>3.6507610219878526</v>
      </c>
      <c r="H17" s="22">
        <v>3.6651541195910977</v>
      </c>
      <c r="I17" s="22"/>
      <c r="J17" s="22">
        <f t="shared" si="0"/>
        <v>1.4393097603245142E-2</v>
      </c>
      <c r="K17" s="47">
        <f t="shared" si="2"/>
        <v>1.3348141890748768E-4</v>
      </c>
    </row>
    <row r="18" spans="1:13" ht="15.75" customHeight="1" x14ac:dyDescent="0.25">
      <c r="A18" s="37" t="s">
        <v>128</v>
      </c>
      <c r="B18" s="41">
        <v>108.7502231740884</v>
      </c>
      <c r="C18" s="41">
        <v>109.05781269612791</v>
      </c>
      <c r="D18" s="41"/>
      <c r="E18" s="41">
        <f t="shared" si="1"/>
        <v>0.28284035936838592</v>
      </c>
      <c r="F18" s="41"/>
      <c r="G18" s="41">
        <v>0.53502752297046141</v>
      </c>
      <c r="H18" s="41">
        <v>0.53654079673915089</v>
      </c>
      <c r="I18" s="41"/>
      <c r="J18" s="41">
        <f t="shared" si="0"/>
        <v>1.5132737686894826E-3</v>
      </c>
      <c r="K18" s="48">
        <f t="shared" si="2"/>
        <v>1.4034083239636399E-5</v>
      </c>
    </row>
    <row r="19" spans="1:13" x14ac:dyDescent="0.25">
      <c r="A19" s="37" t="s">
        <v>129</v>
      </c>
      <c r="B19" s="22">
        <v>123.07961294178085</v>
      </c>
      <c r="C19" s="22">
        <v>124.10165406663089</v>
      </c>
      <c r="D19" s="22"/>
      <c r="E19" s="22">
        <f t="shared" si="1"/>
        <v>0.83039026563520579</v>
      </c>
      <c r="F19" s="22"/>
      <c r="G19" s="22">
        <v>0.605903804824378</v>
      </c>
      <c r="H19" s="22">
        <v>0.61093517103875294</v>
      </c>
      <c r="I19" s="22"/>
      <c r="J19" s="22">
        <f t="shared" si="0"/>
        <v>5.0313662143749438E-3</v>
      </c>
      <c r="K19" s="47">
        <f t="shared" si="2"/>
        <v>4.6660831452052502E-5</v>
      </c>
    </row>
    <row r="20" spans="1:13" ht="15.75" customHeight="1" x14ac:dyDescent="0.25">
      <c r="A20" s="37" t="s">
        <v>130</v>
      </c>
      <c r="B20" s="41">
        <v>106.13312892912251</v>
      </c>
      <c r="C20" s="41">
        <v>106.51511767572886</v>
      </c>
      <c r="D20" s="41"/>
      <c r="E20" s="41">
        <f t="shared" si="1"/>
        <v>0.35991471321028534</v>
      </c>
      <c r="F20" s="41"/>
      <c r="G20" s="41">
        <v>1.3287320837011676</v>
      </c>
      <c r="H20" s="41">
        <v>1.3335143859695537</v>
      </c>
      <c r="I20" s="41"/>
      <c r="J20" s="41">
        <f t="shared" si="0"/>
        <v>4.7823022683861627E-3</v>
      </c>
      <c r="K20" s="48">
        <f t="shared" si="2"/>
        <v>4.4351015328677871E-5</v>
      </c>
    </row>
    <row r="21" spans="1:13" x14ac:dyDescent="0.25">
      <c r="A21" s="37" t="s">
        <v>131</v>
      </c>
      <c r="B21" s="22">
        <v>102.46675370206096</v>
      </c>
      <c r="C21" s="22">
        <v>102.46675370206096</v>
      </c>
      <c r="D21" s="22"/>
      <c r="E21" s="22">
        <f t="shared" si="1"/>
        <v>0</v>
      </c>
      <c r="F21" s="22"/>
      <c r="G21" s="22">
        <v>0.92473288687719712</v>
      </c>
      <c r="H21" s="22">
        <v>0.92473288687719701</v>
      </c>
      <c r="I21" s="22"/>
      <c r="J21" s="22">
        <f t="shared" si="0"/>
        <v>0</v>
      </c>
      <c r="K21" s="47">
        <f t="shared" si="2"/>
        <v>0</v>
      </c>
    </row>
    <row r="22" spans="1:13" ht="15.75" customHeight="1" x14ac:dyDescent="0.25">
      <c r="A22" s="37" t="s">
        <v>132</v>
      </c>
      <c r="B22" s="41">
        <v>106.47871268918942</v>
      </c>
      <c r="C22" s="41">
        <v>107.4910878107962</v>
      </c>
      <c r="D22" s="41"/>
      <c r="E22" s="41">
        <f t="shared" si="1"/>
        <v>0.95077701076449195</v>
      </c>
      <c r="F22" s="41"/>
      <c r="G22" s="41">
        <v>0.17343144718573469</v>
      </c>
      <c r="H22" s="41">
        <v>0.17508039351501284</v>
      </c>
      <c r="I22" s="41"/>
      <c r="J22" s="41">
        <f t="shared" si="0"/>
        <v>1.6489463292781448E-3</v>
      </c>
      <c r="K22" s="48">
        <f t="shared" si="2"/>
        <v>1.5292308980432015E-5</v>
      </c>
    </row>
    <row r="23" spans="1:13" x14ac:dyDescent="0.25">
      <c r="A23" s="37" t="s">
        <v>133</v>
      </c>
      <c r="B23" s="22">
        <v>102.3225749530329</v>
      </c>
      <c r="C23" s="22">
        <v>104.07111887502415</v>
      </c>
      <c r="D23" s="22"/>
      <c r="E23" s="22">
        <f t="shared" si="1"/>
        <v>1.7088544954951157</v>
      </c>
      <c r="F23" s="22"/>
      <c r="G23" s="22">
        <v>8.2933276428913558E-2</v>
      </c>
      <c r="H23" s="22">
        <v>8.4350485451430438E-2</v>
      </c>
      <c r="I23" s="22"/>
      <c r="J23" s="22">
        <f t="shared" si="0"/>
        <v>1.4172090225168799E-3</v>
      </c>
      <c r="K23" s="47">
        <f t="shared" si="2"/>
        <v>1.3143179906693283E-5</v>
      </c>
    </row>
    <row r="24" spans="1:13" ht="15.75" customHeight="1" x14ac:dyDescent="0.25">
      <c r="A24" s="34" t="s">
        <v>274</v>
      </c>
      <c r="B24" s="21">
        <v>219.86216569565406</v>
      </c>
      <c r="C24" s="21">
        <v>220.02153438236462</v>
      </c>
      <c r="D24" s="21"/>
      <c r="E24" s="21">
        <f t="shared" si="1"/>
        <v>7.2485725866622275E-2</v>
      </c>
      <c r="F24" s="21"/>
      <c r="G24" s="21">
        <v>7.0904668417417538</v>
      </c>
      <c r="H24" s="21">
        <v>7.0956064180993232</v>
      </c>
      <c r="I24" s="21"/>
      <c r="J24" s="21">
        <f t="shared" si="0"/>
        <v>5.1395763575694531E-3</v>
      </c>
      <c r="K24" s="46">
        <f t="shared" si="2"/>
        <v>4.7664371054988902E-5</v>
      </c>
      <c r="M24" s="27"/>
    </row>
    <row r="25" spans="1:13" x14ac:dyDescent="0.25">
      <c r="A25" s="53" t="s">
        <v>9</v>
      </c>
      <c r="B25" s="22">
        <v>245.09870607835592</v>
      </c>
      <c r="C25" s="22">
        <v>245.09870607835592</v>
      </c>
      <c r="D25" s="22"/>
      <c r="E25" s="22">
        <f t="shared" si="1"/>
        <v>0</v>
      </c>
      <c r="F25" s="22"/>
      <c r="G25" s="22">
        <v>6.3987503391760665</v>
      </c>
      <c r="H25" s="22">
        <v>6.3987503391760665</v>
      </c>
      <c r="I25" s="22"/>
      <c r="J25" s="22">
        <f t="shared" si="0"/>
        <v>0</v>
      </c>
      <c r="K25" s="47">
        <f t="shared" si="2"/>
        <v>0</v>
      </c>
    </row>
    <row r="26" spans="1:13" ht="15.75" customHeight="1" x14ac:dyDescent="0.25">
      <c r="A26" s="52" t="s">
        <v>10</v>
      </c>
      <c r="B26" s="41">
        <v>245.09870607835592</v>
      </c>
      <c r="C26" s="41">
        <v>245.09870607835592</v>
      </c>
      <c r="D26" s="41"/>
      <c r="E26" s="41">
        <f t="shared" si="1"/>
        <v>0</v>
      </c>
      <c r="F26" s="41"/>
      <c r="G26" s="41">
        <v>6.3987503391760665</v>
      </c>
      <c r="H26" s="41">
        <v>6.3987503391760665</v>
      </c>
      <c r="I26" s="41"/>
      <c r="J26" s="41">
        <f t="shared" si="0"/>
        <v>0</v>
      </c>
      <c r="K26" s="48">
        <f t="shared" si="2"/>
        <v>0</v>
      </c>
    </row>
    <row r="27" spans="1:13" x14ac:dyDescent="0.25">
      <c r="A27" s="53" t="s">
        <v>276</v>
      </c>
      <c r="B27" s="22">
        <v>112.60662070682369</v>
      </c>
      <c r="C27" s="22">
        <v>113.4433078804619</v>
      </c>
      <c r="D27" s="22"/>
      <c r="E27" s="22">
        <f t="shared" si="1"/>
        <v>0.74301774477059102</v>
      </c>
      <c r="F27" s="22"/>
      <c r="G27" s="22">
        <v>0.69171650256568717</v>
      </c>
      <c r="H27" s="22">
        <v>0.69685607892325696</v>
      </c>
      <c r="I27" s="22"/>
      <c r="J27" s="22">
        <f t="shared" si="0"/>
        <v>5.1395763575697861E-3</v>
      </c>
      <c r="K27" s="47">
        <f t="shared" si="2"/>
        <v>4.7664371054991992E-5</v>
      </c>
    </row>
    <row r="28" spans="1:13" ht="15.75" customHeight="1" x14ac:dyDescent="0.25">
      <c r="A28" s="52" t="s">
        <v>275</v>
      </c>
      <c r="B28" s="41">
        <v>112.60662070682369</v>
      </c>
      <c r="C28" s="41">
        <v>113.4433078804619</v>
      </c>
      <c r="D28" s="41"/>
      <c r="E28" s="41">
        <f t="shared" si="1"/>
        <v>0.74301774477059102</v>
      </c>
      <c r="F28" s="41"/>
      <c r="G28" s="41">
        <v>0.69171650256568717</v>
      </c>
      <c r="H28" s="41">
        <v>0.69685607892325696</v>
      </c>
      <c r="I28" s="41"/>
      <c r="J28" s="41">
        <f t="shared" si="0"/>
        <v>5.1395763575697861E-3</v>
      </c>
      <c r="K28" s="48">
        <f t="shared" si="2"/>
        <v>4.7664371054991992E-5</v>
      </c>
    </row>
    <row r="29" spans="1:13" x14ac:dyDescent="0.25">
      <c r="A29" s="34" t="s">
        <v>11</v>
      </c>
      <c r="B29" s="64">
        <v>101.96768038993247</v>
      </c>
      <c r="C29" s="64">
        <v>101.89668664123329</v>
      </c>
      <c r="D29" s="64"/>
      <c r="E29" s="64">
        <f t="shared" si="1"/>
        <v>-6.962377532536701E-2</v>
      </c>
      <c r="F29" s="64"/>
      <c r="G29" s="64">
        <v>3.9478172115025463</v>
      </c>
      <c r="H29" s="64">
        <v>3.9450685921169537</v>
      </c>
      <c r="I29" s="64"/>
      <c r="J29" s="64">
        <f t="shared" si="0"/>
        <v>-2.7486193855925656E-3</v>
      </c>
      <c r="K29" s="65">
        <f t="shared" si="2"/>
        <v>-2.5490664048773063E-5</v>
      </c>
    </row>
    <row r="30" spans="1:13" ht="15.75" customHeight="1" x14ac:dyDescent="0.25">
      <c r="A30" s="53" t="s">
        <v>12</v>
      </c>
      <c r="B30" s="41">
        <v>101.25184063818355</v>
      </c>
      <c r="C30" s="41">
        <v>101.06246503789642</v>
      </c>
      <c r="D30" s="41"/>
      <c r="E30" s="41">
        <f t="shared" si="1"/>
        <v>-0.18703422979129414</v>
      </c>
      <c r="F30" s="41"/>
      <c r="G30" s="41">
        <v>2.9048818353134473</v>
      </c>
      <c r="H30" s="41">
        <v>2.8994487119464218</v>
      </c>
      <c r="I30" s="41"/>
      <c r="J30" s="41">
        <f t="shared" si="0"/>
        <v>-5.4331233670255052E-3</v>
      </c>
      <c r="K30" s="48">
        <f t="shared" si="2"/>
        <v>-5.0386722588922028E-5</v>
      </c>
    </row>
    <row r="31" spans="1:13" x14ac:dyDescent="0.25">
      <c r="A31" s="52" t="s">
        <v>13</v>
      </c>
      <c r="B31" s="22">
        <v>102.59129932383087</v>
      </c>
      <c r="C31" s="22">
        <v>101.68974801112353</v>
      </c>
      <c r="D31" s="22"/>
      <c r="E31" s="22">
        <f t="shared" si="1"/>
        <v>-0.87877950532782023</v>
      </c>
      <c r="F31" s="22"/>
      <c r="G31" s="22">
        <v>0.51594524995052971</v>
      </c>
      <c r="H31" s="22">
        <v>0.51141122883525203</v>
      </c>
      <c r="I31" s="22"/>
      <c r="J31" s="22">
        <f t="shared" si="0"/>
        <v>-4.5340211152776755E-3</v>
      </c>
      <c r="K31" s="47">
        <f t="shared" si="2"/>
        <v>-4.2048458817323708E-5</v>
      </c>
    </row>
    <row r="32" spans="1:13" x14ac:dyDescent="0.25">
      <c r="A32" s="52" t="s">
        <v>14</v>
      </c>
      <c r="B32" s="41">
        <v>99.933447851824866</v>
      </c>
      <c r="C32" s="41">
        <v>99.888761671866988</v>
      </c>
      <c r="D32" s="41"/>
      <c r="E32" s="41">
        <f t="shared" si="1"/>
        <v>-4.4715939376105407E-2</v>
      </c>
      <c r="F32" s="41"/>
      <c r="G32" s="41">
        <v>2.010697447694529</v>
      </c>
      <c r="H32" s="41">
        <v>2.009798345442781</v>
      </c>
      <c r="I32" s="41"/>
      <c r="J32" s="41">
        <f t="shared" si="0"/>
        <v>-8.9910225174794078E-4</v>
      </c>
      <c r="K32" s="48">
        <f t="shared" si="2"/>
        <v>-8.3382637715993455E-6</v>
      </c>
    </row>
    <row r="33" spans="1:11" x14ac:dyDescent="0.25">
      <c r="A33" s="52" t="s">
        <v>15</v>
      </c>
      <c r="B33" s="22">
        <v>112.29445937601885</v>
      </c>
      <c r="C33" s="22">
        <v>112.29445937601885</v>
      </c>
      <c r="D33" s="22"/>
      <c r="E33" s="22">
        <f t="shared" si="1"/>
        <v>0</v>
      </c>
      <c r="F33" s="22"/>
      <c r="G33" s="22">
        <v>0.17345758900187827</v>
      </c>
      <c r="H33" s="22">
        <v>0.17345758900187827</v>
      </c>
      <c r="I33" s="22"/>
      <c r="J33" s="22">
        <f t="shared" si="0"/>
        <v>0</v>
      </c>
      <c r="K33" s="47">
        <f t="shared" si="2"/>
        <v>0</v>
      </c>
    </row>
    <row r="34" spans="1:11" x14ac:dyDescent="0.25">
      <c r="A34" s="52" t="s">
        <v>140</v>
      </c>
      <c r="B34" s="41">
        <v>102.62144709515439</v>
      </c>
      <c r="C34" s="41">
        <v>102.62144709515439</v>
      </c>
      <c r="D34" s="41"/>
      <c r="E34" s="41">
        <f t="shared" si="1"/>
        <v>0</v>
      </c>
      <c r="F34" s="41"/>
      <c r="G34" s="41">
        <v>0.20478154866651033</v>
      </c>
      <c r="H34" s="41">
        <v>0.20478154866651033</v>
      </c>
      <c r="I34" s="41"/>
      <c r="J34" s="41">
        <f t="shared" si="0"/>
        <v>0</v>
      </c>
      <c r="K34" s="48">
        <f>J34/$G$4</f>
        <v>0</v>
      </c>
    </row>
    <row r="35" spans="1:11" x14ac:dyDescent="0.25">
      <c r="A35" s="35" t="s">
        <v>16</v>
      </c>
      <c r="B35" s="22">
        <v>104.0159344859252</v>
      </c>
      <c r="C35" s="22">
        <v>104.28367033671231</v>
      </c>
      <c r="D35" s="22"/>
      <c r="E35" s="22">
        <f t="shared" si="1"/>
        <v>0.25739888038340819</v>
      </c>
      <c r="F35" s="22"/>
      <c r="G35" s="22">
        <v>1.0429353761890987</v>
      </c>
      <c r="H35" s="22">
        <v>1.0456198801705321</v>
      </c>
      <c r="I35" s="22"/>
      <c r="J35" s="22">
        <f t="shared" si="0"/>
        <v>2.6845039814333838E-3</v>
      </c>
      <c r="K35" s="47">
        <f t="shared" si="2"/>
        <v>2.4896058540153082E-5</v>
      </c>
    </row>
    <row r="36" spans="1:11" x14ac:dyDescent="0.25">
      <c r="A36" s="37" t="s">
        <v>17</v>
      </c>
      <c r="B36" s="41">
        <v>104.0159344859252</v>
      </c>
      <c r="C36" s="41">
        <v>104.28367033671231</v>
      </c>
      <c r="D36" s="41"/>
      <c r="E36" s="41">
        <f t="shared" si="1"/>
        <v>0.25739888038340819</v>
      </c>
      <c r="F36" s="41"/>
      <c r="G36" s="41">
        <v>1.0429353761890987</v>
      </c>
      <c r="H36" s="41">
        <v>1.0456198801705321</v>
      </c>
      <c r="I36" s="41"/>
      <c r="J36" s="41">
        <f t="shared" si="0"/>
        <v>2.6845039814333838E-3</v>
      </c>
      <c r="K36" s="48">
        <f t="shared" si="2"/>
        <v>2.4896058540153082E-5</v>
      </c>
    </row>
    <row r="37" spans="1:11" x14ac:dyDescent="0.25">
      <c r="A37" s="34" t="s">
        <v>18</v>
      </c>
      <c r="B37" s="64">
        <v>98.508307347215265</v>
      </c>
      <c r="C37" s="64">
        <v>98.618008917413064</v>
      </c>
      <c r="D37" s="64"/>
      <c r="E37" s="64">
        <f t="shared" si="1"/>
        <v>0.11136276031129544</v>
      </c>
      <c r="F37" s="64"/>
      <c r="G37" s="64">
        <v>25.420888439552645</v>
      </c>
      <c r="H37" s="64">
        <v>25.449197842614584</v>
      </c>
      <c r="I37" s="64"/>
      <c r="J37" s="64">
        <f t="shared" si="0"/>
        <v>2.830940306193952E-2</v>
      </c>
      <c r="K37" s="65">
        <f t="shared" si="2"/>
        <v>2.62541073040433E-4</v>
      </c>
    </row>
    <row r="38" spans="1:11" x14ac:dyDescent="0.25">
      <c r="A38" s="53" t="s">
        <v>19</v>
      </c>
      <c r="B38" s="41">
        <v>99.99216247678946</v>
      </c>
      <c r="C38" s="41">
        <v>99.99216247678946</v>
      </c>
      <c r="D38" s="41"/>
      <c r="E38" s="41">
        <f t="shared" si="1"/>
        <v>0</v>
      </c>
      <c r="F38" s="41"/>
      <c r="G38" s="41">
        <v>16.789043919677514</v>
      </c>
      <c r="H38" s="41">
        <v>16.789043919677514</v>
      </c>
      <c r="I38" s="41"/>
      <c r="J38" s="41">
        <f t="shared" si="0"/>
        <v>0</v>
      </c>
      <c r="K38" s="48">
        <f t="shared" si="2"/>
        <v>0</v>
      </c>
    </row>
    <row r="39" spans="1:11" x14ac:dyDescent="0.25">
      <c r="A39" s="52" t="s">
        <v>145</v>
      </c>
      <c r="B39" s="22">
        <v>99.99216247678946</v>
      </c>
      <c r="C39" s="22">
        <v>99.99216247678946</v>
      </c>
      <c r="D39" s="22"/>
      <c r="E39" s="22">
        <f t="shared" si="1"/>
        <v>0</v>
      </c>
      <c r="F39" s="22"/>
      <c r="G39" s="22">
        <v>16.789043919677514</v>
      </c>
      <c r="H39" s="22">
        <v>16.789043919677514</v>
      </c>
      <c r="I39" s="22"/>
      <c r="J39" s="22">
        <f t="shared" si="0"/>
        <v>0</v>
      </c>
      <c r="K39" s="47">
        <f t="shared" si="2"/>
        <v>0</v>
      </c>
    </row>
    <row r="40" spans="1:11" x14ac:dyDescent="0.25">
      <c r="A40" s="53" t="s">
        <v>146</v>
      </c>
      <c r="B40" s="41">
        <v>106.01743479433321</v>
      </c>
      <c r="C40" s="41">
        <v>106.00424545031055</v>
      </c>
      <c r="D40" s="41"/>
      <c r="E40" s="41">
        <f t="shared" si="1"/>
        <v>-1.2440731138463335E-2</v>
      </c>
      <c r="F40" s="41"/>
      <c r="G40" s="41">
        <v>1.6855113043265328</v>
      </c>
      <c r="H40" s="41">
        <v>1.6853016143968531</v>
      </c>
      <c r="I40" s="41"/>
      <c r="J40" s="41">
        <f t="shared" si="0"/>
        <v>-2.0968992967973499E-4</v>
      </c>
      <c r="K40" s="48">
        <f t="shared" si="2"/>
        <v>-1.9446619564333139E-6</v>
      </c>
    </row>
    <row r="41" spans="1:11" x14ac:dyDescent="0.25">
      <c r="A41" s="52" t="s">
        <v>147</v>
      </c>
      <c r="B41" s="22">
        <v>105.08844768793058</v>
      </c>
      <c r="C41" s="22">
        <v>105.06963119502828</v>
      </c>
      <c r="D41" s="22"/>
      <c r="E41" s="22">
        <f t="shared" si="1"/>
        <v>-1.7905386668359835E-2</v>
      </c>
      <c r="F41" s="22"/>
      <c r="G41" s="22">
        <v>1.1710997006859543</v>
      </c>
      <c r="H41" s="22">
        <v>1.1708900107562745</v>
      </c>
      <c r="I41" s="22"/>
      <c r="J41" s="22">
        <f t="shared" si="0"/>
        <v>-2.0968992967973499E-4</v>
      </c>
      <c r="K41" s="47">
        <f t="shared" si="2"/>
        <v>-1.9446619564333139E-6</v>
      </c>
    </row>
    <row r="42" spans="1:11" x14ac:dyDescent="0.25">
      <c r="A42" s="52" t="s">
        <v>148</v>
      </c>
      <c r="B42" s="41">
        <v>108.19486617229391</v>
      </c>
      <c r="C42" s="41">
        <v>108.19486617229391</v>
      </c>
      <c r="D42" s="41"/>
      <c r="E42" s="41">
        <f t="shared" si="1"/>
        <v>0</v>
      </c>
      <c r="F42" s="41"/>
      <c r="G42" s="41">
        <v>0.5144116036405787</v>
      </c>
      <c r="H42" s="41">
        <v>0.5144116036405787</v>
      </c>
      <c r="I42" s="41"/>
      <c r="J42" s="41">
        <f t="shared" si="0"/>
        <v>0</v>
      </c>
      <c r="K42" s="48">
        <f t="shared" si="2"/>
        <v>0</v>
      </c>
    </row>
    <row r="43" spans="1:11" x14ac:dyDescent="0.25">
      <c r="A43" s="53" t="s">
        <v>21</v>
      </c>
      <c r="B43" s="22">
        <v>103.19725436204074</v>
      </c>
      <c r="C43" s="22">
        <v>102.5322180650904</v>
      </c>
      <c r="D43" s="22"/>
      <c r="E43" s="22">
        <f t="shared" si="1"/>
        <v>-0.64443216155463112</v>
      </c>
      <c r="F43" s="22"/>
      <c r="G43" s="22">
        <v>2.205321384099387</v>
      </c>
      <c r="H43" s="22">
        <v>2.1911095838346091</v>
      </c>
      <c r="I43" s="22"/>
      <c r="J43" s="22">
        <f t="shared" si="0"/>
        <v>-1.4211800264777974E-2</v>
      </c>
      <c r="K43" s="47">
        <f t="shared" si="2"/>
        <v>-1.318000695100312E-4</v>
      </c>
    </row>
    <row r="44" spans="1:11" x14ac:dyDescent="0.25">
      <c r="A44" s="52" t="s">
        <v>149</v>
      </c>
      <c r="B44" s="41">
        <v>101.22642368995719</v>
      </c>
      <c r="C44" s="41">
        <v>100.43380547424297</v>
      </c>
      <c r="D44" s="41"/>
      <c r="E44" s="41">
        <f t="shared" si="1"/>
        <v>-0.78301513263167033</v>
      </c>
      <c r="F44" s="41"/>
      <c r="G44" s="41">
        <v>1.8150096559453583</v>
      </c>
      <c r="H44" s="41">
        <v>1.8007978556805802</v>
      </c>
      <c r="I44" s="41"/>
      <c r="J44" s="41">
        <f t="shared" si="0"/>
        <v>-1.4211800264778196E-2</v>
      </c>
      <c r="K44" s="48">
        <f t="shared" si="2"/>
        <v>-1.3180006951003326E-4</v>
      </c>
    </row>
    <row r="45" spans="1:11" x14ac:dyDescent="0.25">
      <c r="A45" s="52" t="s">
        <v>151</v>
      </c>
      <c r="B45" s="22">
        <v>113.4704493788377</v>
      </c>
      <c r="C45" s="22">
        <v>113.4704493788377</v>
      </c>
      <c r="D45" s="22"/>
      <c r="E45" s="22">
        <f t="shared" si="1"/>
        <v>0</v>
      </c>
      <c r="F45" s="22"/>
      <c r="G45" s="22">
        <v>0.39031172815402881</v>
      </c>
      <c r="H45" s="22">
        <v>0.39031172815402881</v>
      </c>
      <c r="I45" s="22"/>
      <c r="J45" s="22">
        <f t="shared" si="0"/>
        <v>0</v>
      </c>
      <c r="K45" s="47">
        <f t="shared" si="2"/>
        <v>0</v>
      </c>
    </row>
    <row r="46" spans="1:11" x14ac:dyDescent="0.25">
      <c r="A46" s="53" t="s">
        <v>22</v>
      </c>
      <c r="B46" s="41">
        <v>89.645324289518484</v>
      </c>
      <c r="C46" s="41">
        <v>90.453300502051945</v>
      </c>
      <c r="D46" s="41"/>
      <c r="E46" s="41">
        <f t="shared" si="1"/>
        <v>0.90130324022703601</v>
      </c>
      <c r="F46" s="41"/>
      <c r="G46" s="41">
        <v>4.7410118314492138</v>
      </c>
      <c r="H46" s="41">
        <v>4.783742724705613</v>
      </c>
      <c r="I46" s="41"/>
      <c r="J46" s="41">
        <f t="shared" si="0"/>
        <v>4.2730893256399227E-2</v>
      </c>
      <c r="K46" s="48">
        <f t="shared" si="2"/>
        <v>3.9628580450691602E-4</v>
      </c>
    </row>
    <row r="47" spans="1:11" x14ac:dyDescent="0.25">
      <c r="A47" s="52" t="s">
        <v>152</v>
      </c>
      <c r="B47" s="22">
        <v>87.264786728679312</v>
      </c>
      <c r="C47" s="22">
        <v>88.221458697853166</v>
      </c>
      <c r="D47" s="22"/>
      <c r="E47" s="22">
        <f t="shared" si="1"/>
        <v>1.0962863774002019</v>
      </c>
      <c r="F47" s="22"/>
      <c r="G47" s="22">
        <v>3.8977856641558906</v>
      </c>
      <c r="H47" s="22">
        <v>3.9405165574122893</v>
      </c>
      <c r="I47" s="22"/>
      <c r="J47" s="22">
        <f t="shared" si="0"/>
        <v>4.2730893256398783E-2</v>
      </c>
      <c r="K47" s="47">
        <f t="shared" si="2"/>
        <v>3.962858045069119E-4</v>
      </c>
    </row>
    <row r="48" spans="1:11" x14ac:dyDescent="0.25">
      <c r="A48" s="52" t="s">
        <v>23</v>
      </c>
      <c r="B48" s="41">
        <v>102.5805805850442</v>
      </c>
      <c r="C48" s="41">
        <v>102.5805805850442</v>
      </c>
      <c r="D48" s="41"/>
      <c r="E48" s="41">
        <f t="shared" si="1"/>
        <v>0</v>
      </c>
      <c r="F48" s="41"/>
      <c r="G48" s="41">
        <v>0.84322616729332356</v>
      </c>
      <c r="H48" s="41">
        <v>0.84322616729332356</v>
      </c>
      <c r="I48" s="41"/>
      <c r="J48" s="41">
        <f t="shared" si="0"/>
        <v>0</v>
      </c>
      <c r="K48" s="48">
        <f t="shared" si="2"/>
        <v>0</v>
      </c>
    </row>
    <row r="49" spans="1:103" s="68" customFormat="1" x14ac:dyDescent="0.25">
      <c r="A49" s="34" t="s">
        <v>24</v>
      </c>
      <c r="B49" s="64">
        <v>101.99132580837197</v>
      </c>
      <c r="C49" s="64">
        <v>100.08738744435703</v>
      </c>
      <c r="D49" s="64"/>
      <c r="E49" s="64">
        <f t="shared" si="1"/>
        <v>-1.8667649909681283</v>
      </c>
      <c r="F49" s="64"/>
      <c r="G49" s="64">
        <v>5.4867245467447283</v>
      </c>
      <c r="H49" s="64">
        <v>5.384300293755242</v>
      </c>
      <c r="I49" s="64"/>
      <c r="J49" s="64">
        <f t="shared" si="0"/>
        <v>-0.10242425298948632</v>
      </c>
      <c r="K49" s="65">
        <f t="shared" si="2"/>
        <v>-9.4988132481597443E-4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96.045549670175873</v>
      </c>
      <c r="C50" s="41">
        <v>92.349964407642403</v>
      </c>
      <c r="D50" s="41"/>
      <c r="E50" s="41">
        <f t="shared" si="1"/>
        <v>-3.8477423214550277</v>
      </c>
      <c r="F50" s="41"/>
      <c r="G50" s="41">
        <v>1.2296692004483936</v>
      </c>
      <c r="H50" s="41">
        <v>1.1823546982088429</v>
      </c>
      <c r="I50" s="41"/>
      <c r="J50" s="41">
        <f t="shared" si="0"/>
        <v>-4.7314502239550693E-2</v>
      </c>
      <c r="K50" s="48">
        <f t="shared" si="2"/>
        <v>-4.3879414063118568E-4</v>
      </c>
    </row>
    <row r="51" spans="1:103" s="68" customFormat="1" x14ac:dyDescent="0.25">
      <c r="A51" s="52" t="s">
        <v>155</v>
      </c>
      <c r="B51" s="22">
        <v>96.045549670175873</v>
      </c>
      <c r="C51" s="22">
        <v>92.349964407642403</v>
      </c>
      <c r="D51" s="22"/>
      <c r="E51" s="22">
        <f t="shared" si="1"/>
        <v>-3.8477423214550277</v>
      </c>
      <c r="F51" s="22"/>
      <c r="G51" s="22">
        <v>1.2296692004483936</v>
      </c>
      <c r="H51" s="22">
        <v>1.1823546982088429</v>
      </c>
      <c r="I51" s="22"/>
      <c r="J51" s="22">
        <f t="shared" si="0"/>
        <v>-4.7314502239550693E-2</v>
      </c>
      <c r="K51" s="47">
        <f t="shared" si="2"/>
        <v>-4.3879414063118568E-4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94.770809271721674</v>
      </c>
      <c r="C52" s="41">
        <v>94.608128813253828</v>
      </c>
      <c r="D52" s="41"/>
      <c r="E52" s="41">
        <f t="shared" si="1"/>
        <v>-0.17165671552029638</v>
      </c>
      <c r="F52" s="41"/>
      <c r="G52" s="41">
        <v>0.14030453050106498</v>
      </c>
      <c r="H52" s="41">
        <v>0.1400636883522807</v>
      </c>
      <c r="I52" s="41"/>
      <c r="J52" s="41">
        <f t="shared" si="0"/>
        <v>-2.4084214878428156E-4</v>
      </c>
      <c r="K52" s="48">
        <f t="shared" si="2"/>
        <v>-2.2335672722184502E-6</v>
      </c>
    </row>
    <row r="53" spans="1:103" s="68" customFormat="1" x14ac:dyDescent="0.25">
      <c r="A53" s="52" t="s">
        <v>26</v>
      </c>
      <c r="B53" s="22">
        <v>94.770809271721674</v>
      </c>
      <c r="C53" s="22">
        <v>94.608128813253828</v>
      </c>
      <c r="D53" s="22"/>
      <c r="E53" s="22">
        <f t="shared" si="1"/>
        <v>-0.17165671552029638</v>
      </c>
      <c r="F53" s="22"/>
      <c r="G53" s="22">
        <v>0.14030453050106498</v>
      </c>
      <c r="H53" s="22">
        <v>0.1400636883522807</v>
      </c>
      <c r="I53" s="22"/>
      <c r="J53" s="22">
        <f t="shared" si="0"/>
        <v>-2.4084214878428156E-4</v>
      </c>
      <c r="K53" s="47">
        <f t="shared" si="2"/>
        <v>-2.2335672722184502E-6</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99.138566029938985</v>
      </c>
      <c r="C54" s="41">
        <v>96.81588785838828</v>
      </c>
      <c r="D54" s="41"/>
      <c r="E54" s="41">
        <f t="shared" si="1"/>
        <v>-2.34286036661987</v>
      </c>
      <c r="F54" s="41"/>
      <c r="G54" s="41">
        <v>2.160862362278805</v>
      </c>
      <c r="H54" s="41">
        <v>2.1102363744157691</v>
      </c>
      <c r="I54" s="41"/>
      <c r="J54" s="41">
        <f t="shared" si="0"/>
        <v>-5.0625987863035959E-2</v>
      </c>
      <c r="K54" s="48">
        <f t="shared" si="2"/>
        <v>-4.6950481958989013E-4</v>
      </c>
    </row>
    <row r="55" spans="1:103" s="68" customFormat="1" x14ac:dyDescent="0.25">
      <c r="A55" s="52" t="s">
        <v>159</v>
      </c>
      <c r="B55" s="22">
        <v>97.356153459767</v>
      </c>
      <c r="C55" s="22">
        <v>94.55338456147004</v>
      </c>
      <c r="D55" s="22"/>
      <c r="E55" s="22">
        <f t="shared" si="1"/>
        <v>-2.8788821237223816</v>
      </c>
      <c r="F55" s="22"/>
      <c r="G55" s="22">
        <v>1.4420439808101189</v>
      </c>
      <c r="H55" s="22">
        <v>1.4005292344303619</v>
      </c>
      <c r="I55" s="22"/>
      <c r="J55" s="22">
        <f t="shared" si="0"/>
        <v>-4.1514746379756939E-2</v>
      </c>
      <c r="K55" s="47">
        <f t="shared" si="2"/>
        <v>-3.8500727259051178E-4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102.55615114364895</v>
      </c>
      <c r="C56" s="41">
        <v>99.907926307680071</v>
      </c>
      <c r="D56" s="41"/>
      <c r="E56" s="41">
        <f t="shared" si="1"/>
        <v>-2.5822194051135394</v>
      </c>
      <c r="F56" s="41"/>
      <c r="G56" s="41">
        <v>0.35284536493047608</v>
      </c>
      <c r="H56" s="41">
        <v>0.34373412344719767</v>
      </c>
      <c r="I56" s="41"/>
      <c r="J56" s="41">
        <f t="shared" si="0"/>
        <v>-9.1112414832784094E-3</v>
      </c>
      <c r="K56" s="48">
        <f t="shared" si="2"/>
        <v>-8.4497546999372691E-5</v>
      </c>
    </row>
    <row r="57" spans="1:103" s="68" customFormat="1" x14ac:dyDescent="0.25">
      <c r="A57" s="52" t="s">
        <v>166</v>
      </c>
      <c r="B57" s="22">
        <v>103.27052322375356</v>
      </c>
      <c r="C57" s="22">
        <v>103.27052322375356</v>
      </c>
      <c r="D57" s="22"/>
      <c r="E57" s="22">
        <f t="shared" si="1"/>
        <v>0</v>
      </c>
      <c r="F57" s="22"/>
      <c r="G57" s="22">
        <v>0.36597301653820963</v>
      </c>
      <c r="H57" s="22">
        <v>0.36597301653820963</v>
      </c>
      <c r="I57" s="22"/>
      <c r="J57" s="22">
        <f t="shared" si="0"/>
        <v>0</v>
      </c>
      <c r="K57" s="47">
        <f t="shared" si="2"/>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102.21294089018447</v>
      </c>
      <c r="C58" s="41">
        <v>101.39625997899077</v>
      </c>
      <c r="D58" s="41"/>
      <c r="E58" s="41">
        <f t="shared" si="1"/>
        <v>-0.79899952401440988</v>
      </c>
      <c r="F58" s="41"/>
      <c r="G58" s="41">
        <v>0.11523321188067361</v>
      </c>
      <c r="H58" s="41">
        <v>0.1143124990662405</v>
      </c>
      <c r="I58" s="41"/>
      <c r="J58" s="41">
        <f t="shared" si="0"/>
        <v>-9.2071281443310837E-4</v>
      </c>
      <c r="K58" s="48">
        <f t="shared" si="2"/>
        <v>-8.538679877299553E-6</v>
      </c>
    </row>
    <row r="59" spans="1:103" s="68" customFormat="1" x14ac:dyDescent="0.25">
      <c r="A59" s="52" t="s">
        <v>29</v>
      </c>
      <c r="B59" s="22">
        <v>102.21294089018447</v>
      </c>
      <c r="C59" s="22">
        <v>101.39625997899077</v>
      </c>
      <c r="D59" s="22"/>
      <c r="E59" s="22">
        <f t="shared" si="1"/>
        <v>-0.79899952401440988</v>
      </c>
      <c r="F59" s="22"/>
      <c r="G59" s="22">
        <v>0.11523321188067361</v>
      </c>
      <c r="H59" s="22">
        <v>0.1143124990662405</v>
      </c>
      <c r="I59" s="22"/>
      <c r="J59" s="22">
        <f t="shared" si="0"/>
        <v>-9.2071281443310837E-4</v>
      </c>
      <c r="K59" s="47">
        <f t="shared" si="2"/>
        <v>-8.538679877299553E-6</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102.67601502479013</v>
      </c>
      <c r="C60" s="41">
        <v>101.36760423717664</v>
      </c>
      <c r="D60" s="41"/>
      <c r="E60" s="41">
        <f t="shared" si="1"/>
        <v>-1.2743100589729717</v>
      </c>
      <c r="F60" s="41"/>
      <c r="G60" s="41">
        <v>0.21308964149958787</v>
      </c>
      <c r="H60" s="41">
        <v>0.21037421876332918</v>
      </c>
      <c r="I60" s="41"/>
      <c r="J60" s="41">
        <f t="shared" si="0"/>
        <v>-2.715422736258688E-3</v>
      </c>
      <c r="K60" s="48">
        <f t="shared" si="2"/>
        <v>-2.5182798710941878E-5</v>
      </c>
    </row>
    <row r="61" spans="1:103" s="68" customFormat="1" x14ac:dyDescent="0.25">
      <c r="A61" s="52" t="s">
        <v>169</v>
      </c>
      <c r="B61" s="22">
        <v>102.37668899202365</v>
      </c>
      <c r="C61" s="22">
        <v>99.498890300727666</v>
      </c>
      <c r="D61" s="22"/>
      <c r="E61" s="22">
        <f t="shared" si="1"/>
        <v>-2.810990196723584</v>
      </c>
      <c r="F61" s="22"/>
      <c r="G61" s="22">
        <v>9.6600220784253815E-2</v>
      </c>
      <c r="H61" s="22">
        <v>9.3884798047995099E-2</v>
      </c>
      <c r="I61" s="22"/>
      <c r="J61" s="22">
        <f t="shared" si="0"/>
        <v>-2.7154227362587158E-3</v>
      </c>
      <c r="K61" s="47">
        <f t="shared" si="2"/>
        <v>-2.5182798710942136E-5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102.9255654446489</v>
      </c>
      <c r="C62" s="41">
        <v>102.9255654446489</v>
      </c>
      <c r="D62" s="41"/>
      <c r="E62" s="41">
        <f t="shared" si="1"/>
        <v>0</v>
      </c>
      <c r="F62" s="41"/>
      <c r="G62" s="41">
        <v>0.11648942071533407</v>
      </c>
      <c r="H62" s="41">
        <v>0.11648942071533407</v>
      </c>
      <c r="I62" s="41"/>
      <c r="J62" s="41">
        <f t="shared" si="0"/>
        <v>0</v>
      </c>
      <c r="K62" s="48">
        <f t="shared" si="2"/>
        <v>0</v>
      </c>
    </row>
    <row r="63" spans="1:103" s="68" customFormat="1" x14ac:dyDescent="0.25">
      <c r="A63" s="53" t="s">
        <v>31</v>
      </c>
      <c r="B63" s="22">
        <v>106.70612406566012</v>
      </c>
      <c r="C63" s="22">
        <v>106.66431551371807</v>
      </c>
      <c r="D63" s="22"/>
      <c r="E63" s="22">
        <f t="shared" si="1"/>
        <v>-3.9181023871059928E-2</v>
      </c>
      <c r="F63" s="22"/>
      <c r="G63" s="22">
        <v>1.5486710848092948</v>
      </c>
      <c r="H63" s="22">
        <v>1.5480642996218712</v>
      </c>
      <c r="I63" s="22"/>
      <c r="J63" s="22">
        <f t="shared" si="0"/>
        <v>-6.0678518742363075E-4</v>
      </c>
      <c r="K63" s="47">
        <f t="shared" si="2"/>
        <v>-5.6273187344391136E-6</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108.09709369487727</v>
      </c>
      <c r="C64" s="41">
        <v>108.03872201152652</v>
      </c>
      <c r="D64" s="41"/>
      <c r="E64" s="41">
        <f t="shared" si="1"/>
        <v>-5.3999308728425177E-2</v>
      </c>
      <c r="F64" s="41"/>
      <c r="G64" s="41">
        <v>1.1236906577363914</v>
      </c>
      <c r="H64" s="41">
        <v>1.1230838725489676</v>
      </c>
      <c r="I64" s="41"/>
      <c r="J64" s="41">
        <f t="shared" si="0"/>
        <v>-6.0678518742385279E-4</v>
      </c>
      <c r="K64" s="48">
        <f t="shared" si="2"/>
        <v>-5.6273187344411728E-6</v>
      </c>
    </row>
    <row r="65" spans="1:103" s="68" customFormat="1" x14ac:dyDescent="0.25">
      <c r="A65" s="52" t="s">
        <v>174</v>
      </c>
      <c r="B65" s="22">
        <v>103.19504729170851</v>
      </c>
      <c r="C65" s="22">
        <v>103.19504729170851</v>
      </c>
      <c r="D65" s="22"/>
      <c r="E65" s="22">
        <f t="shared" si="1"/>
        <v>0</v>
      </c>
      <c r="F65" s="22"/>
      <c r="G65" s="22">
        <v>0.42498042707290351</v>
      </c>
      <c r="H65" s="22">
        <v>0.42498042707290345</v>
      </c>
      <c r="I65" s="22"/>
      <c r="J65" s="22">
        <f t="shared" si="0"/>
        <v>0</v>
      </c>
      <c r="K65" s="47">
        <f t="shared" si="2"/>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109.94480155809286</v>
      </c>
      <c r="C66" s="21">
        <v>109.94792093013827</v>
      </c>
      <c r="D66" s="21"/>
      <c r="E66" s="21">
        <f t="shared" si="1"/>
        <v>2.8372164951884216E-3</v>
      </c>
      <c r="F66" s="21"/>
      <c r="G66" s="21">
        <v>6.3774959263689199</v>
      </c>
      <c r="H66" s="21">
        <v>6.377676869735323</v>
      </c>
      <c r="I66" s="21"/>
      <c r="J66" s="21">
        <f t="shared" si="0"/>
        <v>1.8094336640306352E-4</v>
      </c>
      <c r="K66" s="46">
        <f t="shared" si="2"/>
        <v>1.6780666646721546E-6</v>
      </c>
    </row>
    <row r="67" spans="1:103" s="68" customFormat="1" x14ac:dyDescent="0.25">
      <c r="A67" s="53" t="s">
        <v>176</v>
      </c>
      <c r="B67" s="22">
        <v>109.0288431177953</v>
      </c>
      <c r="C67" s="22">
        <v>109.03935665513264</v>
      </c>
      <c r="D67" s="22"/>
      <c r="E67" s="22">
        <f t="shared" si="1"/>
        <v>9.642895436368093E-3</v>
      </c>
      <c r="F67" s="22"/>
      <c r="G67" s="22">
        <v>1.8764422739800752</v>
      </c>
      <c r="H67" s="22">
        <v>1.8766232173464787</v>
      </c>
      <c r="I67" s="22"/>
      <c r="J67" s="22">
        <f t="shared" si="0"/>
        <v>1.8094336640350761E-4</v>
      </c>
      <c r="K67" s="47">
        <f t="shared" si="2"/>
        <v>1.6780666646762731E-6</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107.54379884827203</v>
      </c>
      <c r="C68" s="41">
        <v>107.56965717643409</v>
      </c>
      <c r="D68" s="41"/>
      <c r="E68" s="41">
        <f t="shared" si="1"/>
        <v>2.4044462292560631E-2</v>
      </c>
      <c r="F68" s="41"/>
      <c r="G68" s="41">
        <v>0.75253654750912713</v>
      </c>
      <c r="H68" s="41">
        <v>0.75271749087553075</v>
      </c>
      <c r="I68" s="41"/>
      <c r="J68" s="41">
        <f t="shared" si="0"/>
        <v>1.8094336640361863E-4</v>
      </c>
      <c r="K68" s="48">
        <f t="shared" si="2"/>
        <v>1.6780666646773026E-6</v>
      </c>
    </row>
    <row r="69" spans="1:103" s="68" customFormat="1" x14ac:dyDescent="0.25">
      <c r="A69" s="52" t="s">
        <v>179</v>
      </c>
      <c r="B69" s="22">
        <v>110.04632641577808</v>
      </c>
      <c r="C69" s="22">
        <v>110.04632641577808</v>
      </c>
      <c r="D69" s="22"/>
      <c r="E69" s="22">
        <f t="shared" si="1"/>
        <v>0</v>
      </c>
      <c r="F69" s="22"/>
      <c r="G69" s="22">
        <v>1.1239057264709482</v>
      </c>
      <c r="H69" s="22">
        <v>1.1239057264709482</v>
      </c>
      <c r="I69" s="22"/>
      <c r="J69" s="22">
        <f t="shared" si="0"/>
        <v>0</v>
      </c>
      <c r="K69" s="47">
        <f t="shared" si="2"/>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112.97690654407219</v>
      </c>
      <c r="C70" s="41">
        <v>112.97690654407219</v>
      </c>
      <c r="D70" s="41"/>
      <c r="E70" s="41">
        <f t="shared" si="1"/>
        <v>0</v>
      </c>
      <c r="F70" s="41"/>
      <c r="G70" s="41">
        <v>3.3522485490202989</v>
      </c>
      <c r="H70" s="41">
        <v>3.3522485490202989</v>
      </c>
      <c r="I70" s="41"/>
      <c r="J70" s="41">
        <f t="shared" si="0"/>
        <v>0</v>
      </c>
      <c r="K70" s="48">
        <f t="shared" si="2"/>
        <v>0</v>
      </c>
    </row>
    <row r="71" spans="1:103" s="68" customFormat="1" x14ac:dyDescent="0.25">
      <c r="A71" s="52" t="s">
        <v>263</v>
      </c>
      <c r="B71" s="22">
        <v>108.83325787711352</v>
      </c>
      <c r="C71" s="22">
        <v>108.83325787711352</v>
      </c>
      <c r="D71" s="22"/>
      <c r="E71" s="22">
        <f t="shared" si="1"/>
        <v>0</v>
      </c>
      <c r="F71" s="22"/>
      <c r="G71" s="22">
        <v>0.76701365977439073</v>
      </c>
      <c r="H71" s="22">
        <v>0.76701365977439084</v>
      </c>
      <c r="I71" s="22"/>
      <c r="J71" s="22">
        <f t="shared" si="0"/>
        <v>0</v>
      </c>
      <c r="K71" s="47">
        <f t="shared" si="2"/>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114.26767329515134</v>
      </c>
      <c r="C72" s="41">
        <v>114.26767329515134</v>
      </c>
      <c r="D72" s="41"/>
      <c r="E72" s="41">
        <f t="shared" si="1"/>
        <v>0</v>
      </c>
      <c r="F72" s="41"/>
      <c r="G72" s="41">
        <v>2.5852348892459078</v>
      </c>
      <c r="H72" s="41">
        <v>2.5852348892459078</v>
      </c>
      <c r="I72" s="41"/>
      <c r="J72" s="41">
        <f t="shared" si="0"/>
        <v>0</v>
      </c>
      <c r="K72" s="48">
        <f t="shared" si="2"/>
        <v>0</v>
      </c>
    </row>
    <row r="73" spans="1:103" s="68" customFormat="1" x14ac:dyDescent="0.25">
      <c r="A73" s="53" t="s">
        <v>184</v>
      </c>
      <c r="B73" s="22">
        <v>100</v>
      </c>
      <c r="C73" s="22">
        <v>100</v>
      </c>
      <c r="D73" s="22"/>
      <c r="E73" s="22">
        <f t="shared" ref="E73:E134" si="3">((C73/B73-1)*100)</f>
        <v>0</v>
      </c>
      <c r="F73" s="22"/>
      <c r="G73" s="22">
        <v>0.71310397530971847</v>
      </c>
      <c r="H73" s="22">
        <v>0.71310397530971847</v>
      </c>
      <c r="I73" s="22"/>
      <c r="J73" s="22">
        <f t="shared" si="0"/>
        <v>0</v>
      </c>
      <c r="K73" s="47">
        <f t="shared" ref="K73:K134" si="4">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3"/>
        <v>0</v>
      </c>
      <c r="F74" s="41"/>
      <c r="G74" s="41">
        <v>0.71310397530971847</v>
      </c>
      <c r="H74" s="41">
        <v>0.71310397530971847</v>
      </c>
      <c r="I74" s="41"/>
      <c r="J74" s="41">
        <f t="shared" si="0"/>
        <v>0</v>
      </c>
      <c r="K74" s="48">
        <f t="shared" si="4"/>
        <v>0</v>
      </c>
    </row>
    <row r="75" spans="1:103" s="68" customFormat="1" x14ac:dyDescent="0.25">
      <c r="A75" s="53" t="s">
        <v>186</v>
      </c>
      <c r="B75" s="22">
        <v>109.12140417383299</v>
      </c>
      <c r="C75" s="22">
        <v>109.12140417383299</v>
      </c>
      <c r="D75" s="22"/>
      <c r="E75" s="22">
        <f t="shared" si="3"/>
        <v>0</v>
      </c>
      <c r="F75" s="22"/>
      <c r="G75" s="22">
        <v>0.43570112805882738</v>
      </c>
      <c r="H75" s="22">
        <v>0.43570112805882738</v>
      </c>
      <c r="I75" s="22"/>
      <c r="J75" s="22">
        <f t="shared" si="0"/>
        <v>0</v>
      </c>
      <c r="K75" s="47">
        <f t="shared" si="4"/>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109.12140417383299</v>
      </c>
      <c r="C76" s="41">
        <v>109.12140417383299</v>
      </c>
      <c r="D76" s="41"/>
      <c r="E76" s="41">
        <f t="shared" si="3"/>
        <v>0</v>
      </c>
      <c r="F76" s="41"/>
      <c r="G76" s="41">
        <v>0.43570112805882738</v>
      </c>
      <c r="H76" s="41">
        <v>0.43570112805882738</v>
      </c>
      <c r="I76" s="41"/>
      <c r="J76" s="41">
        <f t="shared" si="0"/>
        <v>0</v>
      </c>
      <c r="K76" s="48">
        <f t="shared" si="4"/>
        <v>0</v>
      </c>
    </row>
    <row r="77" spans="1:103" s="68" customFormat="1" x14ac:dyDescent="0.25">
      <c r="A77" s="34" t="s">
        <v>34</v>
      </c>
      <c r="B77" s="64">
        <v>101.69796891078775</v>
      </c>
      <c r="C77" s="64">
        <v>101.51773813593958</v>
      </c>
      <c r="D77" s="64"/>
      <c r="E77" s="64">
        <f t="shared" si="3"/>
        <v>-0.17722160705714307</v>
      </c>
      <c r="F77" s="64"/>
      <c r="G77" s="64">
        <v>7.1419319145801969</v>
      </c>
      <c r="H77" s="64">
        <v>7.1292748680662514</v>
      </c>
      <c r="I77" s="64"/>
      <c r="J77" s="64">
        <f t="shared" si="0"/>
        <v>-1.2657046513945502E-2</v>
      </c>
      <c r="K77" s="65">
        <f t="shared" si="4"/>
        <v>-1.1738130140092967E-4</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94.692054173015279</v>
      </c>
      <c r="C78" s="41">
        <v>94.759493517636329</v>
      </c>
      <c r="D78" s="41"/>
      <c r="E78" s="41">
        <f t="shared" si="3"/>
        <v>7.1219644784381586E-2</v>
      </c>
      <c r="F78" s="41"/>
      <c r="G78" s="41">
        <v>2.2695724828677961</v>
      </c>
      <c r="H78" s="41">
        <v>2.2711888643282183</v>
      </c>
      <c r="I78" s="41"/>
      <c r="J78" s="41">
        <f t="shared" si="0"/>
        <v>1.6163814604222004E-3</v>
      </c>
      <c r="K78" s="48">
        <f t="shared" si="4"/>
        <v>1.4990302767367242E-5</v>
      </c>
    </row>
    <row r="79" spans="1:103" s="68" customFormat="1" x14ac:dyDescent="0.25">
      <c r="A79" s="52" t="s">
        <v>189</v>
      </c>
      <c r="B79" s="22">
        <v>94.684515940653398</v>
      </c>
      <c r="C79" s="22">
        <v>94.754362308071151</v>
      </c>
      <c r="D79" s="22"/>
      <c r="E79" s="22">
        <f t="shared" si="3"/>
        <v>7.3767465275453858E-2</v>
      </c>
      <c r="F79" s="22"/>
      <c r="G79" s="22">
        <v>2.1911847647014819</v>
      </c>
      <c r="H79" s="22">
        <v>2.1928011461619041</v>
      </c>
      <c r="I79" s="22"/>
      <c r="J79" s="22">
        <f t="shared" si="0"/>
        <v>1.6163814604222004E-3</v>
      </c>
      <c r="K79" s="47">
        <f t="shared" si="4"/>
        <v>1.4990302767367242E-5</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94.903258425329952</v>
      </c>
      <c r="C80" s="41">
        <v>94.903258425329952</v>
      </c>
      <c r="D80" s="41"/>
      <c r="E80" s="41">
        <f t="shared" si="3"/>
        <v>0</v>
      </c>
      <c r="F80" s="41"/>
      <c r="G80" s="41">
        <v>7.8387718166313819E-2</v>
      </c>
      <c r="H80" s="41">
        <v>7.8387718166313819E-2</v>
      </c>
      <c r="I80" s="41"/>
      <c r="J80" s="41">
        <f t="shared" si="0"/>
        <v>0</v>
      </c>
      <c r="K80" s="48">
        <f t="shared" si="4"/>
        <v>0</v>
      </c>
    </row>
    <row r="81" spans="1:103" s="68" customFormat="1" x14ac:dyDescent="0.25">
      <c r="A81" s="53" t="s">
        <v>191</v>
      </c>
      <c r="B81" s="22">
        <v>88.253252145943492</v>
      </c>
      <c r="C81" s="22">
        <v>88.253252145943492</v>
      </c>
      <c r="D81" s="22"/>
      <c r="E81" s="22">
        <f t="shared" si="3"/>
        <v>0</v>
      </c>
      <c r="F81" s="22"/>
      <c r="G81" s="22">
        <v>0.62485622823997367</v>
      </c>
      <c r="H81" s="22">
        <v>0.62485622823997367</v>
      </c>
      <c r="I81" s="22"/>
      <c r="J81" s="22">
        <f t="shared" si="0"/>
        <v>0</v>
      </c>
      <c r="K81" s="47">
        <f t="shared" si="4"/>
        <v>0</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84.125500555386921</v>
      </c>
      <c r="C82" s="41">
        <v>84.125500555386921</v>
      </c>
      <c r="D82" s="41"/>
      <c r="E82" s="41">
        <f t="shared" si="3"/>
        <v>0</v>
      </c>
      <c r="F82" s="41"/>
      <c r="G82" s="41">
        <v>0.51442753986093781</v>
      </c>
      <c r="H82" s="41">
        <v>0.51442753986093781</v>
      </c>
      <c r="I82" s="41"/>
      <c r="J82" s="41">
        <f t="shared" si="0"/>
        <v>0</v>
      </c>
      <c r="K82" s="48">
        <f t="shared" si="4"/>
        <v>0</v>
      </c>
    </row>
    <row r="83" spans="1:103" s="68" customFormat="1" x14ac:dyDescent="0.25">
      <c r="A83" s="52" t="s">
        <v>194</v>
      </c>
      <c r="B83" s="22">
        <v>114.40285140906627</v>
      </c>
      <c r="C83" s="22">
        <v>114.40285140906627</v>
      </c>
      <c r="D83" s="22"/>
      <c r="E83" s="22">
        <f t="shared" si="3"/>
        <v>0</v>
      </c>
      <c r="F83" s="22"/>
      <c r="G83" s="22">
        <v>0.11042868837903586</v>
      </c>
      <c r="H83" s="22">
        <v>0.11042868837903586</v>
      </c>
      <c r="I83" s="22"/>
      <c r="J83" s="22">
        <f t="shared" si="0"/>
        <v>0</v>
      </c>
      <c r="K83" s="47">
        <f t="shared" si="4"/>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108.41359315315211</v>
      </c>
      <c r="C84" s="41">
        <v>108.04927709753412</v>
      </c>
      <c r="D84" s="41"/>
      <c r="E84" s="41">
        <f t="shared" si="3"/>
        <v>-0.33604278303306367</v>
      </c>
      <c r="F84" s="41"/>
      <c r="G84" s="41">
        <v>4.2475032034724265</v>
      </c>
      <c r="H84" s="41">
        <v>4.2332297754980592</v>
      </c>
      <c r="I84" s="41"/>
      <c r="J84" s="41">
        <f t="shared" si="0"/>
        <v>-1.4273427974367259E-2</v>
      </c>
      <c r="K84" s="48">
        <f t="shared" si="4"/>
        <v>-1.3237160416829278E-4</v>
      </c>
    </row>
    <row r="85" spans="1:103" s="68" customFormat="1" x14ac:dyDescent="0.25">
      <c r="A85" s="52" t="s">
        <v>35</v>
      </c>
      <c r="B85" s="22">
        <v>102.69417011174286</v>
      </c>
      <c r="C85" s="22">
        <v>102.69417011174286</v>
      </c>
      <c r="D85" s="22"/>
      <c r="E85" s="22">
        <f t="shared" si="3"/>
        <v>0</v>
      </c>
      <c r="F85" s="22"/>
      <c r="G85" s="22">
        <v>0.84486967327817253</v>
      </c>
      <c r="H85" s="22">
        <v>0.84486967327817264</v>
      </c>
      <c r="I85" s="22"/>
      <c r="J85" s="22">
        <f t="shared" si="0"/>
        <v>0</v>
      </c>
      <c r="K85" s="47">
        <f t="shared" si="4"/>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102.86525296365657</v>
      </c>
      <c r="C86" s="41">
        <v>102.060438122485</v>
      </c>
      <c r="D86" s="41"/>
      <c r="E86" s="41">
        <f t="shared" si="3"/>
        <v>-0.78239718270651792</v>
      </c>
      <c r="F86" s="41"/>
      <c r="G86" s="41">
        <v>1.8243199604824356</v>
      </c>
      <c r="H86" s="41">
        <v>1.8100465325080688</v>
      </c>
      <c r="I86" s="41"/>
      <c r="J86" s="41">
        <f t="shared" si="0"/>
        <v>-1.4273427974366815E-2</v>
      </c>
      <c r="K86" s="48">
        <f t="shared" si="4"/>
        <v>-1.3237160416828866E-4</v>
      </c>
    </row>
    <row r="87" spans="1:103" s="68" customFormat="1" x14ac:dyDescent="0.25">
      <c r="A87" s="52" t="s">
        <v>37</v>
      </c>
      <c r="B87" s="22">
        <v>119.4189937929866</v>
      </c>
      <c r="C87" s="22">
        <v>119.4189937929866</v>
      </c>
      <c r="D87" s="22"/>
      <c r="E87" s="22">
        <f t="shared" si="3"/>
        <v>0</v>
      </c>
      <c r="F87" s="22"/>
      <c r="G87" s="22">
        <v>1.5783135697118178</v>
      </c>
      <c r="H87" s="22">
        <v>1.5783135697118178</v>
      </c>
      <c r="I87" s="22"/>
      <c r="J87" s="22">
        <f>H87-G87</f>
        <v>0</v>
      </c>
      <c r="K87" s="47">
        <f t="shared" si="4"/>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83.191561360185318</v>
      </c>
      <c r="C88" s="21">
        <v>83.349446192105873</v>
      </c>
      <c r="D88" s="21"/>
      <c r="E88" s="21">
        <f t="shared" si="3"/>
        <v>0.18978467207386718</v>
      </c>
      <c r="F88" s="21"/>
      <c r="G88" s="21">
        <v>8.284709580097104</v>
      </c>
      <c r="H88" s="21">
        <v>8.3004326890059659</v>
      </c>
      <c r="I88" s="21"/>
      <c r="J88" s="21">
        <f t="shared" si="0"/>
        <v>1.572310890886186E-2</v>
      </c>
      <c r="K88" s="46">
        <f t="shared" si="4"/>
        <v>1.4581592820704894E-4</v>
      </c>
    </row>
    <row r="89" spans="1:103" s="68" customFormat="1" x14ac:dyDescent="0.25">
      <c r="A89" s="35" t="s">
        <v>201</v>
      </c>
      <c r="B89" s="22">
        <v>87.959985659568972</v>
      </c>
      <c r="C89" s="22">
        <v>87.710833988776045</v>
      </c>
      <c r="D89" s="22"/>
      <c r="E89" s="22">
        <f t="shared" si="3"/>
        <v>-0.28325569737723821</v>
      </c>
      <c r="F89" s="22"/>
      <c r="G89" s="22">
        <v>2.261063401202088</v>
      </c>
      <c r="H89" s="22">
        <v>2.2546588102968719</v>
      </c>
      <c r="I89" s="22"/>
      <c r="J89" s="22">
        <f t="shared" si="0"/>
        <v>-6.4045909052161676E-3</v>
      </c>
      <c r="K89" s="47">
        <f t="shared" si="4"/>
        <v>-5.939610118099222E-5</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85.812641394644444</v>
      </c>
      <c r="C90" s="41">
        <v>85.812641394644444</v>
      </c>
      <c r="D90" s="41"/>
      <c r="E90" s="41">
        <f t="shared" si="3"/>
        <v>0</v>
      </c>
      <c r="F90" s="41"/>
      <c r="G90" s="41">
        <v>1.5470302520994252</v>
      </c>
      <c r="H90" s="41">
        <v>1.547030252099425</v>
      </c>
      <c r="I90" s="41"/>
      <c r="J90" s="41">
        <f t="shared" si="0"/>
        <v>0</v>
      </c>
      <c r="K90" s="48">
        <f t="shared" si="4"/>
        <v>0</v>
      </c>
    </row>
    <row r="91" spans="1:103" s="68" customFormat="1" x14ac:dyDescent="0.25">
      <c r="A91" s="37" t="s">
        <v>38</v>
      </c>
      <c r="B91" s="22">
        <v>94.330680083862973</v>
      </c>
      <c r="C91" s="22">
        <v>94.330680083862973</v>
      </c>
      <c r="D91" s="22"/>
      <c r="E91" s="22">
        <f t="shared" si="3"/>
        <v>0</v>
      </c>
      <c r="F91" s="22"/>
      <c r="G91" s="22">
        <v>0.37774745588345643</v>
      </c>
      <c r="H91" s="22">
        <v>0.37774745588345643</v>
      </c>
      <c r="I91" s="22"/>
      <c r="J91" s="22">
        <f t="shared" si="0"/>
        <v>0</v>
      </c>
      <c r="K91" s="47">
        <f t="shared" si="4"/>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91.553925137895106</v>
      </c>
      <c r="C92" s="41">
        <v>89.81027249938461</v>
      </c>
      <c r="D92" s="41"/>
      <c r="E92" s="41">
        <f t="shared" si="3"/>
        <v>-1.9045088846647129</v>
      </c>
      <c r="F92" s="41"/>
      <c r="G92" s="41">
        <v>0.33628569321920654</v>
      </c>
      <c r="H92" s="41">
        <v>0.32988110231399037</v>
      </c>
      <c r="I92" s="41"/>
      <c r="J92" s="41">
        <f t="shared" si="0"/>
        <v>-6.4045909052161676E-3</v>
      </c>
      <c r="K92" s="48">
        <f t="shared" si="4"/>
        <v>-5.939610118099222E-5</v>
      </c>
    </row>
    <row r="93" spans="1:103" s="68" customFormat="1" x14ac:dyDescent="0.25">
      <c r="A93" s="35" t="s">
        <v>205</v>
      </c>
      <c r="B93" s="22">
        <v>81.532457545738097</v>
      </c>
      <c r="C93" s="22">
        <v>81.831964802986562</v>
      </c>
      <c r="D93" s="22"/>
      <c r="E93" s="22">
        <f t="shared" si="3"/>
        <v>0.36734727035603321</v>
      </c>
      <c r="F93" s="22"/>
      <c r="G93" s="22">
        <v>6.0236461788950173</v>
      </c>
      <c r="H93" s="22">
        <v>6.0457738787090936</v>
      </c>
      <c r="I93" s="22"/>
      <c r="J93" s="22">
        <f t="shared" si="0"/>
        <v>2.2127699814076252E-2</v>
      </c>
      <c r="K93" s="47">
        <f t="shared" si="4"/>
        <v>2.0521202938802467E-4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68.069830456304672</v>
      </c>
      <c r="C94" s="41">
        <v>68.616944682045883</v>
      </c>
      <c r="D94" s="41"/>
      <c r="E94" s="41">
        <f t="shared" si="3"/>
        <v>0.80375435354200775</v>
      </c>
      <c r="F94" s="41"/>
      <c r="G94" s="41">
        <v>2.9586834117780536</v>
      </c>
      <c r="H94" s="41">
        <v>2.9824639585077448</v>
      </c>
      <c r="I94" s="41"/>
      <c r="J94" s="41">
        <f t="shared" ref="J94:J134" si="5">H94-G94</f>
        <v>2.378054672969121E-2</v>
      </c>
      <c r="K94" s="48">
        <f t="shared" si="4"/>
        <v>2.2054051236054383E-4</v>
      </c>
    </row>
    <row r="95" spans="1:103" s="68" customFormat="1" x14ac:dyDescent="0.25">
      <c r="A95" s="37" t="s">
        <v>207</v>
      </c>
      <c r="B95" s="22">
        <v>100.00734396520789</v>
      </c>
      <c r="C95" s="22">
        <v>99.917453829541287</v>
      </c>
      <c r="D95" s="22"/>
      <c r="E95" s="22">
        <f t="shared" si="3"/>
        <v>-8.9883534651091779E-2</v>
      </c>
      <c r="F95" s="22"/>
      <c r="G95" s="22">
        <v>1.8388761879814286</v>
      </c>
      <c r="H95" s="22">
        <v>1.8372233410658139</v>
      </c>
      <c r="I95" s="22"/>
      <c r="J95" s="22">
        <f t="shared" si="5"/>
        <v>-1.6528469156147363E-3</v>
      </c>
      <c r="K95" s="47">
        <f t="shared" si="4"/>
        <v>-1.5328482972517082E-5</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101.94010055171792</v>
      </c>
      <c r="C96" s="41">
        <v>101.94010055171792</v>
      </c>
      <c r="D96" s="41"/>
      <c r="E96" s="41">
        <f t="shared" si="3"/>
        <v>0</v>
      </c>
      <c r="F96" s="41"/>
      <c r="G96" s="41">
        <v>1.2260865791355358</v>
      </c>
      <c r="H96" s="41">
        <v>1.2260865791355355</v>
      </c>
      <c r="I96" s="41"/>
      <c r="J96" s="41">
        <f t="shared" si="5"/>
        <v>0</v>
      </c>
      <c r="K96" s="48">
        <f t="shared" si="4"/>
        <v>0</v>
      </c>
    </row>
    <row r="97" spans="1:103" s="68" customFormat="1" x14ac:dyDescent="0.25">
      <c r="A97" s="34" t="s">
        <v>210</v>
      </c>
      <c r="B97" s="64">
        <v>103.76993758242696</v>
      </c>
      <c r="C97" s="64">
        <v>103.76993758242696</v>
      </c>
      <c r="D97" s="64"/>
      <c r="E97" s="64">
        <f t="shared" si="3"/>
        <v>0</v>
      </c>
      <c r="F97" s="64"/>
      <c r="G97" s="64">
        <v>1.8194630206976541</v>
      </c>
      <c r="H97" s="64">
        <v>1.8194630206976541</v>
      </c>
      <c r="I97" s="64"/>
      <c r="J97" s="64">
        <f t="shared" si="5"/>
        <v>0</v>
      </c>
      <c r="K97" s="65">
        <f t="shared" si="4"/>
        <v>0</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101.31605449319892</v>
      </c>
      <c r="C98" s="41">
        <v>101.31605449319892</v>
      </c>
      <c r="D98" s="41"/>
      <c r="E98" s="41">
        <f t="shared" si="3"/>
        <v>0</v>
      </c>
      <c r="F98" s="41"/>
      <c r="G98" s="41">
        <v>0.39444526217827702</v>
      </c>
      <c r="H98" s="41">
        <v>0.39444526217827697</v>
      </c>
      <c r="I98" s="41"/>
      <c r="J98" s="41">
        <f t="shared" si="5"/>
        <v>0</v>
      </c>
      <c r="K98" s="48">
        <f t="shared" si="4"/>
        <v>0</v>
      </c>
    </row>
    <row r="99" spans="1:103" s="68" customFormat="1" x14ac:dyDescent="0.25">
      <c r="A99" s="52" t="s">
        <v>39</v>
      </c>
      <c r="B99" s="22">
        <v>101.31605449319892</v>
      </c>
      <c r="C99" s="22">
        <v>101.31605449319892</v>
      </c>
      <c r="D99" s="22"/>
      <c r="E99" s="22">
        <f t="shared" si="3"/>
        <v>0</v>
      </c>
      <c r="F99" s="22"/>
      <c r="G99" s="22">
        <v>0.39444526217827702</v>
      </c>
      <c r="H99" s="22">
        <v>0.39444526217827697</v>
      </c>
      <c r="I99" s="22"/>
      <c r="J99" s="22">
        <f t="shared" si="5"/>
        <v>0</v>
      </c>
      <c r="K99" s="47">
        <f t="shared" si="4"/>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114.74689103037332</v>
      </c>
      <c r="C100" s="41">
        <v>114.74689103037332</v>
      </c>
      <c r="D100" s="41"/>
      <c r="E100" s="41">
        <f t="shared" si="3"/>
        <v>0</v>
      </c>
      <c r="F100" s="41"/>
      <c r="G100" s="41">
        <v>0.15296871695500722</v>
      </c>
      <c r="H100" s="41">
        <v>0.15296871695500722</v>
      </c>
      <c r="I100" s="41"/>
      <c r="J100" s="41">
        <f t="shared" si="5"/>
        <v>0</v>
      </c>
      <c r="K100" s="48">
        <f t="shared" si="4"/>
        <v>0</v>
      </c>
    </row>
    <row r="101" spans="1:103" s="68" customFormat="1" x14ac:dyDescent="0.25">
      <c r="A101" s="52" t="s">
        <v>215</v>
      </c>
      <c r="B101" s="22">
        <v>114.74689103037332</v>
      </c>
      <c r="C101" s="22">
        <v>114.74689103037332</v>
      </c>
      <c r="D101" s="22"/>
      <c r="E101" s="22">
        <f t="shared" si="3"/>
        <v>0</v>
      </c>
      <c r="F101" s="22"/>
      <c r="G101" s="22">
        <v>0.15296871695500722</v>
      </c>
      <c r="H101" s="22">
        <v>0.15296871695500722</v>
      </c>
      <c r="I101" s="22"/>
      <c r="J101" s="22">
        <f t="shared" si="5"/>
        <v>0</v>
      </c>
      <c r="K101" s="47">
        <f t="shared" si="4"/>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99.837091022183074</v>
      </c>
      <c r="C102" s="41">
        <v>99.837091022183074</v>
      </c>
      <c r="D102" s="41"/>
      <c r="E102" s="41">
        <f t="shared" si="3"/>
        <v>0</v>
      </c>
      <c r="F102" s="41"/>
      <c r="G102" s="41">
        <v>0.6493909596912889</v>
      </c>
      <c r="H102" s="41">
        <v>0.6493909596912889</v>
      </c>
      <c r="I102" s="41"/>
      <c r="J102" s="41">
        <f t="shared" si="5"/>
        <v>0</v>
      </c>
      <c r="K102" s="48">
        <f t="shared" si="4"/>
        <v>0</v>
      </c>
    </row>
    <row r="103" spans="1:103" s="68" customFormat="1" x14ac:dyDescent="0.25">
      <c r="A103" s="52" t="s">
        <v>40</v>
      </c>
      <c r="B103" s="22">
        <v>99.837091022183074</v>
      </c>
      <c r="C103" s="22">
        <v>99.837091022183074</v>
      </c>
      <c r="D103" s="22"/>
      <c r="E103" s="22">
        <f t="shared" si="3"/>
        <v>0</v>
      </c>
      <c r="F103" s="22"/>
      <c r="G103" s="22">
        <v>0.6493909596912889</v>
      </c>
      <c r="H103" s="22">
        <v>0.6493909596912889</v>
      </c>
      <c r="I103" s="22"/>
      <c r="J103" s="22">
        <f t="shared" si="5"/>
        <v>0</v>
      </c>
      <c r="K103" s="47">
        <f t="shared" si="4"/>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107.30294945308492</v>
      </c>
      <c r="C104" s="41">
        <v>107.30294945308492</v>
      </c>
      <c r="D104" s="41"/>
      <c r="E104" s="41">
        <f t="shared" si="3"/>
        <v>0</v>
      </c>
      <c r="F104" s="41"/>
      <c r="G104" s="41">
        <v>0.62265808187308125</v>
      </c>
      <c r="H104" s="41">
        <v>0.62265808187308125</v>
      </c>
      <c r="I104" s="41"/>
      <c r="J104" s="41">
        <f t="shared" si="5"/>
        <v>0</v>
      </c>
      <c r="K104" s="48">
        <f t="shared" si="4"/>
        <v>0</v>
      </c>
    </row>
    <row r="105" spans="1:103" s="68" customFormat="1" x14ac:dyDescent="0.25">
      <c r="A105" s="52" t="s">
        <v>42</v>
      </c>
      <c r="B105" s="22">
        <v>103.92248854469277</v>
      </c>
      <c r="C105" s="22">
        <v>103.92248854469277</v>
      </c>
      <c r="D105" s="22"/>
      <c r="E105" s="22">
        <f t="shared" si="3"/>
        <v>0</v>
      </c>
      <c r="F105" s="22"/>
      <c r="G105" s="22">
        <v>0.21249634518234367</v>
      </c>
      <c r="H105" s="22">
        <v>0.21249634518234364</v>
      </c>
      <c r="I105" s="22"/>
      <c r="J105" s="22">
        <f t="shared" si="5"/>
        <v>0</v>
      </c>
      <c r="K105" s="47">
        <f t="shared" si="4"/>
        <v>0</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109.14226251160296</v>
      </c>
      <c r="C106" s="41">
        <v>109.14226251160296</v>
      </c>
      <c r="D106" s="41"/>
      <c r="E106" s="41">
        <f t="shared" si="3"/>
        <v>0</v>
      </c>
      <c r="F106" s="41"/>
      <c r="G106" s="41">
        <v>0.41016173669073758</v>
      </c>
      <c r="H106" s="41">
        <v>0.41016173669073758</v>
      </c>
      <c r="I106" s="41"/>
      <c r="J106" s="41">
        <f t="shared" si="5"/>
        <v>0</v>
      </c>
      <c r="K106" s="48">
        <f t="shared" si="4"/>
        <v>0</v>
      </c>
    </row>
    <row r="107" spans="1:103" s="68" customFormat="1" x14ac:dyDescent="0.25">
      <c r="A107" s="34" t="s">
        <v>222</v>
      </c>
      <c r="B107" s="64">
        <v>106.56763691155778</v>
      </c>
      <c r="C107" s="64">
        <v>106.73343740188955</v>
      </c>
      <c r="D107" s="64"/>
      <c r="E107" s="64">
        <f t="shared" si="3"/>
        <v>0.15558240300417303</v>
      </c>
      <c r="F107" s="64"/>
      <c r="G107" s="64">
        <v>4.2036880997135775</v>
      </c>
      <c r="H107" s="64">
        <v>4.2102282986739121</v>
      </c>
      <c r="I107" s="64"/>
      <c r="J107" s="64">
        <f t="shared" si="5"/>
        <v>6.5401989603346422E-3</v>
      </c>
      <c r="K107" s="65">
        <f t="shared" si="4"/>
        <v>6.0653728698811426E-5</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112.92026621099674</v>
      </c>
      <c r="C108" s="41">
        <v>113.56973785487327</v>
      </c>
      <c r="D108" s="41"/>
      <c r="E108" s="41">
        <f t="shared" si="3"/>
        <v>0.57515950472784017</v>
      </c>
      <c r="F108" s="41"/>
      <c r="G108" s="41">
        <v>0.85204383379358339</v>
      </c>
      <c r="H108" s="41">
        <v>0.85694444488809463</v>
      </c>
      <c r="I108" s="41"/>
      <c r="J108" s="41">
        <f t="shared" si="5"/>
        <v>4.9006110945112313E-3</v>
      </c>
      <c r="K108" s="48">
        <f t="shared" si="4"/>
        <v>4.5448209999051876E-5</v>
      </c>
    </row>
    <row r="109" spans="1:103" s="68" customFormat="1" x14ac:dyDescent="0.25">
      <c r="A109" s="37" t="s">
        <v>224</v>
      </c>
      <c r="B109" s="22">
        <v>112.92026621099674</v>
      </c>
      <c r="C109" s="22">
        <v>113.56973785487327</v>
      </c>
      <c r="D109" s="22"/>
      <c r="E109" s="22">
        <f t="shared" si="3"/>
        <v>0.57515950472784017</v>
      </c>
      <c r="F109" s="22"/>
      <c r="G109" s="22">
        <v>0.85204383379358339</v>
      </c>
      <c r="H109" s="22">
        <v>0.85694444488809463</v>
      </c>
      <c r="I109" s="22"/>
      <c r="J109" s="22">
        <f t="shared" si="5"/>
        <v>4.9006110945112313E-3</v>
      </c>
      <c r="K109" s="47">
        <f t="shared" si="4"/>
        <v>4.5448209999051876E-5</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118.32277720910771</v>
      </c>
      <c r="C110" s="41">
        <v>121.36109066722972</v>
      </c>
      <c r="D110" s="41"/>
      <c r="E110" s="41">
        <f t="shared" si="3"/>
        <v>2.5678179043689076</v>
      </c>
      <c r="F110" s="41"/>
      <c r="G110" s="41">
        <v>0.14570254889078085</v>
      </c>
      <c r="H110" s="41">
        <v>0.14944392502832018</v>
      </c>
      <c r="I110" s="41"/>
      <c r="J110" s="41">
        <f t="shared" si="5"/>
        <v>3.7413761375393317E-3</v>
      </c>
      <c r="K110" s="48">
        <f t="shared" si="4"/>
        <v>3.4697478560332113E-5</v>
      </c>
    </row>
    <row r="111" spans="1:103" s="68" customFormat="1" x14ac:dyDescent="0.25">
      <c r="A111" s="36" t="s">
        <v>44</v>
      </c>
      <c r="B111" s="22">
        <v>118.32277720910771</v>
      </c>
      <c r="C111" s="22">
        <v>121.36109066722972</v>
      </c>
      <c r="D111" s="22"/>
      <c r="E111" s="22">
        <f t="shared" si="3"/>
        <v>2.5678179043689076</v>
      </c>
      <c r="F111" s="22"/>
      <c r="G111" s="22">
        <v>0.14570254889078085</v>
      </c>
      <c r="H111" s="22">
        <v>0.14944392502832018</v>
      </c>
      <c r="I111" s="22"/>
      <c r="J111" s="22">
        <f t="shared" si="5"/>
        <v>3.7413761375393317E-3</v>
      </c>
      <c r="K111" s="47">
        <f t="shared" si="4"/>
        <v>3.4697478560332113E-5</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103.08023660397205</v>
      </c>
      <c r="C112" s="41">
        <v>103.08023660397205</v>
      </c>
      <c r="D112" s="41"/>
      <c r="E112" s="41">
        <f t="shared" si="3"/>
        <v>0</v>
      </c>
      <c r="F112" s="41"/>
      <c r="G112" s="41">
        <v>0.96446455293121058</v>
      </c>
      <c r="H112" s="41">
        <v>0.96446455293121058</v>
      </c>
      <c r="I112" s="41"/>
      <c r="J112" s="41">
        <f t="shared" si="5"/>
        <v>0</v>
      </c>
      <c r="K112" s="48">
        <f t="shared" si="4"/>
        <v>0</v>
      </c>
    </row>
    <row r="113" spans="1:103" s="68" customFormat="1" x14ac:dyDescent="0.25">
      <c r="A113" s="36" t="s">
        <v>228</v>
      </c>
      <c r="B113" s="22">
        <v>103.08023660397205</v>
      </c>
      <c r="C113" s="22">
        <v>103.08023660397205</v>
      </c>
      <c r="D113" s="22"/>
      <c r="E113" s="22">
        <f t="shared" si="3"/>
        <v>0</v>
      </c>
      <c r="F113" s="22"/>
      <c r="G113" s="22">
        <v>0.96446455293121058</v>
      </c>
      <c r="H113" s="22">
        <v>0.96446455293121058</v>
      </c>
      <c r="I113" s="22"/>
      <c r="J113" s="22">
        <f t="shared" si="5"/>
        <v>0</v>
      </c>
      <c r="K113" s="47">
        <f t="shared" si="4"/>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105.17037516570205</v>
      </c>
      <c r="C114" s="41">
        <v>105.07175900998311</v>
      </c>
      <c r="D114" s="41"/>
      <c r="E114" s="41">
        <f t="shared" si="3"/>
        <v>-9.376799841549488E-2</v>
      </c>
      <c r="F114" s="41"/>
      <c r="G114" s="41">
        <v>2.2414771640980025</v>
      </c>
      <c r="H114" s="41">
        <v>2.2393753758262873</v>
      </c>
      <c r="I114" s="41"/>
      <c r="J114" s="41">
        <f t="shared" si="5"/>
        <v>-2.1017882717151437E-3</v>
      </c>
      <c r="K114" s="48">
        <f t="shared" si="4"/>
        <v>-1.9491959860565349E-5</v>
      </c>
    </row>
    <row r="115" spans="1:103" s="68" customFormat="1" x14ac:dyDescent="0.25">
      <c r="A115" s="36" t="s">
        <v>230</v>
      </c>
      <c r="B115" s="22">
        <v>105.17037516570205</v>
      </c>
      <c r="C115" s="22">
        <v>105.07175900998311</v>
      </c>
      <c r="D115" s="22"/>
      <c r="E115" s="22">
        <f t="shared" si="3"/>
        <v>-9.376799841549488E-2</v>
      </c>
      <c r="F115" s="22"/>
      <c r="G115" s="22">
        <v>2.2414771640980025</v>
      </c>
      <c r="H115" s="22">
        <v>2.2393753758262873</v>
      </c>
      <c r="I115" s="22"/>
      <c r="J115" s="22">
        <f t="shared" si="5"/>
        <v>-2.1017882717151437E-3</v>
      </c>
      <c r="K115" s="47">
        <f t="shared" si="4"/>
        <v>-1.9491959860565349E-5</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112.45543447386325</v>
      </c>
      <c r="C116" s="21">
        <v>112.45543447386325</v>
      </c>
      <c r="D116" s="21"/>
      <c r="E116" s="21">
        <f t="shared" si="3"/>
        <v>0</v>
      </c>
      <c r="F116" s="21"/>
      <c r="G116" s="21">
        <v>5.1298406334762792</v>
      </c>
      <c r="H116" s="21">
        <v>5.1298406334762801</v>
      </c>
      <c r="I116" s="21"/>
      <c r="J116" s="21">
        <f t="shared" si="5"/>
        <v>0</v>
      </c>
      <c r="K116" s="46">
        <f t="shared" si="4"/>
        <v>0</v>
      </c>
    </row>
    <row r="117" spans="1:103" s="68" customFormat="1" x14ac:dyDescent="0.25">
      <c r="A117" s="53" t="s">
        <v>234</v>
      </c>
      <c r="B117" s="22">
        <v>112.6678622689226</v>
      </c>
      <c r="C117" s="22">
        <v>112.6678622689226</v>
      </c>
      <c r="D117" s="22"/>
      <c r="E117" s="22">
        <f t="shared" si="3"/>
        <v>0</v>
      </c>
      <c r="F117" s="22"/>
      <c r="G117" s="22">
        <v>4.9015224991518629</v>
      </c>
      <c r="H117" s="22">
        <v>4.9015224991518638</v>
      </c>
      <c r="I117" s="22"/>
      <c r="J117" s="22">
        <f t="shared" si="5"/>
        <v>0</v>
      </c>
      <c r="K117" s="47">
        <f t="shared" si="4"/>
        <v>0</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112.6678622689226</v>
      </c>
      <c r="C118" s="41">
        <v>112.6678622689226</v>
      </c>
      <c r="D118" s="41"/>
      <c r="E118" s="41">
        <f t="shared" si="3"/>
        <v>0</v>
      </c>
      <c r="F118" s="41"/>
      <c r="G118" s="41">
        <v>4.9015224991518629</v>
      </c>
      <c r="H118" s="41">
        <v>4.9015224991518638</v>
      </c>
      <c r="I118" s="41"/>
      <c r="J118" s="41">
        <f t="shared" si="5"/>
        <v>0</v>
      </c>
      <c r="K118" s="48">
        <f t="shared" si="4"/>
        <v>0</v>
      </c>
    </row>
    <row r="119" spans="1:103" s="68" customFormat="1" x14ac:dyDescent="0.25">
      <c r="A119" s="53" t="s">
        <v>237</v>
      </c>
      <c r="B119" s="22">
        <v>108.08071615938979</v>
      </c>
      <c r="C119" s="22">
        <v>108.08071615938979</v>
      </c>
      <c r="D119" s="22"/>
      <c r="E119" s="22">
        <f t="shared" si="3"/>
        <v>0</v>
      </c>
      <c r="F119" s="22"/>
      <c r="G119" s="22">
        <v>0.22831813432441611</v>
      </c>
      <c r="H119" s="22">
        <v>0.22831813432441611</v>
      </c>
      <c r="I119" s="22"/>
      <c r="J119" s="22">
        <f t="shared" si="5"/>
        <v>0</v>
      </c>
      <c r="K119" s="47">
        <f t="shared" si="4"/>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108.08071615938979</v>
      </c>
      <c r="C120" s="41">
        <v>108.08071615938979</v>
      </c>
      <c r="D120" s="41"/>
      <c r="E120" s="41">
        <f t="shared" si="3"/>
        <v>0</v>
      </c>
      <c r="F120" s="41"/>
      <c r="G120" s="41">
        <v>0.22831813432441611</v>
      </c>
      <c r="H120" s="41">
        <v>0.22831813432441611</v>
      </c>
      <c r="I120" s="41"/>
      <c r="J120" s="41">
        <f t="shared" si="5"/>
        <v>0</v>
      </c>
      <c r="K120" s="48">
        <f t="shared" si="4"/>
        <v>0</v>
      </c>
    </row>
    <row r="121" spans="1:103" s="68" customFormat="1" x14ac:dyDescent="0.25">
      <c r="A121" s="34" t="s">
        <v>240</v>
      </c>
      <c r="B121" s="64">
        <v>110.73760582083828</v>
      </c>
      <c r="C121" s="64">
        <v>110.73760582083828</v>
      </c>
      <c r="D121" s="64"/>
      <c r="E121" s="64">
        <f t="shared" si="3"/>
        <v>0</v>
      </c>
      <c r="F121" s="64"/>
      <c r="G121" s="64">
        <v>9.2104142441438455E-2</v>
      </c>
      <c r="H121" s="64">
        <v>9.2104142441438441E-2</v>
      </c>
      <c r="I121" s="64"/>
      <c r="J121" s="64">
        <f t="shared" si="5"/>
        <v>0</v>
      </c>
      <c r="K121" s="65">
        <f t="shared" si="4"/>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110.73760582083828</v>
      </c>
      <c r="C122" s="41">
        <v>110.73760582083828</v>
      </c>
      <c r="D122" s="41"/>
      <c r="E122" s="41">
        <f t="shared" si="3"/>
        <v>0</v>
      </c>
      <c r="F122" s="41"/>
      <c r="G122" s="41">
        <v>9.2104142441438455E-2</v>
      </c>
      <c r="H122" s="41">
        <v>9.2104142441438441E-2</v>
      </c>
      <c r="I122" s="41"/>
      <c r="J122" s="41">
        <f t="shared" si="5"/>
        <v>0</v>
      </c>
      <c r="K122" s="48">
        <f t="shared" si="4"/>
        <v>0</v>
      </c>
    </row>
    <row r="123" spans="1:103" s="68" customFormat="1" x14ac:dyDescent="0.25">
      <c r="A123" s="52" t="s">
        <v>242</v>
      </c>
      <c r="B123" s="22">
        <v>134.01568535150122</v>
      </c>
      <c r="C123" s="22">
        <v>134.01568535150122</v>
      </c>
      <c r="D123" s="22"/>
      <c r="E123" s="22">
        <f t="shared" si="3"/>
        <v>0</v>
      </c>
      <c r="F123" s="22"/>
      <c r="G123" s="22">
        <v>3.5185837818382498E-2</v>
      </c>
      <c r="H123" s="22">
        <v>3.5185837818382498E-2</v>
      </c>
      <c r="I123" s="22"/>
      <c r="J123" s="22">
        <f t="shared" si="5"/>
        <v>0</v>
      </c>
      <c r="K123" s="47">
        <f t="shared" si="4"/>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3"/>
        <v>0</v>
      </c>
      <c r="F124" s="41"/>
      <c r="G124" s="41">
        <v>3.4374913569460749E-2</v>
      </c>
      <c r="H124" s="41">
        <v>3.4374913569460749E-2</v>
      </c>
      <c r="I124" s="41"/>
      <c r="J124" s="41">
        <f t="shared" si="5"/>
        <v>0</v>
      </c>
      <c r="K124" s="48">
        <f t="shared" si="4"/>
        <v>0</v>
      </c>
    </row>
    <row r="125" spans="1:103" s="68" customFormat="1" x14ac:dyDescent="0.25">
      <c r="A125" s="52" t="s">
        <v>243</v>
      </c>
      <c r="B125" s="22">
        <v>100</v>
      </c>
      <c r="C125" s="22">
        <v>100</v>
      </c>
      <c r="D125" s="22"/>
      <c r="E125" s="22">
        <f t="shared" si="3"/>
        <v>0</v>
      </c>
      <c r="F125" s="22"/>
      <c r="G125" s="22">
        <v>2.2543391053595215E-2</v>
      </c>
      <c r="H125" s="22">
        <v>2.2543391053595215E-2</v>
      </c>
      <c r="I125" s="22"/>
      <c r="J125" s="22">
        <f t="shared" si="5"/>
        <v>0</v>
      </c>
      <c r="K125" s="47">
        <f t="shared" si="4"/>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108.26352861174318</v>
      </c>
      <c r="C126" s="21">
        <v>108.39811384430573</v>
      </c>
      <c r="D126" s="21"/>
      <c r="E126" s="21">
        <f t="shared" si="3"/>
        <v>0.12431262336294324</v>
      </c>
      <c r="F126" s="21"/>
      <c r="G126" s="21">
        <v>5.5234330645663583</v>
      </c>
      <c r="H126" s="21">
        <v>5.5302993891086176</v>
      </c>
      <c r="I126" s="21"/>
      <c r="J126" s="21">
        <f t="shared" si="5"/>
        <v>6.8663245422593278E-3</v>
      </c>
      <c r="K126" s="46">
        <f t="shared" si="4"/>
        <v>6.3678213532953197E-5</v>
      </c>
    </row>
    <row r="127" spans="1:103" s="68" customFormat="1" x14ac:dyDescent="0.25">
      <c r="A127" s="53" t="s">
        <v>45</v>
      </c>
      <c r="B127" s="22">
        <v>109.84666864612035</v>
      </c>
      <c r="C127" s="22">
        <v>110.0052386267302</v>
      </c>
      <c r="D127" s="22"/>
      <c r="E127" s="22">
        <f t="shared" si="3"/>
        <v>0.14435574839388732</v>
      </c>
      <c r="F127" s="22"/>
      <c r="G127" s="22">
        <v>5.0308781098458359</v>
      </c>
      <c r="H127" s="22">
        <v>5.0381404715920874</v>
      </c>
      <c r="I127" s="22"/>
      <c r="J127" s="22">
        <f t="shared" si="5"/>
        <v>7.2623617462515E-3</v>
      </c>
      <c r="K127" s="47">
        <f t="shared" si="4"/>
        <v>6.7351057932834866E-5</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109.23678996281801</v>
      </c>
      <c r="C128" s="41">
        <v>109.4028186009201</v>
      </c>
      <c r="D128" s="41"/>
      <c r="E128" s="41">
        <f t="shared" si="3"/>
        <v>0.15198967139056219</v>
      </c>
      <c r="F128" s="41"/>
      <c r="G128" s="41">
        <v>4.7781942547862943</v>
      </c>
      <c r="H128" s="41">
        <v>4.7854566165325467</v>
      </c>
      <c r="I128" s="41"/>
      <c r="J128" s="41">
        <f t="shared" si="5"/>
        <v>7.2623617462523882E-3</v>
      </c>
      <c r="K128" s="48">
        <f t="shared" si="4"/>
        <v>6.7351057932843106E-5</v>
      </c>
    </row>
    <row r="129" spans="1:103" s="68" customFormat="1" x14ac:dyDescent="0.25">
      <c r="A129" s="52" t="s">
        <v>46</v>
      </c>
      <c r="B129" s="22">
        <v>122.81260133393896</v>
      </c>
      <c r="C129" s="22">
        <v>122.81260133393896</v>
      </c>
      <c r="D129" s="22"/>
      <c r="E129" s="22">
        <f t="shared" si="3"/>
        <v>0</v>
      </c>
      <c r="F129" s="22"/>
      <c r="G129" s="22">
        <v>0.25268385505954105</v>
      </c>
      <c r="H129" s="22">
        <v>0.25268385505954105</v>
      </c>
      <c r="I129" s="22"/>
      <c r="J129" s="22">
        <f t="shared" si="5"/>
        <v>0</v>
      </c>
      <c r="K129" s="47">
        <f t="shared" si="4"/>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90.801446042935524</v>
      </c>
      <c r="C130" s="41">
        <v>90.711982600660775</v>
      </c>
      <c r="D130" s="41"/>
      <c r="E130" s="41">
        <f t="shared" si="3"/>
        <v>-9.8526451035207963E-2</v>
      </c>
      <c r="F130" s="41"/>
      <c r="G130" s="41">
        <v>0.40196028562181518</v>
      </c>
      <c r="H130" s="41">
        <v>0.40156424841782101</v>
      </c>
      <c r="I130" s="41"/>
      <c r="J130" s="41">
        <f t="shared" si="5"/>
        <v>-3.9603720399417064E-4</v>
      </c>
      <c r="K130" s="48">
        <f t="shared" si="4"/>
        <v>-3.6728443999002097E-6</v>
      </c>
    </row>
    <row r="131" spans="1:103" s="68" customFormat="1" x14ac:dyDescent="0.25">
      <c r="A131" s="37" t="s">
        <v>249</v>
      </c>
      <c r="B131" s="22">
        <v>78.799493853156093</v>
      </c>
      <c r="C131" s="22">
        <v>78.799493853156093</v>
      </c>
      <c r="D131" s="22"/>
      <c r="E131" s="22">
        <f t="shared" si="3"/>
        <v>0</v>
      </c>
      <c r="F131" s="22"/>
      <c r="G131" s="22">
        <v>0.11566355711667201</v>
      </c>
      <c r="H131" s="22">
        <v>0.11566355711667201</v>
      </c>
      <c r="I131" s="22"/>
      <c r="J131" s="22">
        <f t="shared" si="5"/>
        <v>0</v>
      </c>
      <c r="K131" s="47">
        <f t="shared" si="4"/>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96.75508394676325</v>
      </c>
      <c r="C132" s="41">
        <v>96.621241645740255</v>
      </c>
      <c r="D132" s="41"/>
      <c r="E132" s="41">
        <f t="shared" si="3"/>
        <v>-0.13833102671548803</v>
      </c>
      <c r="F132" s="41"/>
      <c r="G132" s="41">
        <v>0.28629672850514315</v>
      </c>
      <c r="H132" s="41">
        <v>0.28590069130114909</v>
      </c>
      <c r="I132" s="41"/>
      <c r="J132" s="41">
        <f t="shared" si="5"/>
        <v>-3.9603720399405962E-4</v>
      </c>
      <c r="K132" s="48">
        <f t="shared" si="4"/>
        <v>-3.6728443998991801E-6</v>
      </c>
    </row>
    <row r="133" spans="1:103" s="68" customFormat="1" x14ac:dyDescent="0.25">
      <c r="A133" s="53" t="s">
        <v>252</v>
      </c>
      <c r="B133" s="22">
        <v>114.31374436460989</v>
      </c>
      <c r="C133" s="22">
        <v>114.31374436460989</v>
      </c>
      <c r="D133" s="22"/>
      <c r="E133" s="22">
        <f t="shared" si="3"/>
        <v>0</v>
      </c>
      <c r="F133" s="22"/>
      <c r="G133" s="22">
        <v>9.0594669098707531E-2</v>
      </c>
      <c r="H133" s="22">
        <v>9.0594669098707517E-2</v>
      </c>
      <c r="I133" s="22"/>
      <c r="J133" s="22">
        <f t="shared" si="5"/>
        <v>0</v>
      </c>
      <c r="K133" s="47">
        <f t="shared" si="4"/>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114.31374436460989</v>
      </c>
      <c r="C134" s="41">
        <v>114.31374436460989</v>
      </c>
      <c r="D134" s="41"/>
      <c r="E134" s="41">
        <f t="shared" si="3"/>
        <v>0</v>
      </c>
      <c r="F134" s="41"/>
      <c r="G134" s="41">
        <v>9.0594669098707531E-2</v>
      </c>
      <c r="H134" s="41">
        <v>9.0594669098707517E-2</v>
      </c>
      <c r="I134" s="41"/>
      <c r="J134" s="41">
        <f t="shared" si="5"/>
        <v>0</v>
      </c>
      <c r="K134" s="48">
        <f t="shared" si="4"/>
        <v>0</v>
      </c>
    </row>
    <row r="135" spans="1:103" ht="2.25" customHeight="1" x14ac:dyDescent="0.25">
      <c r="A135" s="62"/>
      <c r="B135" s="63"/>
      <c r="C135" s="63"/>
      <c r="D135" s="63"/>
      <c r="E135" s="63"/>
      <c r="F135" s="63"/>
      <c r="G135" s="63"/>
      <c r="H135" s="63"/>
      <c r="I135" s="63"/>
      <c r="J135" s="63"/>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Y137"/>
  <sheetViews>
    <sheetView zoomScaleNormal="100" zoomScaleSheetLayoutView="100" workbookViewId="0"/>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1" ht="15.75" x14ac:dyDescent="0.25">
      <c r="A1" s="54" t="s">
        <v>284</v>
      </c>
    </row>
    <row r="2" spans="1:11" ht="53.25" customHeight="1" x14ac:dyDescent="0.25">
      <c r="A2" s="124" t="s">
        <v>74</v>
      </c>
      <c r="B2" s="126" t="s">
        <v>76</v>
      </c>
      <c r="C2" s="126"/>
      <c r="D2" s="126"/>
      <c r="E2" s="25" t="s">
        <v>77</v>
      </c>
      <c r="F2" s="19"/>
      <c r="G2" s="127" t="s">
        <v>78</v>
      </c>
      <c r="H2" s="127"/>
      <c r="I2" s="19"/>
      <c r="J2" s="25" t="s">
        <v>79</v>
      </c>
      <c r="K2" s="25" t="s">
        <v>260</v>
      </c>
    </row>
    <row r="3" spans="1:11" ht="29.45" customHeight="1" x14ac:dyDescent="0.25">
      <c r="A3" s="125"/>
      <c r="B3" s="78">
        <v>45992</v>
      </c>
      <c r="C3" s="78">
        <v>46023</v>
      </c>
      <c r="D3" s="30"/>
      <c r="E3" s="31" t="s">
        <v>280</v>
      </c>
      <c r="F3" s="30"/>
      <c r="G3" s="78">
        <v>45992</v>
      </c>
      <c r="H3" s="78">
        <v>46023</v>
      </c>
      <c r="I3" s="30"/>
      <c r="J3" s="31" t="s">
        <v>281</v>
      </c>
      <c r="K3" s="31" t="s">
        <v>282</v>
      </c>
    </row>
    <row r="4" spans="1:11" ht="15.75" x14ac:dyDescent="0.25">
      <c r="A4" s="60" t="s">
        <v>75</v>
      </c>
      <c r="B4" s="42">
        <v>106.92444415294374</v>
      </c>
      <c r="C4" s="42">
        <v>106.89836611985673</v>
      </c>
      <c r="D4" s="26"/>
      <c r="E4" s="26">
        <f>((C4/B4-1)*100)</f>
        <v>-2.4389215481634974E-2</v>
      </c>
      <c r="F4" s="26"/>
      <c r="G4" s="26">
        <v>106.92444415294374</v>
      </c>
      <c r="H4" s="42">
        <v>106.89836611985673</v>
      </c>
      <c r="I4" s="26"/>
      <c r="J4" s="29">
        <f t="shared" ref="J4" si="0">H4-G4</f>
        <v>-2.6078033087003405E-2</v>
      </c>
      <c r="K4" s="45">
        <f>SUM(K6+K24+K29+K37+K49+K66+K77+K88+K97+K107+K116+K121+K126)</f>
        <v>-2.4389215481629732E-4</v>
      </c>
    </row>
    <row r="5" spans="1:11" ht="13.5" customHeight="1" x14ac:dyDescent="0.25">
      <c r="A5" s="61"/>
      <c r="B5" s="20"/>
      <c r="C5" s="20"/>
      <c r="D5" s="20"/>
      <c r="E5" s="20"/>
      <c r="F5" s="20"/>
      <c r="G5" s="20"/>
      <c r="H5" s="20"/>
      <c r="I5" s="20"/>
      <c r="J5" s="20"/>
      <c r="K5" s="20"/>
    </row>
    <row r="6" spans="1:11" ht="15.75" customHeight="1" x14ac:dyDescent="0.25">
      <c r="A6" s="34" t="s">
        <v>279</v>
      </c>
      <c r="B6" s="21">
        <v>114.80273323751123</v>
      </c>
      <c r="C6" s="21">
        <v>115.28807082070315</v>
      </c>
      <c r="D6" s="21"/>
      <c r="E6" s="21">
        <f>((C6/B6-1)*100)</f>
        <v>0.42275786429912809</v>
      </c>
      <c r="F6" s="21"/>
      <c r="G6" s="21">
        <v>21.010830313019518</v>
      </c>
      <c r="H6" s="21">
        <v>21.099655250522357</v>
      </c>
      <c r="I6" s="21"/>
      <c r="J6" s="21">
        <f>H6-G6</f>
        <v>8.8824937502838708E-2</v>
      </c>
      <c r="K6" s="46">
        <f>J6/$G$4</f>
        <v>8.3072620303533534E-4</v>
      </c>
    </row>
    <row r="7" spans="1:11" x14ac:dyDescent="0.25">
      <c r="A7" s="35" t="s">
        <v>0</v>
      </c>
      <c r="B7" s="22">
        <v>116.2461339068995</v>
      </c>
      <c r="C7" s="22">
        <v>116.73842083195368</v>
      </c>
      <c r="D7" s="22"/>
      <c r="E7" s="22">
        <f>((C7/B7-1)*100)</f>
        <v>0.42348670747918149</v>
      </c>
      <c r="F7" s="22"/>
      <c r="G7" s="22">
        <v>17.94008184358167</v>
      </c>
      <c r="H7" s="22">
        <v>18.016055705500122</v>
      </c>
      <c r="I7" s="22"/>
      <c r="J7" s="22">
        <f t="shared" ref="J7:J93" si="1">H7-G7</f>
        <v>7.5973861918452457E-2</v>
      </c>
      <c r="K7" s="47">
        <f>J7/$G$4</f>
        <v>7.1053782435174639E-4</v>
      </c>
    </row>
    <row r="8" spans="1:11" ht="15.75" customHeight="1" x14ac:dyDescent="0.25">
      <c r="A8" s="37" t="s">
        <v>261</v>
      </c>
      <c r="B8" s="41">
        <v>110.83159593136895</v>
      </c>
      <c r="C8" s="41">
        <v>110.73698488421364</v>
      </c>
      <c r="D8" s="41"/>
      <c r="E8" s="41">
        <f>((C8/B8-1)*100)</f>
        <v>-8.5364688977229708E-2</v>
      </c>
      <c r="F8" s="41"/>
      <c r="G8" s="41">
        <v>2.4184825314384315</v>
      </c>
      <c r="H8" s="41">
        <v>2.4164180013475005</v>
      </c>
      <c r="I8" s="41"/>
      <c r="J8" s="41">
        <f t="shared" si="1"/>
        <v>-2.0645300909309938E-3</v>
      </c>
      <c r="K8" s="48">
        <f>J8/$G$4</f>
        <v>-1.9308307911125628E-5</v>
      </c>
    </row>
    <row r="9" spans="1:11" x14ac:dyDescent="0.25">
      <c r="A9" s="37" t="s">
        <v>2</v>
      </c>
      <c r="B9" s="22">
        <v>111.44220467538881</v>
      </c>
      <c r="C9" s="22">
        <v>111.57423649444839</v>
      </c>
      <c r="D9" s="22"/>
      <c r="E9" s="22">
        <f t="shared" ref="E9:E72" si="2">((C9/B9-1)*100)</f>
        <v>0.11847559857969259</v>
      </c>
      <c r="F9" s="22"/>
      <c r="G9" s="22">
        <v>0.99115437597997513</v>
      </c>
      <c r="H9" s="22">
        <v>0.99232865205976617</v>
      </c>
      <c r="I9" s="22"/>
      <c r="J9" s="22">
        <f t="shared" si="1"/>
        <v>1.1742760797910368E-3</v>
      </c>
      <c r="K9" s="47">
        <f t="shared" ref="K9:K72" si="3">J9/$G$4</f>
        <v>1.0982297725217661E-5</v>
      </c>
    </row>
    <row r="10" spans="1:11" ht="15.75" customHeight="1" x14ac:dyDescent="0.25">
      <c r="A10" s="37" t="s">
        <v>3</v>
      </c>
      <c r="B10" s="41">
        <v>124.53483082496085</v>
      </c>
      <c r="C10" s="41">
        <v>125.73047103384204</v>
      </c>
      <c r="D10" s="41"/>
      <c r="E10" s="41">
        <f t="shared" si="2"/>
        <v>0.96008498261961339</v>
      </c>
      <c r="F10" s="41"/>
      <c r="G10" s="41">
        <v>3.8778602618327347</v>
      </c>
      <c r="H10" s="41">
        <v>3.9150910158535646</v>
      </c>
      <c r="I10" s="41"/>
      <c r="J10" s="41">
        <f>H10-G10</f>
        <v>3.723075402082987E-2</v>
      </c>
      <c r="K10" s="48">
        <f t="shared" si="3"/>
        <v>3.4819684419004642E-4</v>
      </c>
    </row>
    <row r="11" spans="1:11" ht="15.75" customHeight="1" x14ac:dyDescent="0.25">
      <c r="A11" s="52" t="s">
        <v>98</v>
      </c>
      <c r="B11" s="22">
        <v>115.34841516247738</v>
      </c>
      <c r="C11" s="22">
        <v>116.9435231246332</v>
      </c>
      <c r="D11" s="22"/>
      <c r="E11" s="22">
        <f t="shared" si="2"/>
        <v>1.3828607527108128</v>
      </c>
      <c r="F11" s="22"/>
      <c r="G11" s="22">
        <v>2.7465580515242056</v>
      </c>
      <c r="H11" s="22">
        <v>2.7845391248691529</v>
      </c>
      <c r="I11" s="22"/>
      <c r="J11" s="22">
        <f t="shared" si="1"/>
        <v>3.7981073344947269E-2</v>
      </c>
      <c r="K11" s="47">
        <f t="shared" si="3"/>
        <v>3.552141294334857E-4</v>
      </c>
    </row>
    <row r="12" spans="1:11" x14ac:dyDescent="0.25">
      <c r="A12" s="37" t="s">
        <v>4</v>
      </c>
      <c r="B12" s="41">
        <v>111.62411484267444</v>
      </c>
      <c r="C12" s="41">
        <v>111.92318270800489</v>
      </c>
      <c r="D12" s="41"/>
      <c r="E12" s="41">
        <f t="shared" si="2"/>
        <v>0.26792406439410943</v>
      </c>
      <c r="F12" s="41"/>
      <c r="G12" s="41">
        <v>0.34686747855755246</v>
      </c>
      <c r="H12" s="41">
        <v>0.34779682000416517</v>
      </c>
      <c r="I12" s="41"/>
      <c r="J12" s="41">
        <f t="shared" si="1"/>
        <v>9.2934144661271922E-4</v>
      </c>
      <c r="K12" s="48">
        <f t="shared" si="3"/>
        <v>8.6915714547311359E-6</v>
      </c>
    </row>
    <row r="13" spans="1:11" x14ac:dyDescent="0.25">
      <c r="A13" s="37" t="s">
        <v>5</v>
      </c>
      <c r="B13" s="22">
        <v>122.41202684041568</v>
      </c>
      <c r="C13" s="22">
        <v>125.65346251831897</v>
      </c>
      <c r="D13" s="22"/>
      <c r="E13" s="22">
        <f t="shared" si="2"/>
        <v>2.6479715772773194</v>
      </c>
      <c r="F13" s="22"/>
      <c r="G13" s="22">
        <v>2.6516822623138614</v>
      </c>
      <c r="H13" s="22">
        <v>2.7218980549396372</v>
      </c>
      <c r="I13" s="22"/>
      <c r="J13" s="22">
        <f t="shared" si="1"/>
        <v>7.0215792625775819E-2</v>
      </c>
      <c r="K13" s="47">
        <f t="shared" si="3"/>
        <v>6.566860663342781E-4</v>
      </c>
    </row>
    <row r="14" spans="1:11" ht="15.75" customHeight="1" x14ac:dyDescent="0.25">
      <c r="A14" s="37" t="s">
        <v>6</v>
      </c>
      <c r="B14" s="41">
        <v>108.6875560148905</v>
      </c>
      <c r="C14" s="41">
        <v>104.55939145545891</v>
      </c>
      <c r="D14" s="41"/>
      <c r="E14" s="41">
        <f t="shared" si="2"/>
        <v>-3.7981943018996822</v>
      </c>
      <c r="F14" s="41"/>
      <c r="G14" s="41">
        <v>2.1720806616645918</v>
      </c>
      <c r="H14" s="41">
        <v>2.0895808177405821</v>
      </c>
      <c r="I14" s="41"/>
      <c r="J14" s="41">
        <f t="shared" si="1"/>
        <v>-8.2499843924009664E-2</v>
      </c>
      <c r="K14" s="48">
        <f t="shared" si="3"/>
        <v>-7.7157140799350473E-4</v>
      </c>
    </row>
    <row r="15" spans="1:11" x14ac:dyDescent="0.25">
      <c r="A15" s="37" t="s">
        <v>7</v>
      </c>
      <c r="B15" s="22">
        <v>114.16613848356062</v>
      </c>
      <c r="C15" s="22">
        <v>115.33942080937908</v>
      </c>
      <c r="D15" s="22"/>
      <c r="E15" s="22">
        <f t="shared" si="2"/>
        <v>1.0276973027229186</v>
      </c>
      <c r="F15" s="22"/>
      <c r="G15" s="22">
        <v>1.2606873369440426</v>
      </c>
      <c r="H15" s="22">
        <v>1.2736433867015857</v>
      </c>
      <c r="I15" s="22"/>
      <c r="J15" s="22">
        <f t="shared" si="1"/>
        <v>1.2956049757543164E-2</v>
      </c>
      <c r="K15" s="47">
        <f t="shared" si="3"/>
        <v>1.2117013897225363E-4</v>
      </c>
    </row>
    <row r="16" spans="1:11" ht="15.75" customHeight="1" x14ac:dyDescent="0.25">
      <c r="A16" s="37" t="s">
        <v>8</v>
      </c>
      <c r="B16" s="41">
        <v>114.6120826699308</v>
      </c>
      <c r="C16" s="41">
        <v>114.6160423204463</v>
      </c>
      <c r="D16" s="41"/>
      <c r="E16" s="41">
        <f t="shared" si="2"/>
        <v>3.454828167548385E-3</v>
      </c>
      <c r="F16" s="41"/>
      <c r="G16" s="41">
        <v>1.4747088833262763</v>
      </c>
      <c r="H16" s="41">
        <v>1.4747598319841666</v>
      </c>
      <c r="I16" s="41"/>
      <c r="J16" s="41">
        <f t="shared" si="1"/>
        <v>5.0948657890348414E-5</v>
      </c>
      <c r="K16" s="48">
        <f t="shared" si="3"/>
        <v>4.764921463372017E-7</v>
      </c>
    </row>
    <row r="17" spans="1:11" x14ac:dyDescent="0.25">
      <c r="A17" s="35" t="s">
        <v>271</v>
      </c>
      <c r="B17" s="22">
        <v>107.03799989888087</v>
      </c>
      <c r="C17" s="22">
        <v>107.48595369281483</v>
      </c>
      <c r="D17" s="22"/>
      <c r="E17" s="22">
        <f t="shared" si="2"/>
        <v>0.41849977985122244</v>
      </c>
      <c r="F17" s="22"/>
      <c r="G17" s="22">
        <v>3.0707484694378491</v>
      </c>
      <c r="H17" s="22">
        <v>3.0835995450222313</v>
      </c>
      <c r="I17" s="22"/>
      <c r="J17" s="22">
        <f t="shared" si="1"/>
        <v>1.2851075584382254E-2</v>
      </c>
      <c r="K17" s="47">
        <f t="shared" si="3"/>
        <v>1.2018837868355148E-4</v>
      </c>
    </row>
    <row r="18" spans="1:11" ht="15.75" customHeight="1" x14ac:dyDescent="0.25">
      <c r="A18" s="37" t="s">
        <v>128</v>
      </c>
      <c r="B18" s="41">
        <v>110.08919430415871</v>
      </c>
      <c r="C18" s="41">
        <v>110.45102812490413</v>
      </c>
      <c r="D18" s="41"/>
      <c r="E18" s="41">
        <f t="shared" si="2"/>
        <v>0.32867332986898923</v>
      </c>
      <c r="F18" s="41"/>
      <c r="G18" s="41">
        <v>0.39407870837602793</v>
      </c>
      <c r="H18" s="41">
        <v>0.3953739399891521</v>
      </c>
      <c r="I18" s="41"/>
      <c r="J18" s="41">
        <f t="shared" si="1"/>
        <v>1.2952316131241703E-3</v>
      </c>
      <c r="K18" s="48">
        <f t="shared" si="3"/>
        <v>1.211352206116202E-5</v>
      </c>
    </row>
    <row r="19" spans="1:11" x14ac:dyDescent="0.25">
      <c r="A19" s="37" t="s">
        <v>129</v>
      </c>
      <c r="B19" s="22">
        <v>123.60837175627103</v>
      </c>
      <c r="C19" s="22">
        <v>125.03606294368799</v>
      </c>
      <c r="D19" s="22"/>
      <c r="E19" s="22">
        <f t="shared" si="2"/>
        <v>1.1550117254453207</v>
      </c>
      <c r="F19" s="22"/>
      <c r="G19" s="22">
        <v>0.47405113957055439</v>
      </c>
      <c r="H19" s="22">
        <v>0.47952648581720148</v>
      </c>
      <c r="I19" s="22"/>
      <c r="J19" s="22">
        <f t="shared" si="1"/>
        <v>5.4753462466470837E-3</v>
      </c>
      <c r="K19" s="47">
        <f t="shared" si="3"/>
        <v>5.1207619455240744E-5</v>
      </c>
    </row>
    <row r="20" spans="1:11" ht="15.75" customHeight="1" x14ac:dyDescent="0.25">
      <c r="A20" s="37" t="s">
        <v>130</v>
      </c>
      <c r="B20" s="41">
        <v>105.89004642661382</v>
      </c>
      <c r="C20" s="41">
        <v>106.53346152406458</v>
      </c>
      <c r="D20" s="41"/>
      <c r="E20" s="41">
        <f t="shared" si="2"/>
        <v>0.60762566375553995</v>
      </c>
      <c r="F20" s="41"/>
      <c r="G20" s="41">
        <v>1.0006979769467936</v>
      </c>
      <c r="H20" s="41">
        <v>1.0067784746714048</v>
      </c>
      <c r="I20" s="41"/>
      <c r="J20" s="41">
        <f t="shared" si="1"/>
        <v>6.0804977246111669E-3</v>
      </c>
      <c r="K20" s="48">
        <f t="shared" si="3"/>
        <v>5.6867237167150281E-5</v>
      </c>
    </row>
    <row r="21" spans="1:11" x14ac:dyDescent="0.25">
      <c r="A21" s="37" t="s">
        <v>131</v>
      </c>
      <c r="B21" s="22">
        <v>101.1797125744461</v>
      </c>
      <c r="C21" s="22">
        <v>101.1797125744461</v>
      </c>
      <c r="D21" s="22"/>
      <c r="E21" s="22">
        <f t="shared" si="2"/>
        <v>0</v>
      </c>
      <c r="F21" s="22"/>
      <c r="G21" s="22">
        <v>1.026939869780751</v>
      </c>
      <c r="H21" s="22">
        <v>1.026939869780751</v>
      </c>
      <c r="I21" s="22"/>
      <c r="J21" s="22">
        <f t="shared" si="1"/>
        <v>0</v>
      </c>
      <c r="K21" s="47">
        <f t="shared" si="3"/>
        <v>0</v>
      </c>
    </row>
    <row r="22" spans="1:11" ht="15.75" customHeight="1" x14ac:dyDescent="0.25">
      <c r="A22" s="37" t="s">
        <v>132</v>
      </c>
      <c r="B22" s="41">
        <v>105.43420607117693</v>
      </c>
      <c r="C22" s="41">
        <v>105.43420607117693</v>
      </c>
      <c r="D22" s="41"/>
      <c r="E22" s="41">
        <f t="shared" si="2"/>
        <v>0</v>
      </c>
      <c r="F22" s="41"/>
      <c r="G22" s="41">
        <v>0.13975802504506432</v>
      </c>
      <c r="H22" s="41">
        <v>0.13975802504506432</v>
      </c>
      <c r="I22" s="41"/>
      <c r="J22" s="41">
        <f t="shared" si="1"/>
        <v>0</v>
      </c>
      <c r="K22" s="48">
        <f t="shared" si="3"/>
        <v>0</v>
      </c>
    </row>
    <row r="23" spans="1:11" x14ac:dyDescent="0.25">
      <c r="A23" s="37" t="s">
        <v>133</v>
      </c>
      <c r="B23" s="22">
        <v>101.18573800660353</v>
      </c>
      <c r="C23" s="22">
        <v>101.18573800660353</v>
      </c>
      <c r="D23" s="22"/>
      <c r="E23" s="22">
        <f t="shared" si="2"/>
        <v>0</v>
      </c>
      <c r="F23" s="22"/>
      <c r="G23" s="22">
        <v>3.5222749718657728E-2</v>
      </c>
      <c r="H23" s="22">
        <v>3.5222749718657728E-2</v>
      </c>
      <c r="I23" s="22"/>
      <c r="J23" s="22">
        <f t="shared" si="1"/>
        <v>0</v>
      </c>
      <c r="K23" s="47">
        <f t="shared" si="3"/>
        <v>0</v>
      </c>
    </row>
    <row r="24" spans="1:11" ht="15.75" customHeight="1" x14ac:dyDescent="0.25">
      <c r="A24" s="34" t="s">
        <v>274</v>
      </c>
      <c r="B24" s="21">
        <v>229.81859742792952</v>
      </c>
      <c r="C24" s="21">
        <v>230.04992168670771</v>
      </c>
      <c r="D24" s="21"/>
      <c r="E24" s="21">
        <f t="shared" si="2"/>
        <v>0.10065515209261022</v>
      </c>
      <c r="F24" s="21"/>
      <c r="G24" s="21">
        <v>6.1019685028320518</v>
      </c>
      <c r="H24" s="21">
        <v>6.1081104485092217</v>
      </c>
      <c r="I24" s="21"/>
      <c r="J24" s="21">
        <f t="shared" si="1"/>
        <v>6.1419456771698577E-3</v>
      </c>
      <c r="K24" s="46">
        <f t="shared" si="3"/>
        <v>5.7441922900103888E-5</v>
      </c>
    </row>
    <row r="25" spans="1:11" x14ac:dyDescent="0.25">
      <c r="A25" s="53" t="s">
        <v>9</v>
      </c>
      <c r="B25" s="22">
        <v>253.26732361825958</v>
      </c>
      <c r="C25" s="22">
        <v>253.26732361825958</v>
      </c>
      <c r="D25" s="22"/>
      <c r="E25" s="22">
        <f t="shared" si="2"/>
        <v>0</v>
      </c>
      <c r="F25" s="22"/>
      <c r="G25" s="22">
        <v>5.6271612648940108</v>
      </c>
      <c r="H25" s="22">
        <v>5.6271612648940117</v>
      </c>
      <c r="I25" s="22"/>
      <c r="J25" s="22">
        <f t="shared" si="1"/>
        <v>0</v>
      </c>
      <c r="K25" s="47">
        <f t="shared" si="3"/>
        <v>0</v>
      </c>
    </row>
    <row r="26" spans="1:11" ht="15.75" customHeight="1" x14ac:dyDescent="0.25">
      <c r="A26" s="52" t="s">
        <v>10</v>
      </c>
      <c r="B26" s="41">
        <v>253.26732361825958</v>
      </c>
      <c r="C26" s="41">
        <v>253.26732361825958</v>
      </c>
      <c r="D26" s="41"/>
      <c r="E26" s="41">
        <f t="shared" si="2"/>
        <v>0</v>
      </c>
      <c r="F26" s="41"/>
      <c r="G26" s="41">
        <v>5.6271612648940108</v>
      </c>
      <c r="H26" s="41">
        <v>5.6271612648940117</v>
      </c>
      <c r="I26" s="41"/>
      <c r="J26" s="41">
        <f t="shared" si="1"/>
        <v>0</v>
      </c>
      <c r="K26" s="48">
        <f t="shared" si="3"/>
        <v>0</v>
      </c>
    </row>
    <row r="27" spans="1:11" x14ac:dyDescent="0.25">
      <c r="A27" s="53" t="s">
        <v>276</v>
      </c>
      <c r="B27" s="22">
        <v>109.58006340643784</v>
      </c>
      <c r="C27" s="22">
        <v>110.99755400676223</v>
      </c>
      <c r="D27" s="22"/>
      <c r="E27" s="22">
        <f t="shared" si="2"/>
        <v>1.2935661435665047</v>
      </c>
      <c r="F27" s="22"/>
      <c r="G27" s="22">
        <v>0.47480723793804025</v>
      </c>
      <c r="H27" s="22">
        <v>0.48094918361521</v>
      </c>
      <c r="I27" s="22"/>
      <c r="J27" s="22">
        <f t="shared" si="1"/>
        <v>6.1419456771697467E-3</v>
      </c>
      <c r="K27" s="47">
        <f t="shared" si="3"/>
        <v>5.7441922900102844E-5</v>
      </c>
    </row>
    <row r="28" spans="1:11" ht="15.75" customHeight="1" x14ac:dyDescent="0.25">
      <c r="A28" s="52" t="s">
        <v>275</v>
      </c>
      <c r="B28" s="41">
        <v>109.58006340643784</v>
      </c>
      <c r="C28" s="41">
        <v>110.99755400676223</v>
      </c>
      <c r="D28" s="41"/>
      <c r="E28" s="41">
        <f t="shared" si="2"/>
        <v>1.2935661435665047</v>
      </c>
      <c r="F28" s="41"/>
      <c r="G28" s="41">
        <v>0.47480723793804025</v>
      </c>
      <c r="H28" s="41">
        <v>0.48094918361521</v>
      </c>
      <c r="I28" s="41"/>
      <c r="J28" s="41">
        <f t="shared" si="1"/>
        <v>6.1419456771697467E-3</v>
      </c>
      <c r="K28" s="48">
        <f t="shared" si="3"/>
        <v>5.7441922900102844E-5</v>
      </c>
    </row>
    <row r="29" spans="1:11" x14ac:dyDescent="0.25">
      <c r="A29" s="34" t="s">
        <v>11</v>
      </c>
      <c r="B29" s="64">
        <v>103.25580885066081</v>
      </c>
      <c r="C29" s="64">
        <v>103.10311668563168</v>
      </c>
      <c r="D29" s="64"/>
      <c r="E29" s="64">
        <f t="shared" si="2"/>
        <v>-0.14787755452090323</v>
      </c>
      <c r="F29" s="64"/>
      <c r="G29" s="64">
        <v>3.4565341883423022</v>
      </c>
      <c r="H29" s="64">
        <v>3.4514227501134025</v>
      </c>
      <c r="I29" s="64"/>
      <c r="J29" s="64">
        <f t="shared" si="1"/>
        <v>-5.1114382288997007E-3</v>
      </c>
      <c r="K29" s="65">
        <f t="shared" si="3"/>
        <v>-4.7804206693731763E-5</v>
      </c>
    </row>
    <row r="30" spans="1:11" ht="15.75" customHeight="1" x14ac:dyDescent="0.25">
      <c r="A30" s="53" t="s">
        <v>12</v>
      </c>
      <c r="B30" s="41">
        <v>103.38827990559119</v>
      </c>
      <c r="C30" s="41">
        <v>103.00964794874797</v>
      </c>
      <c r="D30" s="41"/>
      <c r="E30" s="41">
        <f t="shared" si="2"/>
        <v>-0.36622328680675498</v>
      </c>
      <c r="F30" s="41"/>
      <c r="G30" s="41">
        <v>2.5842709292614079</v>
      </c>
      <c r="H30" s="41">
        <v>2.5748067273242756</v>
      </c>
      <c r="I30" s="41"/>
      <c r="J30" s="41">
        <f t="shared" si="1"/>
        <v>-9.4642019371322661E-3</v>
      </c>
      <c r="K30" s="48">
        <f t="shared" si="3"/>
        <v>-8.8512987017213385E-5</v>
      </c>
    </row>
    <row r="31" spans="1:11" x14ac:dyDescent="0.25">
      <c r="A31" s="52" t="s">
        <v>13</v>
      </c>
      <c r="B31" s="22">
        <v>101.30579662603263</v>
      </c>
      <c r="C31" s="22">
        <v>99.440702404241875</v>
      </c>
      <c r="D31" s="22"/>
      <c r="E31" s="22">
        <f t="shared" si="2"/>
        <v>-1.8410538033432511</v>
      </c>
      <c r="F31" s="22"/>
      <c r="G31" s="22">
        <v>0.41066885534771497</v>
      </c>
      <c r="H31" s="22">
        <v>0.40310822076718961</v>
      </c>
      <c r="I31" s="22"/>
      <c r="J31" s="22">
        <f t="shared" si="1"/>
        <v>-7.5606345805253605E-3</v>
      </c>
      <c r="K31" s="47">
        <f t="shared" si="3"/>
        <v>-7.0710066724412419E-5</v>
      </c>
    </row>
    <row r="32" spans="1:11" x14ac:dyDescent="0.25">
      <c r="A32" s="52" t="s">
        <v>14</v>
      </c>
      <c r="B32" s="41">
        <v>102.82842494533345</v>
      </c>
      <c r="C32" s="41">
        <v>102.72484426440757</v>
      </c>
      <c r="D32" s="41"/>
      <c r="E32" s="41">
        <f t="shared" si="2"/>
        <v>-0.10073156423523466</v>
      </c>
      <c r="F32" s="41"/>
      <c r="G32" s="41">
        <v>1.889742675058687</v>
      </c>
      <c r="H32" s="41">
        <v>1.8878391077020797</v>
      </c>
      <c r="I32" s="41"/>
      <c r="J32" s="41">
        <f t="shared" si="1"/>
        <v>-1.9035673566072386E-3</v>
      </c>
      <c r="K32" s="48">
        <f t="shared" si="3"/>
        <v>-1.7802920292804081E-5</v>
      </c>
    </row>
    <row r="33" spans="1:11" x14ac:dyDescent="0.25">
      <c r="A33" s="52" t="s">
        <v>15</v>
      </c>
      <c r="B33" s="22">
        <v>124.56252354080813</v>
      </c>
      <c r="C33" s="22">
        <v>124.56252354080813</v>
      </c>
      <c r="D33" s="22"/>
      <c r="E33" s="22">
        <f t="shared" si="2"/>
        <v>0</v>
      </c>
      <c r="F33" s="22"/>
      <c r="G33" s="22">
        <v>0.14052739821429541</v>
      </c>
      <c r="H33" s="22">
        <v>0.14052739821429541</v>
      </c>
      <c r="I33" s="22"/>
      <c r="J33" s="22">
        <f t="shared" si="1"/>
        <v>0</v>
      </c>
      <c r="K33" s="47">
        <f t="shared" si="3"/>
        <v>0</v>
      </c>
    </row>
    <row r="34" spans="1:11" x14ac:dyDescent="0.25">
      <c r="A34" s="52" t="s">
        <v>140</v>
      </c>
      <c r="B34" s="41">
        <v>99.797344496563994</v>
      </c>
      <c r="C34" s="41">
        <v>99.797344496563994</v>
      </c>
      <c r="D34" s="41"/>
      <c r="E34" s="41">
        <f t="shared" si="2"/>
        <v>0</v>
      </c>
      <c r="F34" s="41"/>
      <c r="G34" s="41">
        <v>0.14333200064071047</v>
      </c>
      <c r="H34" s="41">
        <v>0.1433320006407105</v>
      </c>
      <c r="I34" s="41"/>
      <c r="J34" s="41">
        <f t="shared" si="1"/>
        <v>0</v>
      </c>
      <c r="K34" s="48">
        <f>J34/$G$4</f>
        <v>0</v>
      </c>
    </row>
    <row r="35" spans="1:11" x14ac:dyDescent="0.25">
      <c r="A35" s="35" t="s">
        <v>16</v>
      </c>
      <c r="B35" s="22">
        <v>102.86531956069035</v>
      </c>
      <c r="C35" s="22">
        <v>103.37863755862067</v>
      </c>
      <c r="D35" s="22"/>
      <c r="E35" s="22">
        <f t="shared" si="2"/>
        <v>0.49901949473598606</v>
      </c>
      <c r="F35" s="22"/>
      <c r="G35" s="22">
        <v>0.87226325908089386</v>
      </c>
      <c r="H35" s="22">
        <v>0.87661602278912709</v>
      </c>
      <c r="I35" s="22"/>
      <c r="J35" s="22">
        <f t="shared" si="1"/>
        <v>4.3527637082332316E-3</v>
      </c>
      <c r="K35" s="47">
        <f t="shared" si="3"/>
        <v>4.070878032348785E-5</v>
      </c>
    </row>
    <row r="36" spans="1:11" x14ac:dyDescent="0.25">
      <c r="A36" s="37" t="s">
        <v>17</v>
      </c>
      <c r="B36" s="41">
        <v>102.86531956069035</v>
      </c>
      <c r="C36" s="41">
        <v>103.37863755862067</v>
      </c>
      <c r="D36" s="41"/>
      <c r="E36" s="41">
        <f t="shared" si="2"/>
        <v>0.49901949473598606</v>
      </c>
      <c r="F36" s="41"/>
      <c r="G36" s="41">
        <v>0.87226325908089386</v>
      </c>
      <c r="H36" s="41">
        <v>0.87661602278912709</v>
      </c>
      <c r="I36" s="41"/>
      <c r="J36" s="41">
        <f t="shared" si="1"/>
        <v>4.3527637082332316E-3</v>
      </c>
      <c r="K36" s="48">
        <f t="shared" si="3"/>
        <v>4.070878032348785E-5</v>
      </c>
    </row>
    <row r="37" spans="1:11" x14ac:dyDescent="0.25">
      <c r="A37" s="34" t="s">
        <v>18</v>
      </c>
      <c r="B37" s="64">
        <v>99.331983767236082</v>
      </c>
      <c r="C37" s="64">
        <v>99.408756184910018</v>
      </c>
      <c r="D37" s="64"/>
      <c r="E37" s="64">
        <f t="shared" si="2"/>
        <v>7.7288718862034145E-2</v>
      </c>
      <c r="F37" s="64"/>
      <c r="G37" s="64">
        <v>35.364700385810863</v>
      </c>
      <c r="H37" s="64">
        <v>35.392033309668456</v>
      </c>
      <c r="I37" s="64"/>
      <c r="J37" s="64">
        <f t="shared" si="1"/>
        <v>2.7332923857592561E-2</v>
      </c>
      <c r="K37" s="65">
        <f t="shared" si="3"/>
        <v>2.5562839324650403E-4</v>
      </c>
    </row>
    <row r="38" spans="1:11" x14ac:dyDescent="0.25">
      <c r="A38" s="53" t="s">
        <v>19</v>
      </c>
      <c r="B38" s="41">
        <v>99.992162476789488</v>
      </c>
      <c r="C38" s="41">
        <v>99.992162476789488</v>
      </c>
      <c r="D38" s="41"/>
      <c r="E38" s="41">
        <f t="shared" si="2"/>
        <v>0</v>
      </c>
      <c r="F38" s="41"/>
      <c r="G38" s="41">
        <v>27.522509898899465</v>
      </c>
      <c r="H38" s="41">
        <v>27.522509898899465</v>
      </c>
      <c r="I38" s="41"/>
      <c r="J38" s="41">
        <f t="shared" si="1"/>
        <v>0</v>
      </c>
      <c r="K38" s="48">
        <f t="shared" si="3"/>
        <v>0</v>
      </c>
    </row>
    <row r="39" spans="1:11" x14ac:dyDescent="0.25">
      <c r="A39" s="52" t="s">
        <v>145</v>
      </c>
      <c r="B39" s="22">
        <v>99.992162476789488</v>
      </c>
      <c r="C39" s="22">
        <v>99.992162476789488</v>
      </c>
      <c r="D39" s="22"/>
      <c r="E39" s="22">
        <f t="shared" si="2"/>
        <v>0</v>
      </c>
      <c r="F39" s="22"/>
      <c r="G39" s="22">
        <v>27.522509898899465</v>
      </c>
      <c r="H39" s="22">
        <v>27.522509898899465</v>
      </c>
      <c r="I39" s="22"/>
      <c r="J39" s="22">
        <f t="shared" si="1"/>
        <v>0</v>
      </c>
      <c r="K39" s="47">
        <f t="shared" si="3"/>
        <v>0</v>
      </c>
    </row>
    <row r="40" spans="1:11" x14ac:dyDescent="0.25">
      <c r="A40" s="53" t="s">
        <v>146</v>
      </c>
      <c r="B40" s="41">
        <v>119.49453960811597</v>
      </c>
      <c r="C40" s="41">
        <v>119.49453960811597</v>
      </c>
      <c r="D40" s="41"/>
      <c r="E40" s="41">
        <f t="shared" si="2"/>
        <v>0</v>
      </c>
      <c r="F40" s="41"/>
      <c r="G40" s="41">
        <v>0.70270992811528588</v>
      </c>
      <c r="H40" s="41">
        <v>0.70270992811528576</v>
      </c>
      <c r="I40" s="41"/>
      <c r="J40" s="41">
        <f t="shared" si="1"/>
        <v>0</v>
      </c>
      <c r="K40" s="48">
        <f t="shared" si="3"/>
        <v>0</v>
      </c>
    </row>
    <row r="41" spans="1:11" x14ac:dyDescent="0.25">
      <c r="A41" s="52" t="s">
        <v>147</v>
      </c>
      <c r="B41" s="22">
        <v>107.67727825320411</v>
      </c>
      <c r="C41" s="22">
        <v>107.67727825320411</v>
      </c>
      <c r="D41" s="22"/>
      <c r="E41" s="22">
        <f t="shared" si="2"/>
        <v>0</v>
      </c>
      <c r="F41" s="22"/>
      <c r="G41" s="22">
        <v>0.42069252518630945</v>
      </c>
      <c r="H41" s="22">
        <v>0.42069252518630945</v>
      </c>
      <c r="I41" s="22"/>
      <c r="J41" s="22">
        <f t="shared" si="1"/>
        <v>0</v>
      </c>
      <c r="K41" s="47">
        <f t="shared" si="3"/>
        <v>0</v>
      </c>
    </row>
    <row r="42" spans="1:11" x14ac:dyDescent="0.25">
      <c r="A42" s="52" t="s">
        <v>148</v>
      </c>
      <c r="B42" s="41">
        <v>142.88690166235207</v>
      </c>
      <c r="C42" s="41">
        <v>142.88690166235207</v>
      </c>
      <c r="D42" s="41"/>
      <c r="E42" s="41">
        <f t="shared" si="2"/>
        <v>0</v>
      </c>
      <c r="F42" s="41"/>
      <c r="G42" s="41">
        <v>0.2820174029289762</v>
      </c>
      <c r="H42" s="41">
        <v>0.28201740292897626</v>
      </c>
      <c r="I42" s="41"/>
      <c r="J42" s="41">
        <f t="shared" si="1"/>
        <v>0</v>
      </c>
      <c r="K42" s="48">
        <f t="shared" si="3"/>
        <v>0</v>
      </c>
    </row>
    <row r="43" spans="1:11" x14ac:dyDescent="0.25">
      <c r="A43" s="53" t="s">
        <v>21</v>
      </c>
      <c r="B43" s="22">
        <v>103.53055052814359</v>
      </c>
      <c r="C43" s="22">
        <v>102.85822603365123</v>
      </c>
      <c r="D43" s="22"/>
      <c r="E43" s="22">
        <f t="shared" si="2"/>
        <v>-0.64939719827877829</v>
      </c>
      <c r="F43" s="22"/>
      <c r="G43" s="22">
        <v>3.3051175438140135</v>
      </c>
      <c r="H43" s="22">
        <v>3.2836542030846649</v>
      </c>
      <c r="I43" s="22"/>
      <c r="J43" s="22">
        <f t="shared" si="1"/>
        <v>-2.1463340729348523E-2</v>
      </c>
      <c r="K43" s="47">
        <f t="shared" si="3"/>
        <v>-2.0073371341213203E-4</v>
      </c>
    </row>
    <row r="44" spans="1:11" x14ac:dyDescent="0.25">
      <c r="A44" s="52" t="s">
        <v>149</v>
      </c>
      <c r="B44" s="41">
        <v>101.24425605882995</v>
      </c>
      <c r="C44" s="41">
        <v>100.49079046864534</v>
      </c>
      <c r="D44" s="41"/>
      <c r="E44" s="41">
        <f t="shared" si="2"/>
        <v>-0.74420576486510237</v>
      </c>
      <c r="F44" s="41"/>
      <c r="G44" s="41">
        <v>2.8840599929025461</v>
      </c>
      <c r="H44" s="41">
        <v>2.8625966521731971</v>
      </c>
      <c r="I44" s="41"/>
      <c r="J44" s="41">
        <f t="shared" si="1"/>
        <v>-2.1463340729348968E-2</v>
      </c>
      <c r="K44" s="48">
        <f t="shared" si="3"/>
        <v>-2.0073371341213617E-4</v>
      </c>
    </row>
    <row r="45" spans="1:11" x14ac:dyDescent="0.25">
      <c r="A45" s="52" t="s">
        <v>151</v>
      </c>
      <c r="B45" s="22">
        <v>122.4744871391589</v>
      </c>
      <c r="C45" s="22">
        <v>122.4744871391589</v>
      </c>
      <c r="D45" s="22"/>
      <c r="E45" s="22">
        <f t="shared" si="2"/>
        <v>0</v>
      </c>
      <c r="F45" s="22"/>
      <c r="G45" s="22">
        <v>0.42105755091146735</v>
      </c>
      <c r="H45" s="22">
        <v>0.4210575509114674</v>
      </c>
      <c r="I45" s="22"/>
      <c r="J45" s="22">
        <f t="shared" si="1"/>
        <v>0</v>
      </c>
      <c r="K45" s="47">
        <f t="shared" si="3"/>
        <v>0</v>
      </c>
    </row>
    <row r="46" spans="1:11" x14ac:dyDescent="0.25">
      <c r="A46" s="53" t="s">
        <v>22</v>
      </c>
      <c r="B46" s="41">
        <v>89.22544665604984</v>
      </c>
      <c r="C46" s="41">
        <v>90.360933433359307</v>
      </c>
      <c r="D46" s="41"/>
      <c r="E46" s="41">
        <f t="shared" si="2"/>
        <v>1.2726041951760525</v>
      </c>
      <c r="F46" s="41"/>
      <c r="G46" s="41">
        <v>3.8343630149821006</v>
      </c>
      <c r="H46" s="41">
        <v>3.8831592795690413</v>
      </c>
      <c r="I46" s="41"/>
      <c r="J46" s="41">
        <f t="shared" si="1"/>
        <v>4.8796264586940641E-2</v>
      </c>
      <c r="K46" s="48">
        <f t="shared" si="3"/>
        <v>4.5636210665863194E-4</v>
      </c>
    </row>
    <row r="47" spans="1:11" x14ac:dyDescent="0.25">
      <c r="A47" s="52" t="s">
        <v>152</v>
      </c>
      <c r="B47" s="22">
        <v>87.259970149908227</v>
      </c>
      <c r="C47" s="22">
        <v>88.580894042176737</v>
      </c>
      <c r="D47" s="22"/>
      <c r="E47" s="22">
        <f t="shared" si="2"/>
        <v>1.5137799038886124</v>
      </c>
      <c r="F47" s="22"/>
      <c r="G47" s="22">
        <v>3.2234715536646021</v>
      </c>
      <c r="H47" s="22">
        <v>3.2722678182515428</v>
      </c>
      <c r="I47" s="22"/>
      <c r="J47" s="22">
        <f t="shared" si="1"/>
        <v>4.8796264586940641E-2</v>
      </c>
      <c r="K47" s="47">
        <f t="shared" si="3"/>
        <v>4.5636210665863194E-4</v>
      </c>
    </row>
    <row r="48" spans="1:11" x14ac:dyDescent="0.25">
      <c r="A48" s="52" t="s">
        <v>23</v>
      </c>
      <c r="B48" s="41">
        <v>101.26064567394309</v>
      </c>
      <c r="C48" s="41">
        <v>101.26064567394309</v>
      </c>
      <c r="D48" s="41"/>
      <c r="E48" s="41">
        <f t="shared" si="2"/>
        <v>0</v>
      </c>
      <c r="F48" s="41"/>
      <c r="G48" s="41">
        <v>0.61089146131749839</v>
      </c>
      <c r="H48" s="41">
        <v>0.61089146131749839</v>
      </c>
      <c r="I48" s="41"/>
      <c r="J48" s="41">
        <f t="shared" si="1"/>
        <v>0</v>
      </c>
      <c r="K48" s="48">
        <f t="shared" si="3"/>
        <v>0</v>
      </c>
    </row>
    <row r="49" spans="1:103" s="68" customFormat="1" x14ac:dyDescent="0.25">
      <c r="A49" s="34" t="s">
        <v>24</v>
      </c>
      <c r="B49" s="64">
        <v>103.39532507988017</v>
      </c>
      <c r="C49" s="64">
        <v>100.01404779758326</v>
      </c>
      <c r="D49" s="64"/>
      <c r="E49" s="64">
        <f t="shared" si="2"/>
        <v>-3.2702419376162584</v>
      </c>
      <c r="F49" s="64"/>
      <c r="G49" s="64">
        <v>4.5669542123651548</v>
      </c>
      <c r="H49" s="64">
        <v>4.4176037604406577</v>
      </c>
      <c r="I49" s="64"/>
      <c r="J49" s="64">
        <f t="shared" si="1"/>
        <v>-0.14935045192449703</v>
      </c>
      <c r="K49" s="65">
        <f t="shared" si="3"/>
        <v>-1.3967849270356508E-3</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97.668189638148405</v>
      </c>
      <c r="C50" s="41">
        <v>91.136378378889347</v>
      </c>
      <c r="D50" s="41"/>
      <c r="E50" s="41">
        <f t="shared" si="2"/>
        <v>-6.6877570716308066</v>
      </c>
      <c r="F50" s="41"/>
      <c r="G50" s="41">
        <v>1.148202694292346</v>
      </c>
      <c r="H50" s="41">
        <v>1.0714136874081541</v>
      </c>
      <c r="I50" s="41"/>
      <c r="J50" s="41">
        <f t="shared" si="1"/>
        <v>-7.6789006884191879E-2</v>
      </c>
      <c r="K50" s="48">
        <f t="shared" si="3"/>
        <v>-7.1816138482191775E-4</v>
      </c>
    </row>
    <row r="51" spans="1:103" s="68" customFormat="1" x14ac:dyDescent="0.25">
      <c r="A51" s="52" t="s">
        <v>155</v>
      </c>
      <c r="B51" s="22">
        <v>97.668189638148405</v>
      </c>
      <c r="C51" s="22">
        <v>91.136378378889347</v>
      </c>
      <c r="D51" s="22"/>
      <c r="E51" s="22">
        <f t="shared" si="2"/>
        <v>-6.6877570716308066</v>
      </c>
      <c r="F51" s="22"/>
      <c r="G51" s="22">
        <v>1.148202694292346</v>
      </c>
      <c r="H51" s="22">
        <v>1.0714136874081541</v>
      </c>
      <c r="I51" s="22"/>
      <c r="J51" s="22">
        <f t="shared" si="1"/>
        <v>-7.6789006884191879E-2</v>
      </c>
      <c r="K51" s="47">
        <f t="shared" si="3"/>
        <v>-7.1816138482191775E-4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91.839926538418339</v>
      </c>
      <c r="C52" s="41">
        <v>91.489690329580824</v>
      </c>
      <c r="D52" s="41"/>
      <c r="E52" s="41">
        <f t="shared" si="2"/>
        <v>-0.38135506205028147</v>
      </c>
      <c r="F52" s="41"/>
      <c r="G52" s="41">
        <v>0.10531195808533042</v>
      </c>
      <c r="H52" s="41">
        <v>0.10491034560222774</v>
      </c>
      <c r="I52" s="41"/>
      <c r="J52" s="41">
        <f t="shared" si="1"/>
        <v>-4.016124831026785E-4</v>
      </c>
      <c r="K52" s="48">
        <f t="shared" si="3"/>
        <v>-3.756039942823698E-6</v>
      </c>
    </row>
    <row r="53" spans="1:103" s="68" customFormat="1" x14ac:dyDescent="0.25">
      <c r="A53" s="52" t="s">
        <v>26</v>
      </c>
      <c r="B53" s="22">
        <v>91.839926538418339</v>
      </c>
      <c r="C53" s="22">
        <v>91.489690329580824</v>
      </c>
      <c r="D53" s="22"/>
      <c r="E53" s="22">
        <f t="shared" si="2"/>
        <v>-0.38135506205028147</v>
      </c>
      <c r="F53" s="22"/>
      <c r="G53" s="22">
        <v>0.10531195808533042</v>
      </c>
      <c r="H53" s="22">
        <v>0.10491034560222774</v>
      </c>
      <c r="I53" s="22"/>
      <c r="J53" s="22">
        <f t="shared" si="1"/>
        <v>-4.016124831026785E-4</v>
      </c>
      <c r="K53" s="47">
        <f t="shared" si="3"/>
        <v>-3.756039942823698E-6</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104.73102177298719</v>
      </c>
      <c r="C54" s="41">
        <v>100.43332965273046</v>
      </c>
      <c r="D54" s="41"/>
      <c r="E54" s="41">
        <f t="shared" si="2"/>
        <v>-4.1035521734642426</v>
      </c>
      <c r="F54" s="41"/>
      <c r="G54" s="41">
        <v>1.7811768596437403</v>
      </c>
      <c r="H54" s="41">
        <v>1.7080853379065875</v>
      </c>
      <c r="I54" s="41"/>
      <c r="J54" s="41">
        <f t="shared" si="1"/>
        <v>-7.3091521737152831E-2</v>
      </c>
      <c r="K54" s="48">
        <f t="shared" si="3"/>
        <v>-6.8358103066314189E-4</v>
      </c>
    </row>
    <row r="55" spans="1:103" s="68" customFormat="1" x14ac:dyDescent="0.25">
      <c r="A55" s="52" t="s">
        <v>159</v>
      </c>
      <c r="B55" s="22">
        <v>105.55519136962309</v>
      </c>
      <c r="C55" s="22">
        <v>100.05529897220866</v>
      </c>
      <c r="D55" s="22"/>
      <c r="E55" s="22">
        <f t="shared" si="2"/>
        <v>-5.2104423534749973</v>
      </c>
      <c r="F55" s="22"/>
      <c r="G55" s="22">
        <v>1.1963878670048509</v>
      </c>
      <c r="H55" s="22">
        <v>1.1340507668705941</v>
      </c>
      <c r="I55" s="22"/>
      <c r="J55" s="22">
        <f t="shared" si="1"/>
        <v>-6.2337100134256751E-2</v>
      </c>
      <c r="K55" s="47">
        <f t="shared" si="3"/>
        <v>-5.8300139531322084E-4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105.03488132459663</v>
      </c>
      <c r="C56" s="41">
        <v>100.41389345644716</v>
      </c>
      <c r="D56" s="41"/>
      <c r="E56" s="41">
        <f t="shared" si="2"/>
        <v>-4.3994793061829736</v>
      </c>
      <c r="F56" s="41"/>
      <c r="G56" s="41">
        <v>0.24444760060086335</v>
      </c>
      <c r="H56" s="41">
        <v>0.23369317899796757</v>
      </c>
      <c r="I56" s="41"/>
      <c r="J56" s="41">
        <f t="shared" si="1"/>
        <v>-1.0754421602895775E-2</v>
      </c>
      <c r="K56" s="48">
        <f t="shared" si="3"/>
        <v>-1.0057963534991821E-4</v>
      </c>
    </row>
    <row r="57" spans="1:103" s="68" customFormat="1" x14ac:dyDescent="0.25">
      <c r="A57" s="52" t="s">
        <v>166</v>
      </c>
      <c r="B57" s="22">
        <v>101.72753760393837</v>
      </c>
      <c r="C57" s="22">
        <v>101.72753760393837</v>
      </c>
      <c r="D57" s="22"/>
      <c r="E57" s="22">
        <f t="shared" si="2"/>
        <v>0</v>
      </c>
      <c r="F57" s="22"/>
      <c r="G57" s="22">
        <v>0.34034139203802571</v>
      </c>
      <c r="H57" s="22">
        <v>0.34034139203802571</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99.389728813184377</v>
      </c>
      <c r="C58" s="41">
        <v>99.366422452108168</v>
      </c>
      <c r="D58" s="41"/>
      <c r="E58" s="41">
        <f t="shared" si="2"/>
        <v>-2.3449466413194564E-2</v>
      </c>
      <c r="F58" s="41"/>
      <c r="G58" s="41">
        <v>9.3453109219515718E-2</v>
      </c>
      <c r="H58" s="41">
        <v>9.3431194964057218E-2</v>
      </c>
      <c r="I58" s="41"/>
      <c r="J58" s="41">
        <f t="shared" si="1"/>
        <v>-2.1914255458499454E-5</v>
      </c>
      <c r="K58" s="48">
        <f t="shared" si="3"/>
        <v>-2.0495084760182159E-7</v>
      </c>
    </row>
    <row r="59" spans="1:103" s="68" customFormat="1" x14ac:dyDescent="0.25">
      <c r="A59" s="52" t="s">
        <v>29</v>
      </c>
      <c r="B59" s="22">
        <v>99.389728813184377</v>
      </c>
      <c r="C59" s="22">
        <v>99.366422452108168</v>
      </c>
      <c r="D59" s="22"/>
      <c r="E59" s="22">
        <f t="shared" si="2"/>
        <v>-2.3449466413194564E-2</v>
      </c>
      <c r="F59" s="22"/>
      <c r="G59" s="22">
        <v>9.3453109219515718E-2</v>
      </c>
      <c r="H59" s="22">
        <v>9.3431194964057218E-2</v>
      </c>
      <c r="I59" s="22"/>
      <c r="J59" s="22">
        <f t="shared" si="1"/>
        <v>-2.1914255458499454E-5</v>
      </c>
      <c r="K59" s="47">
        <f t="shared" si="3"/>
        <v>-2.0495084760182159E-7</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101.58298064943509</v>
      </c>
      <c r="C60" s="41">
        <v>101.37311134222826</v>
      </c>
      <c r="D60" s="41"/>
      <c r="E60" s="41">
        <f t="shared" si="2"/>
        <v>-0.20659888680673033</v>
      </c>
      <c r="F60" s="41"/>
      <c r="G60" s="41">
        <v>6.3152956407267521E-2</v>
      </c>
      <c r="H60" s="41">
        <v>6.3022483102344554E-2</v>
      </c>
      <c r="I60" s="41"/>
      <c r="J60" s="41">
        <f t="shared" si="1"/>
        <v>-1.3047330492296783E-4</v>
      </c>
      <c r="K60" s="48">
        <f t="shared" si="3"/>
        <v>-1.220238327695583E-6</v>
      </c>
    </row>
    <row r="61" spans="1:103" s="68" customFormat="1" x14ac:dyDescent="0.25">
      <c r="A61" s="52" t="s">
        <v>169</v>
      </c>
      <c r="B61" s="22">
        <v>106.07890428140584</v>
      </c>
      <c r="C61" s="22">
        <v>104.78601595788885</v>
      </c>
      <c r="D61" s="22"/>
      <c r="E61" s="22">
        <f t="shared" si="2"/>
        <v>-1.2187987161775493</v>
      </c>
      <c r="F61" s="22"/>
      <c r="G61" s="22">
        <v>1.0705074036519041E-2</v>
      </c>
      <c r="H61" s="22">
        <v>1.0574600731596091E-2</v>
      </c>
      <c r="I61" s="22"/>
      <c r="J61" s="22">
        <f t="shared" si="1"/>
        <v>-1.3047330492295048E-4</v>
      </c>
      <c r="K61" s="47">
        <f t="shared" si="3"/>
        <v>-1.2202383276954208E-6</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100.71175275436897</v>
      </c>
      <c r="C62" s="41">
        <v>100.71175275436897</v>
      </c>
      <c r="D62" s="41"/>
      <c r="E62" s="41">
        <f t="shared" si="2"/>
        <v>0</v>
      </c>
      <c r="F62" s="41"/>
      <c r="G62" s="41">
        <v>5.2447882370748468E-2</v>
      </c>
      <c r="H62" s="41">
        <v>5.2447882370748468E-2</v>
      </c>
      <c r="I62" s="41"/>
      <c r="J62" s="41">
        <f t="shared" si="1"/>
        <v>0</v>
      </c>
      <c r="K62" s="48">
        <f t="shared" si="3"/>
        <v>0</v>
      </c>
    </row>
    <row r="63" spans="1:103" s="68" customFormat="1" x14ac:dyDescent="0.25">
      <c r="A63" s="53" t="s">
        <v>31</v>
      </c>
      <c r="B63" s="22">
        <v>108.33758895224909</v>
      </c>
      <c r="C63" s="22">
        <v>108.42296364337676</v>
      </c>
      <c r="D63" s="22"/>
      <c r="E63" s="22">
        <f t="shared" si="2"/>
        <v>7.8804311553670736E-2</v>
      </c>
      <c r="F63" s="22"/>
      <c r="G63" s="22">
        <v>1.3756566347169557</v>
      </c>
      <c r="H63" s="22">
        <v>1.3767407114572867</v>
      </c>
      <c r="I63" s="22"/>
      <c r="J63" s="22">
        <f t="shared" si="1"/>
        <v>1.0840767403310636E-3</v>
      </c>
      <c r="K63" s="47">
        <f t="shared" si="3"/>
        <v>1.0138717567522823E-5</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111.46604086830757</v>
      </c>
      <c r="C64" s="41">
        <v>111.62129991608811</v>
      </c>
      <c r="D64" s="41"/>
      <c r="E64" s="41">
        <f t="shared" si="2"/>
        <v>0.13928820524267138</v>
      </c>
      <c r="F64" s="41"/>
      <c r="G64" s="41">
        <v>0.77829758696528717</v>
      </c>
      <c r="H64" s="41">
        <v>0.77938166370561812</v>
      </c>
      <c r="I64" s="41"/>
      <c r="J64" s="41">
        <f t="shared" si="1"/>
        <v>1.0840767403309526E-3</v>
      </c>
      <c r="K64" s="48">
        <f t="shared" si="3"/>
        <v>1.0138717567521785E-5</v>
      </c>
    </row>
    <row r="65" spans="1:103" s="68" customFormat="1" x14ac:dyDescent="0.25">
      <c r="A65" s="52" t="s">
        <v>174</v>
      </c>
      <c r="B65" s="22">
        <v>104.51569477115339</v>
      </c>
      <c r="C65" s="22">
        <v>104.51569477115339</v>
      </c>
      <c r="D65" s="22"/>
      <c r="E65" s="22">
        <f t="shared" si="2"/>
        <v>0</v>
      </c>
      <c r="F65" s="22"/>
      <c r="G65" s="22">
        <v>0.59735904775166848</v>
      </c>
      <c r="H65" s="22">
        <v>0.59735904775166848</v>
      </c>
      <c r="I65" s="22"/>
      <c r="J65" s="22">
        <f t="shared" si="1"/>
        <v>0</v>
      </c>
      <c r="K65" s="47">
        <f t="shared" si="3"/>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113.0916226825363</v>
      </c>
      <c r="C66" s="21">
        <v>113.0916226825363</v>
      </c>
      <c r="D66" s="21"/>
      <c r="E66" s="21">
        <f t="shared" si="2"/>
        <v>0</v>
      </c>
      <c r="F66" s="21"/>
      <c r="G66" s="21">
        <v>6.0111579405121232</v>
      </c>
      <c r="H66" s="21">
        <v>6.0111579405121232</v>
      </c>
      <c r="I66" s="21"/>
      <c r="J66" s="21">
        <f t="shared" si="1"/>
        <v>0</v>
      </c>
      <c r="K66" s="46">
        <f t="shared" si="3"/>
        <v>0</v>
      </c>
    </row>
    <row r="67" spans="1:103" s="68" customFormat="1" x14ac:dyDescent="0.25">
      <c r="A67" s="53" t="s">
        <v>176</v>
      </c>
      <c r="B67" s="22">
        <v>115.94289005981251</v>
      </c>
      <c r="C67" s="22">
        <v>115.94289005981251</v>
      </c>
      <c r="D67" s="22"/>
      <c r="E67" s="22">
        <f t="shared" si="2"/>
        <v>0</v>
      </c>
      <c r="F67" s="22"/>
      <c r="G67" s="22">
        <v>1.8254028225770702</v>
      </c>
      <c r="H67" s="22">
        <v>1.82540282257707</v>
      </c>
      <c r="I67" s="22"/>
      <c r="J67" s="22">
        <f t="shared" si="1"/>
        <v>0</v>
      </c>
      <c r="K67" s="47">
        <f t="shared" si="3"/>
        <v>0</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110.71721114206498</v>
      </c>
      <c r="C68" s="41">
        <v>110.71721114206498</v>
      </c>
      <c r="D68" s="41"/>
      <c r="E68" s="41">
        <f t="shared" si="2"/>
        <v>0</v>
      </c>
      <c r="F68" s="41"/>
      <c r="G68" s="41">
        <v>0.63232066182110636</v>
      </c>
      <c r="H68" s="41">
        <v>0.63232066182110636</v>
      </c>
      <c r="I68" s="41"/>
      <c r="J68" s="41">
        <f t="shared" si="1"/>
        <v>0</v>
      </c>
      <c r="K68" s="48">
        <f t="shared" si="3"/>
        <v>0</v>
      </c>
    </row>
    <row r="69" spans="1:103" s="68" customFormat="1" x14ac:dyDescent="0.25">
      <c r="A69" s="52" t="s">
        <v>179</v>
      </c>
      <c r="B69" s="22">
        <v>118.91757271418402</v>
      </c>
      <c r="C69" s="22">
        <v>118.91757271418402</v>
      </c>
      <c r="D69" s="22"/>
      <c r="E69" s="22">
        <f t="shared" si="2"/>
        <v>0</v>
      </c>
      <c r="F69" s="22"/>
      <c r="G69" s="22">
        <v>1.1930821607559638</v>
      </c>
      <c r="H69" s="22">
        <v>1.1930821607559638</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115.29924040808736</v>
      </c>
      <c r="C70" s="41">
        <v>115.29924040808736</v>
      </c>
      <c r="D70" s="41"/>
      <c r="E70" s="41">
        <f t="shared" si="2"/>
        <v>0</v>
      </c>
      <c r="F70" s="41"/>
      <c r="G70" s="41">
        <v>3.0524116432533521</v>
      </c>
      <c r="H70" s="41">
        <v>3.0524116432533521</v>
      </c>
      <c r="I70" s="41"/>
      <c r="J70" s="41">
        <f t="shared" si="1"/>
        <v>0</v>
      </c>
      <c r="K70" s="48">
        <f t="shared" si="3"/>
        <v>0</v>
      </c>
    </row>
    <row r="71" spans="1:103" s="68" customFormat="1" x14ac:dyDescent="0.25">
      <c r="A71" s="52" t="s">
        <v>263</v>
      </c>
      <c r="B71" s="22">
        <v>107.57037398427833</v>
      </c>
      <c r="C71" s="22">
        <v>107.57037398427833</v>
      </c>
      <c r="D71" s="22"/>
      <c r="E71" s="22">
        <f t="shared" si="2"/>
        <v>0</v>
      </c>
      <c r="F71" s="22"/>
      <c r="G71" s="22">
        <v>0.43380150399883327</v>
      </c>
      <c r="H71" s="22">
        <v>0.43380150399883322</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116.68813740511418</v>
      </c>
      <c r="C72" s="41">
        <v>116.68813740511418</v>
      </c>
      <c r="D72" s="41"/>
      <c r="E72" s="41">
        <f t="shared" si="2"/>
        <v>0</v>
      </c>
      <c r="F72" s="41"/>
      <c r="G72" s="41">
        <v>2.6186101392545189</v>
      </c>
      <c r="H72" s="41">
        <v>2.6186101392545189</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0.73360692867995125</v>
      </c>
      <c r="H73" s="22">
        <v>0.73360692867995125</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0.73360692867995125</v>
      </c>
      <c r="H74" s="41">
        <v>0.73360692867995125</v>
      </c>
      <c r="I74" s="41"/>
      <c r="J74" s="41">
        <f t="shared" si="1"/>
        <v>0</v>
      </c>
      <c r="K74" s="48">
        <f t="shared" si="5"/>
        <v>0</v>
      </c>
    </row>
    <row r="75" spans="1:103" s="68" customFormat="1" x14ac:dyDescent="0.25">
      <c r="A75" s="53" t="s">
        <v>186</v>
      </c>
      <c r="B75" s="22">
        <v>111.06519942521984</v>
      </c>
      <c r="C75" s="22">
        <v>111.06519942521984</v>
      </c>
      <c r="D75" s="22"/>
      <c r="E75" s="22">
        <f t="shared" si="4"/>
        <v>0</v>
      </c>
      <c r="F75" s="22"/>
      <c r="G75" s="22">
        <v>0.3997365460017499</v>
      </c>
      <c r="H75" s="22">
        <v>0.3997365460017499</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111.06519942521984</v>
      </c>
      <c r="C76" s="41">
        <v>111.06519942521984</v>
      </c>
      <c r="D76" s="41"/>
      <c r="E76" s="41">
        <f t="shared" si="4"/>
        <v>0</v>
      </c>
      <c r="F76" s="41"/>
      <c r="G76" s="41">
        <v>0.3997365460017499</v>
      </c>
      <c r="H76" s="41">
        <v>0.3997365460017499</v>
      </c>
      <c r="I76" s="41"/>
      <c r="J76" s="41">
        <f t="shared" si="1"/>
        <v>0</v>
      </c>
      <c r="K76" s="48">
        <f t="shared" si="5"/>
        <v>0</v>
      </c>
    </row>
    <row r="77" spans="1:103" s="68" customFormat="1" x14ac:dyDescent="0.25">
      <c r="A77" s="34" t="s">
        <v>34</v>
      </c>
      <c r="B77" s="64">
        <v>99.41573484914241</v>
      </c>
      <c r="C77" s="64">
        <v>98.953301096826365</v>
      </c>
      <c r="D77" s="64"/>
      <c r="E77" s="64">
        <f t="shared" si="4"/>
        <v>-0.46515147025545378</v>
      </c>
      <c r="F77" s="64"/>
      <c r="G77" s="64">
        <v>5.1169196788053384</v>
      </c>
      <c r="H77" s="64">
        <v>5.093118251687585</v>
      </c>
      <c r="I77" s="64"/>
      <c r="J77" s="64">
        <f t="shared" si="1"/>
        <v>-2.3801427117753349E-2</v>
      </c>
      <c r="K77" s="65">
        <f t="shared" si="5"/>
        <v>-2.226004288009953E-4</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98.612070859563588</v>
      </c>
      <c r="C78" s="41">
        <v>98.612070859563588</v>
      </c>
      <c r="D78" s="41"/>
      <c r="E78" s="41">
        <f t="shared" si="4"/>
        <v>0</v>
      </c>
      <c r="F78" s="41"/>
      <c r="G78" s="41">
        <v>2.0601634221381997</v>
      </c>
      <c r="H78" s="41">
        <v>2.0601634221381997</v>
      </c>
      <c r="I78" s="41"/>
      <c r="J78" s="41">
        <f t="shared" si="1"/>
        <v>0</v>
      </c>
      <c r="K78" s="48">
        <f t="shared" si="5"/>
        <v>0</v>
      </c>
    </row>
    <row r="79" spans="1:103" s="68" customFormat="1" x14ac:dyDescent="0.25">
      <c r="A79" s="52" t="s">
        <v>189</v>
      </c>
      <c r="B79" s="22">
        <v>98.677063396230224</v>
      </c>
      <c r="C79" s="22">
        <v>98.677063396230224</v>
      </c>
      <c r="D79" s="22"/>
      <c r="E79" s="22">
        <f t="shared" si="4"/>
        <v>0</v>
      </c>
      <c r="F79" s="22"/>
      <c r="G79" s="22">
        <v>2.0418089650270046</v>
      </c>
      <c r="H79" s="22">
        <v>2.0418089650270046</v>
      </c>
      <c r="I79" s="22"/>
      <c r="J79" s="22">
        <f t="shared" si="1"/>
        <v>0</v>
      </c>
      <c r="K79" s="47">
        <f t="shared" si="5"/>
        <v>0</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91.880099046045189</v>
      </c>
      <c r="C80" s="41">
        <v>91.880099046045189</v>
      </c>
      <c r="D80" s="41"/>
      <c r="E80" s="41">
        <f t="shared" si="4"/>
        <v>0</v>
      </c>
      <c r="F80" s="41"/>
      <c r="G80" s="41">
        <v>1.8354457111194898E-2</v>
      </c>
      <c r="H80" s="41">
        <v>1.8354457111194898E-2</v>
      </c>
      <c r="I80" s="41"/>
      <c r="J80" s="41">
        <f t="shared" si="1"/>
        <v>0</v>
      </c>
      <c r="K80" s="48">
        <f t="shared" si="5"/>
        <v>0</v>
      </c>
    </row>
    <row r="81" spans="1:103" s="68" customFormat="1" x14ac:dyDescent="0.25">
      <c r="A81" s="53" t="s">
        <v>191</v>
      </c>
      <c r="B81" s="22">
        <v>90.362576599696951</v>
      </c>
      <c r="C81" s="22">
        <v>90.362576599696951</v>
      </c>
      <c r="D81" s="22"/>
      <c r="E81" s="22">
        <f t="shared" si="4"/>
        <v>0</v>
      </c>
      <c r="F81" s="22"/>
      <c r="G81" s="22">
        <v>0.63537700677787756</v>
      </c>
      <c r="H81" s="22">
        <v>0.63537700677787767</v>
      </c>
      <c r="I81" s="22"/>
      <c r="J81" s="22">
        <f t="shared" si="1"/>
        <v>0</v>
      </c>
      <c r="K81" s="47">
        <f t="shared" si="5"/>
        <v>0</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86.091669023762947</v>
      </c>
      <c r="C82" s="41">
        <v>86.091669023762947</v>
      </c>
      <c r="D82" s="41"/>
      <c r="E82" s="41">
        <f t="shared" si="4"/>
        <v>0</v>
      </c>
      <c r="F82" s="41"/>
      <c r="G82" s="41">
        <v>0.53428603859976542</v>
      </c>
      <c r="H82" s="41">
        <v>0.53428603859976542</v>
      </c>
      <c r="I82" s="41"/>
      <c r="J82" s="41">
        <f t="shared" si="1"/>
        <v>0</v>
      </c>
      <c r="K82" s="48">
        <f t="shared" si="5"/>
        <v>0</v>
      </c>
    </row>
    <row r="83" spans="1:103" s="68" customFormat="1" x14ac:dyDescent="0.25">
      <c r="A83" s="52" t="s">
        <v>194</v>
      </c>
      <c r="B83" s="22">
        <v>122.4744871391589</v>
      </c>
      <c r="C83" s="22">
        <v>122.4744871391589</v>
      </c>
      <c r="D83" s="22"/>
      <c r="E83" s="22">
        <f t="shared" si="4"/>
        <v>0</v>
      </c>
      <c r="F83" s="22"/>
      <c r="G83" s="22">
        <v>0.10109096817811221</v>
      </c>
      <c r="H83" s="22">
        <v>0.10109096817811219</v>
      </c>
      <c r="I83" s="22"/>
      <c r="J83" s="22">
        <f t="shared" si="1"/>
        <v>0</v>
      </c>
      <c r="K83" s="47">
        <f t="shared" si="5"/>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102.83216504301257</v>
      </c>
      <c r="C84" s="41">
        <v>101.82135590117987</v>
      </c>
      <c r="D84" s="41"/>
      <c r="E84" s="41">
        <f t="shared" si="4"/>
        <v>-0.98296981436682973</v>
      </c>
      <c r="F84" s="41"/>
      <c r="G84" s="41">
        <v>2.4213792498892617</v>
      </c>
      <c r="H84" s="41">
        <v>2.3975778227715083</v>
      </c>
      <c r="I84" s="41"/>
      <c r="J84" s="41">
        <f t="shared" si="1"/>
        <v>-2.3801427117753349E-2</v>
      </c>
      <c r="K84" s="48">
        <f t="shared" si="5"/>
        <v>-2.226004288009953E-4</v>
      </c>
    </row>
    <row r="85" spans="1:103" s="68" customFormat="1" x14ac:dyDescent="0.25">
      <c r="A85" s="52" t="s">
        <v>35</v>
      </c>
      <c r="B85" s="22">
        <v>100.76909023854199</v>
      </c>
      <c r="C85" s="22">
        <v>100.76909023854199</v>
      </c>
      <c r="D85" s="22"/>
      <c r="E85" s="22">
        <f t="shared" si="4"/>
        <v>0</v>
      </c>
      <c r="F85" s="22"/>
      <c r="G85" s="22">
        <v>0.66477342483155288</v>
      </c>
      <c r="H85" s="22">
        <v>0.66477342483155288</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104.30840009104314</v>
      </c>
      <c r="C86" s="41">
        <v>102.30063474932844</v>
      </c>
      <c r="D86" s="41"/>
      <c r="E86" s="41">
        <f t="shared" si="4"/>
        <v>-1.9248357178925923</v>
      </c>
      <c r="F86" s="41"/>
      <c r="G86" s="41">
        <v>1.2365433006309929</v>
      </c>
      <c r="H86" s="41">
        <v>1.2127418735132396</v>
      </c>
      <c r="I86" s="41"/>
      <c r="J86" s="41">
        <f t="shared" si="1"/>
        <v>-2.3801427117753349E-2</v>
      </c>
      <c r="K86" s="48">
        <f t="shared" si="5"/>
        <v>-2.226004288009953E-4</v>
      </c>
    </row>
    <row r="87" spans="1:103" s="68" customFormat="1" x14ac:dyDescent="0.25">
      <c r="A87" s="52" t="s">
        <v>37</v>
      </c>
      <c r="B87" s="22">
        <v>102.06866478509247</v>
      </c>
      <c r="C87" s="22">
        <v>102.06866478509247</v>
      </c>
      <c r="D87" s="22"/>
      <c r="E87" s="22">
        <f t="shared" si="4"/>
        <v>0</v>
      </c>
      <c r="F87" s="22"/>
      <c r="G87" s="22">
        <v>0.52006252442671586</v>
      </c>
      <c r="H87" s="22">
        <v>0.52006252442671597</v>
      </c>
      <c r="I87" s="22"/>
      <c r="J87" s="22">
        <f t="shared" si="1"/>
        <v>0</v>
      </c>
      <c r="K87" s="47">
        <f t="shared" si="5"/>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81.649900597088518</v>
      </c>
      <c r="C88" s="21">
        <v>81.759393485384933</v>
      </c>
      <c r="D88" s="21"/>
      <c r="E88" s="21">
        <f t="shared" si="4"/>
        <v>0.13410045510859891</v>
      </c>
      <c r="F88" s="21"/>
      <c r="G88" s="21">
        <v>7.8708410741279993</v>
      </c>
      <c r="H88" s="21">
        <v>7.8813959078292788</v>
      </c>
      <c r="I88" s="21"/>
      <c r="J88" s="21">
        <f t="shared" si="1"/>
        <v>1.055483370127952E-2</v>
      </c>
      <c r="K88" s="46">
        <f t="shared" si="5"/>
        <v>9.8713009778961144E-5</v>
      </c>
    </row>
    <row r="89" spans="1:103" s="68" customFormat="1" x14ac:dyDescent="0.25">
      <c r="A89" s="35" t="s">
        <v>201</v>
      </c>
      <c r="B89" s="22">
        <v>82.308144304359658</v>
      </c>
      <c r="C89" s="22">
        <v>81.894798761072835</v>
      </c>
      <c r="D89" s="22"/>
      <c r="E89" s="22">
        <f t="shared" si="4"/>
        <v>-0.50219276206537877</v>
      </c>
      <c r="F89" s="22"/>
      <c r="G89" s="22">
        <v>2.126648211539218</v>
      </c>
      <c r="H89" s="22">
        <v>2.1159683381462751</v>
      </c>
      <c r="I89" s="22"/>
      <c r="J89" s="22">
        <f t="shared" si="1"/>
        <v>-1.0679873392942962E-2</v>
      </c>
      <c r="K89" s="47">
        <f t="shared" si="5"/>
        <v>-9.9882430790723315E-5</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79.230772851623854</v>
      </c>
      <c r="C90" s="41">
        <v>79.230772851623854</v>
      </c>
      <c r="D90" s="41"/>
      <c r="E90" s="41">
        <f t="shared" si="4"/>
        <v>0</v>
      </c>
      <c r="F90" s="41"/>
      <c r="G90" s="41">
        <v>1.4915762868709628</v>
      </c>
      <c r="H90" s="41">
        <v>1.4915762868709628</v>
      </c>
      <c r="I90" s="41"/>
      <c r="J90" s="41">
        <f t="shared" si="1"/>
        <v>0</v>
      </c>
      <c r="K90" s="48">
        <f t="shared" si="5"/>
        <v>0</v>
      </c>
    </row>
    <row r="91" spans="1:103" s="68" customFormat="1" x14ac:dyDescent="0.25">
      <c r="A91" s="37" t="s">
        <v>38</v>
      </c>
      <c r="B91" s="22">
        <v>92.037771156712139</v>
      </c>
      <c r="C91" s="22">
        <v>92.037771156712139</v>
      </c>
      <c r="D91" s="22"/>
      <c r="E91" s="22">
        <f t="shared" si="4"/>
        <v>0</v>
      </c>
      <c r="F91" s="22"/>
      <c r="G91" s="22">
        <v>0.38496380632103222</v>
      </c>
      <c r="H91" s="22">
        <v>0.38496380632103216</v>
      </c>
      <c r="I91" s="22"/>
      <c r="J91" s="22">
        <f t="shared" si="1"/>
        <v>0</v>
      </c>
      <c r="K91" s="47">
        <f t="shared" si="5"/>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88.400889834798136</v>
      </c>
      <c r="C92" s="41">
        <v>84.626081094090111</v>
      </c>
      <c r="D92" s="41"/>
      <c r="E92" s="41">
        <f t="shared" si="4"/>
        <v>-4.2701026514125768</v>
      </c>
      <c r="F92" s="41"/>
      <c r="G92" s="41">
        <v>0.25010811834722313</v>
      </c>
      <c r="H92" s="41">
        <v>0.23942824495428025</v>
      </c>
      <c r="I92" s="41"/>
      <c r="J92" s="41">
        <f t="shared" si="1"/>
        <v>-1.0679873392942879E-2</v>
      </c>
      <c r="K92" s="48">
        <f t="shared" si="5"/>
        <v>-9.9882430790722529E-5</v>
      </c>
    </row>
    <row r="93" spans="1:103" s="68" customFormat="1" x14ac:dyDescent="0.25">
      <c r="A93" s="35" t="s">
        <v>205</v>
      </c>
      <c r="B93" s="22">
        <v>81.408864412277566</v>
      </c>
      <c r="C93" s="22">
        <v>81.709810677840252</v>
      </c>
      <c r="D93" s="22"/>
      <c r="E93" s="22">
        <f t="shared" si="4"/>
        <v>0.369672599827231</v>
      </c>
      <c r="F93" s="22"/>
      <c r="G93" s="22">
        <v>5.7441928625887808</v>
      </c>
      <c r="H93" s="22">
        <v>5.7654275696830037</v>
      </c>
      <c r="I93" s="22"/>
      <c r="J93" s="22">
        <f t="shared" si="1"/>
        <v>2.1234707094222927E-2</v>
      </c>
      <c r="K93" s="47">
        <f t="shared" si="5"/>
        <v>1.9859544056968862E-4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68.069830456304658</v>
      </c>
      <c r="C94" s="41">
        <v>68.616944682045869</v>
      </c>
      <c r="D94" s="41"/>
      <c r="E94" s="41">
        <f t="shared" si="4"/>
        <v>0.80375435354200775</v>
      </c>
      <c r="F94" s="41"/>
      <c r="G94" s="41">
        <v>2.8490609184799651</v>
      </c>
      <c r="H94" s="41">
        <v>2.8719603696473115</v>
      </c>
      <c r="I94" s="41"/>
      <c r="J94" s="41">
        <f t="shared" ref="J94:J134" si="6">H94-G94</f>
        <v>2.2899451167346374E-2</v>
      </c>
      <c r="K94" s="48">
        <f t="shared" si="5"/>
        <v>2.1416479036908727E-4</v>
      </c>
    </row>
    <row r="95" spans="1:103" s="68" customFormat="1" x14ac:dyDescent="0.25">
      <c r="A95" s="37" t="s">
        <v>207</v>
      </c>
      <c r="B95" s="22">
        <v>100.00734396520795</v>
      </c>
      <c r="C95" s="22">
        <v>99.917453829541358</v>
      </c>
      <c r="D95" s="22"/>
      <c r="E95" s="22">
        <f t="shared" si="4"/>
        <v>-8.9883534651080677E-2</v>
      </c>
      <c r="F95" s="22"/>
      <c r="G95" s="22">
        <v>1.8521123802999488</v>
      </c>
      <c r="H95" s="22">
        <v>1.850447636226825</v>
      </c>
      <c r="I95" s="22"/>
      <c r="J95" s="22">
        <f t="shared" si="6"/>
        <v>-1.6647440731238916E-3</v>
      </c>
      <c r="K95" s="47">
        <f t="shared" si="5"/>
        <v>-1.5569349799402812E-5</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102.40682381478301</v>
      </c>
      <c r="C96" s="41">
        <v>102.40682381478301</v>
      </c>
      <c r="D96" s="41"/>
      <c r="E96" s="41">
        <f t="shared" si="4"/>
        <v>0</v>
      </c>
      <c r="F96" s="41"/>
      <c r="G96" s="41">
        <v>1.0430195638088666</v>
      </c>
      <c r="H96" s="41">
        <v>1.0430195638088666</v>
      </c>
      <c r="I96" s="41"/>
      <c r="J96" s="41">
        <f t="shared" si="6"/>
        <v>0</v>
      </c>
      <c r="K96" s="48">
        <f t="shared" si="5"/>
        <v>0</v>
      </c>
    </row>
    <row r="97" spans="1:103" s="68" customFormat="1" x14ac:dyDescent="0.25">
      <c r="A97" s="34" t="s">
        <v>210</v>
      </c>
      <c r="B97" s="64">
        <v>108.5797760748421</v>
      </c>
      <c r="C97" s="64">
        <v>108.5797760748421</v>
      </c>
      <c r="D97" s="64"/>
      <c r="E97" s="64">
        <f t="shared" si="4"/>
        <v>0</v>
      </c>
      <c r="F97" s="64"/>
      <c r="G97" s="64">
        <v>1.5674114480620724</v>
      </c>
      <c r="H97" s="64">
        <v>1.5674114480620722</v>
      </c>
      <c r="I97" s="64"/>
      <c r="J97" s="64">
        <f t="shared" si="6"/>
        <v>0</v>
      </c>
      <c r="K97" s="65">
        <f t="shared" si="5"/>
        <v>0</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110.85970951709118</v>
      </c>
      <c r="C98" s="41">
        <v>110.85970951709118</v>
      </c>
      <c r="D98" s="41"/>
      <c r="E98" s="41">
        <f t="shared" si="4"/>
        <v>0</v>
      </c>
      <c r="F98" s="41"/>
      <c r="G98" s="41">
        <v>0.38846172614721092</v>
      </c>
      <c r="H98" s="41">
        <v>0.38846172614721092</v>
      </c>
      <c r="I98" s="41"/>
      <c r="J98" s="41">
        <f t="shared" si="6"/>
        <v>0</v>
      </c>
      <c r="K98" s="48">
        <f t="shared" si="5"/>
        <v>0</v>
      </c>
    </row>
    <row r="99" spans="1:103" s="68" customFormat="1" x14ac:dyDescent="0.25">
      <c r="A99" s="52" t="s">
        <v>39</v>
      </c>
      <c r="B99" s="22">
        <v>110.85970951709118</v>
      </c>
      <c r="C99" s="22">
        <v>110.85970951709118</v>
      </c>
      <c r="D99" s="22"/>
      <c r="E99" s="22">
        <f t="shared" si="4"/>
        <v>0</v>
      </c>
      <c r="F99" s="22"/>
      <c r="G99" s="22">
        <v>0.38846172614721092</v>
      </c>
      <c r="H99" s="22">
        <v>0.38846172614721092</v>
      </c>
      <c r="I99" s="22"/>
      <c r="J99" s="22">
        <f t="shared" si="6"/>
        <v>0</v>
      </c>
      <c r="K99" s="47">
        <f t="shared" si="5"/>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143.84239566619701</v>
      </c>
      <c r="C100" s="41">
        <v>143.84239566619701</v>
      </c>
      <c r="D100" s="41"/>
      <c r="E100" s="41">
        <f t="shared" si="4"/>
        <v>0</v>
      </c>
      <c r="F100" s="41"/>
      <c r="G100" s="41">
        <v>0.18207111889047667</v>
      </c>
      <c r="H100" s="41">
        <v>0.18207111889047667</v>
      </c>
      <c r="I100" s="41"/>
      <c r="J100" s="41">
        <f t="shared" si="6"/>
        <v>0</v>
      </c>
      <c r="K100" s="48">
        <f t="shared" si="5"/>
        <v>0</v>
      </c>
    </row>
    <row r="101" spans="1:103" s="68" customFormat="1" x14ac:dyDescent="0.25">
      <c r="A101" s="52" t="s">
        <v>215</v>
      </c>
      <c r="B101" s="22">
        <v>143.84239566619701</v>
      </c>
      <c r="C101" s="22">
        <v>143.84239566619701</v>
      </c>
      <c r="D101" s="22"/>
      <c r="E101" s="22">
        <f t="shared" si="4"/>
        <v>0</v>
      </c>
      <c r="F101" s="22"/>
      <c r="G101" s="22">
        <v>0.18207111889047667</v>
      </c>
      <c r="H101" s="22">
        <v>0.18207111889047667</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99.609874502006264</v>
      </c>
      <c r="C102" s="41">
        <v>99.609874502006264</v>
      </c>
      <c r="D102" s="41"/>
      <c r="E102" s="41">
        <f t="shared" si="4"/>
        <v>0</v>
      </c>
      <c r="F102" s="41"/>
      <c r="G102" s="41">
        <v>0.50363093982349838</v>
      </c>
      <c r="H102" s="41">
        <v>0.50363093982349827</v>
      </c>
      <c r="I102" s="41"/>
      <c r="J102" s="41">
        <f t="shared" si="6"/>
        <v>0</v>
      </c>
      <c r="K102" s="48">
        <f t="shared" si="5"/>
        <v>0</v>
      </c>
    </row>
    <row r="103" spans="1:103" s="68" customFormat="1" x14ac:dyDescent="0.25">
      <c r="A103" s="52" t="s">
        <v>40</v>
      </c>
      <c r="B103" s="22">
        <v>99.609874502006264</v>
      </c>
      <c r="C103" s="22">
        <v>99.609874502006264</v>
      </c>
      <c r="D103" s="22"/>
      <c r="E103" s="22">
        <f t="shared" si="4"/>
        <v>0</v>
      </c>
      <c r="F103" s="22"/>
      <c r="G103" s="22">
        <v>0.50363093982349838</v>
      </c>
      <c r="H103" s="22">
        <v>0.50363093982349827</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107.00239214800531</v>
      </c>
      <c r="C104" s="41">
        <v>107.00239214800531</v>
      </c>
      <c r="D104" s="41"/>
      <c r="E104" s="41">
        <f t="shared" si="4"/>
        <v>0</v>
      </c>
      <c r="F104" s="41"/>
      <c r="G104" s="41">
        <v>0.49324766320088653</v>
      </c>
      <c r="H104" s="41">
        <v>0.49324766320088648</v>
      </c>
      <c r="I104" s="41"/>
      <c r="J104" s="41">
        <f t="shared" si="6"/>
        <v>0</v>
      </c>
      <c r="K104" s="48">
        <f t="shared" si="5"/>
        <v>0</v>
      </c>
    </row>
    <row r="105" spans="1:103" s="68" customFormat="1" x14ac:dyDescent="0.25">
      <c r="A105" s="52" t="s">
        <v>42</v>
      </c>
      <c r="B105" s="22">
        <v>103.8325790462863</v>
      </c>
      <c r="C105" s="22">
        <v>103.8325790462863</v>
      </c>
      <c r="D105" s="22"/>
      <c r="E105" s="22">
        <f t="shared" si="4"/>
        <v>0</v>
      </c>
      <c r="F105" s="22"/>
      <c r="G105" s="22">
        <v>0.20717910479460058</v>
      </c>
      <c r="H105" s="22">
        <v>0.20717910479460058</v>
      </c>
      <c r="I105" s="22"/>
      <c r="J105" s="22">
        <f t="shared" si="6"/>
        <v>0</v>
      </c>
      <c r="K105" s="47">
        <f t="shared" si="5"/>
        <v>0</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109.42163256637545</v>
      </c>
      <c r="C106" s="41">
        <v>109.42163256637545</v>
      </c>
      <c r="D106" s="41"/>
      <c r="E106" s="41">
        <f t="shared" si="4"/>
        <v>0</v>
      </c>
      <c r="F106" s="41"/>
      <c r="G106" s="41">
        <v>0.28606855840628592</v>
      </c>
      <c r="H106" s="41">
        <v>0.28606855840628592</v>
      </c>
      <c r="I106" s="41"/>
      <c r="J106" s="41">
        <f t="shared" si="6"/>
        <v>0</v>
      </c>
      <c r="K106" s="48">
        <f t="shared" si="5"/>
        <v>0</v>
      </c>
    </row>
    <row r="107" spans="1:103" s="68" customFormat="1" x14ac:dyDescent="0.25">
      <c r="A107" s="34" t="s">
        <v>222</v>
      </c>
      <c r="B107" s="64">
        <v>108.831566855098</v>
      </c>
      <c r="C107" s="64">
        <v>109.07218346195627</v>
      </c>
      <c r="D107" s="64"/>
      <c r="E107" s="64">
        <f t="shared" si="4"/>
        <v>0.22109082301335903</v>
      </c>
      <c r="F107" s="64"/>
      <c r="G107" s="64">
        <v>4.9391529219227213</v>
      </c>
      <c r="H107" s="64">
        <v>4.9500729357676887</v>
      </c>
      <c r="I107" s="64"/>
      <c r="J107" s="64">
        <f t="shared" si="6"/>
        <v>1.0920013844967436E-2</v>
      </c>
      <c r="K107" s="65">
        <f t="shared" si="5"/>
        <v>1.02128319969076E-4</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114.64050978594358</v>
      </c>
      <c r="C108" s="41">
        <v>115.41515922323077</v>
      </c>
      <c r="D108" s="41"/>
      <c r="E108" s="41">
        <f t="shared" si="4"/>
        <v>0.67572050990842847</v>
      </c>
      <c r="F108" s="41"/>
      <c r="G108" s="41">
        <v>1.2072048764682732</v>
      </c>
      <c r="H108" s="41">
        <v>1.2153622074151842</v>
      </c>
      <c r="I108" s="41"/>
      <c r="J108" s="41">
        <f t="shared" si="6"/>
        <v>8.1573309469109567E-3</v>
      </c>
      <c r="K108" s="48">
        <f t="shared" si="5"/>
        <v>7.6290608864356465E-5</v>
      </c>
    </row>
    <row r="109" spans="1:103" s="68" customFormat="1" x14ac:dyDescent="0.25">
      <c r="A109" s="37" t="s">
        <v>224</v>
      </c>
      <c r="B109" s="22">
        <v>114.64050978594358</v>
      </c>
      <c r="C109" s="22">
        <v>115.41515922323077</v>
      </c>
      <c r="D109" s="22"/>
      <c r="E109" s="22">
        <f t="shared" si="4"/>
        <v>0.67572050990842847</v>
      </c>
      <c r="F109" s="22"/>
      <c r="G109" s="22">
        <v>1.2072048764682732</v>
      </c>
      <c r="H109" s="22">
        <v>1.2153622074151842</v>
      </c>
      <c r="I109" s="22"/>
      <c r="J109" s="22">
        <f t="shared" si="6"/>
        <v>8.1573309469109567E-3</v>
      </c>
      <c r="K109" s="47">
        <f t="shared" si="5"/>
        <v>7.6290608864356465E-5</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118.43458388979629</v>
      </c>
      <c r="C110" s="41">
        <v>121.59561431305015</v>
      </c>
      <c r="D110" s="41"/>
      <c r="E110" s="41">
        <f t="shared" si="4"/>
        <v>2.6690096080340897</v>
      </c>
      <c r="F110" s="41"/>
      <c r="G110" s="41">
        <v>0.23344389547395242</v>
      </c>
      <c r="H110" s="41">
        <v>0.2396745354735213</v>
      </c>
      <c r="I110" s="41"/>
      <c r="J110" s="41">
        <f t="shared" si="6"/>
        <v>6.2306399995688821E-3</v>
      </c>
      <c r="K110" s="48">
        <f t="shared" si="5"/>
        <v>5.8271427538651798E-5</v>
      </c>
    </row>
    <row r="111" spans="1:103" s="68" customFormat="1" x14ac:dyDescent="0.25">
      <c r="A111" s="36" t="s">
        <v>44</v>
      </c>
      <c r="B111" s="22">
        <v>118.43458388979629</v>
      </c>
      <c r="C111" s="22">
        <v>121.59561431305015</v>
      </c>
      <c r="D111" s="22"/>
      <c r="E111" s="22">
        <f t="shared" si="4"/>
        <v>2.6690096080340897</v>
      </c>
      <c r="F111" s="22"/>
      <c r="G111" s="22">
        <v>0.23344389547395242</v>
      </c>
      <c r="H111" s="22">
        <v>0.2396745354735213</v>
      </c>
      <c r="I111" s="22"/>
      <c r="J111" s="22">
        <f t="shared" si="6"/>
        <v>6.2306399995688821E-3</v>
      </c>
      <c r="K111" s="47">
        <f t="shared" si="5"/>
        <v>5.8271427538651798E-5</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104.47099247527554</v>
      </c>
      <c r="C112" s="41">
        <v>104.47099247527554</v>
      </c>
      <c r="D112" s="41"/>
      <c r="E112" s="41">
        <f t="shared" si="4"/>
        <v>0</v>
      </c>
      <c r="F112" s="41"/>
      <c r="G112" s="41">
        <v>1.0508750718834379</v>
      </c>
      <c r="H112" s="41">
        <v>1.0508750718834379</v>
      </c>
      <c r="I112" s="41"/>
      <c r="J112" s="41">
        <f t="shared" si="6"/>
        <v>0</v>
      </c>
      <c r="K112" s="48">
        <f t="shared" si="5"/>
        <v>0</v>
      </c>
    </row>
    <row r="113" spans="1:103" s="68" customFormat="1" x14ac:dyDescent="0.25">
      <c r="A113" s="36" t="s">
        <v>228</v>
      </c>
      <c r="B113" s="22">
        <v>104.47099247527554</v>
      </c>
      <c r="C113" s="22">
        <v>104.47099247527554</v>
      </c>
      <c r="D113" s="22"/>
      <c r="E113" s="22">
        <f t="shared" si="4"/>
        <v>0</v>
      </c>
      <c r="F113" s="22"/>
      <c r="G113" s="22">
        <v>1.0508750718834379</v>
      </c>
      <c r="H113" s="22">
        <v>1.0508750718834379</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107.24389582453892</v>
      </c>
      <c r="C114" s="41">
        <v>107.09194582792928</v>
      </c>
      <c r="D114" s="41"/>
      <c r="E114" s="41">
        <f t="shared" si="4"/>
        <v>-0.14168638265272815</v>
      </c>
      <c r="F114" s="41"/>
      <c r="G114" s="41">
        <v>2.4476290780970578</v>
      </c>
      <c r="H114" s="41">
        <v>2.4441611209955454</v>
      </c>
      <c r="I114" s="41"/>
      <c r="J114" s="41">
        <f t="shared" si="6"/>
        <v>-3.4679571015123756E-3</v>
      </c>
      <c r="K114" s="48">
        <f t="shared" si="5"/>
        <v>-3.2433716433932002E-5</v>
      </c>
    </row>
    <row r="115" spans="1:103" s="68" customFormat="1" x14ac:dyDescent="0.25">
      <c r="A115" s="36" t="s">
        <v>230</v>
      </c>
      <c r="B115" s="22">
        <v>107.24389582453892</v>
      </c>
      <c r="C115" s="22">
        <v>107.09194582792928</v>
      </c>
      <c r="D115" s="22"/>
      <c r="E115" s="22">
        <f t="shared" si="4"/>
        <v>-0.14168638265272815</v>
      </c>
      <c r="F115" s="22"/>
      <c r="G115" s="22">
        <v>2.4476290780970578</v>
      </c>
      <c r="H115" s="22">
        <v>2.4441611209955454</v>
      </c>
      <c r="I115" s="22"/>
      <c r="J115" s="22">
        <f t="shared" si="6"/>
        <v>-3.4679571015123756E-3</v>
      </c>
      <c r="K115" s="47">
        <f t="shared" si="5"/>
        <v>-3.2433716433932002E-5</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115.31876557778106</v>
      </c>
      <c r="C116" s="21">
        <v>115.31876557778106</v>
      </c>
      <c r="D116" s="21"/>
      <c r="E116" s="21">
        <f t="shared" si="4"/>
        <v>0</v>
      </c>
      <c r="F116" s="21"/>
      <c r="G116" s="21">
        <v>5.9372218950596682</v>
      </c>
      <c r="H116" s="21">
        <v>5.9372218950596682</v>
      </c>
      <c r="I116" s="21"/>
      <c r="J116" s="21">
        <f t="shared" si="6"/>
        <v>0</v>
      </c>
      <c r="K116" s="46">
        <f t="shared" si="5"/>
        <v>0</v>
      </c>
    </row>
    <row r="117" spans="1:103" s="68" customFormat="1" x14ac:dyDescent="0.25">
      <c r="A117" s="53" t="s">
        <v>234</v>
      </c>
      <c r="B117" s="22">
        <v>115.30217190683041</v>
      </c>
      <c r="C117" s="22">
        <v>115.30217190683041</v>
      </c>
      <c r="D117" s="22"/>
      <c r="E117" s="22">
        <f t="shared" si="4"/>
        <v>0</v>
      </c>
      <c r="F117" s="22"/>
      <c r="G117" s="22">
        <v>5.8261778949976284</v>
      </c>
      <c r="H117" s="22">
        <v>5.8261778949976293</v>
      </c>
      <c r="I117" s="22"/>
      <c r="J117" s="22">
        <f t="shared" si="6"/>
        <v>0</v>
      </c>
      <c r="K117" s="47">
        <f t="shared" si="5"/>
        <v>0</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115.30217190683041</v>
      </c>
      <c r="C118" s="41">
        <v>115.30217190683041</v>
      </c>
      <c r="D118" s="41"/>
      <c r="E118" s="41">
        <f t="shared" si="4"/>
        <v>0</v>
      </c>
      <c r="F118" s="41"/>
      <c r="G118" s="41">
        <v>5.8261778949976284</v>
      </c>
      <c r="H118" s="41">
        <v>5.8261778949976293</v>
      </c>
      <c r="I118" s="41"/>
      <c r="J118" s="41">
        <f t="shared" si="6"/>
        <v>0</v>
      </c>
      <c r="K118" s="48">
        <f t="shared" si="5"/>
        <v>0</v>
      </c>
    </row>
    <row r="119" spans="1:103" s="68" customFormat="1" x14ac:dyDescent="0.25">
      <c r="A119" s="53" t="s">
        <v>237</v>
      </c>
      <c r="B119" s="22">
        <v>116.19614073489291</v>
      </c>
      <c r="C119" s="22">
        <v>116.19614073489291</v>
      </c>
      <c r="D119" s="22"/>
      <c r="E119" s="22">
        <f t="shared" si="4"/>
        <v>0</v>
      </c>
      <c r="F119" s="22"/>
      <c r="G119" s="22">
        <v>0.11104400006203943</v>
      </c>
      <c r="H119" s="22">
        <v>0.11104400006203942</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116.19614073489291</v>
      </c>
      <c r="C120" s="41">
        <v>116.19614073489291</v>
      </c>
      <c r="D120" s="41"/>
      <c r="E120" s="41">
        <f t="shared" si="4"/>
        <v>0</v>
      </c>
      <c r="F120" s="41"/>
      <c r="G120" s="41">
        <v>0.11104400006203943</v>
      </c>
      <c r="H120" s="41">
        <v>0.11104400006203942</v>
      </c>
      <c r="I120" s="41"/>
      <c r="J120" s="41">
        <f t="shared" si="6"/>
        <v>0</v>
      </c>
      <c r="K120" s="48">
        <f t="shared" si="5"/>
        <v>0</v>
      </c>
    </row>
    <row r="121" spans="1:103" s="68" customFormat="1" x14ac:dyDescent="0.25">
      <c r="A121" s="34" t="s">
        <v>240</v>
      </c>
      <c r="B121" s="64">
        <v>111.27029878856045</v>
      </c>
      <c r="C121" s="64">
        <v>111.27029878856045</v>
      </c>
      <c r="D121" s="64"/>
      <c r="E121" s="64">
        <f t="shared" si="4"/>
        <v>0</v>
      </c>
      <c r="F121" s="64"/>
      <c r="G121" s="64">
        <v>0.10621562510179534</v>
      </c>
      <c r="H121" s="64">
        <v>0.10621562510179536</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111.27029878856045</v>
      </c>
      <c r="C122" s="41">
        <v>111.27029878856045</v>
      </c>
      <c r="D122" s="41"/>
      <c r="E122" s="41">
        <f t="shared" si="4"/>
        <v>0</v>
      </c>
      <c r="F122" s="41"/>
      <c r="G122" s="41">
        <v>0.10621562510179534</v>
      </c>
      <c r="H122" s="41">
        <v>0.10621562510179536</v>
      </c>
      <c r="I122" s="41"/>
      <c r="J122" s="41">
        <f t="shared" si="6"/>
        <v>0</v>
      </c>
      <c r="K122" s="48">
        <f t="shared" si="5"/>
        <v>0</v>
      </c>
    </row>
    <row r="123" spans="1:103" s="68" customFormat="1" x14ac:dyDescent="0.25">
      <c r="A123" s="52" t="s">
        <v>242</v>
      </c>
      <c r="B123" s="22">
        <v>134.01568535150122</v>
      </c>
      <c r="C123" s="22">
        <v>134.01568535150122</v>
      </c>
      <c r="D123" s="22"/>
      <c r="E123" s="22">
        <f t="shared" si="4"/>
        <v>0</v>
      </c>
      <c r="F123" s="22"/>
      <c r="G123" s="22">
        <v>4.2385859192174781E-2</v>
      </c>
      <c r="H123" s="22">
        <v>4.2385859192174781E-2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4.2537059317885269E-2</v>
      </c>
      <c r="H124" s="41">
        <v>4.2537059317885269E-2</v>
      </c>
      <c r="I124" s="41"/>
      <c r="J124" s="41">
        <f t="shared" si="6"/>
        <v>0</v>
      </c>
      <c r="K124" s="48">
        <f t="shared" si="5"/>
        <v>0</v>
      </c>
    </row>
    <row r="125" spans="1:103" s="68" customFormat="1" x14ac:dyDescent="0.25">
      <c r="A125" s="52" t="s">
        <v>243</v>
      </c>
      <c r="B125" s="22">
        <v>100</v>
      </c>
      <c r="C125" s="22">
        <v>100</v>
      </c>
      <c r="D125" s="22"/>
      <c r="E125" s="22">
        <f t="shared" si="4"/>
        <v>0</v>
      </c>
      <c r="F125" s="22"/>
      <c r="G125" s="22">
        <v>2.1292706591735294E-2</v>
      </c>
      <c r="H125" s="22">
        <v>2.1292706591735298E-2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112.10441917583226</v>
      </c>
      <c r="C126" s="21">
        <v>112.29784656105046</v>
      </c>
      <c r="D126" s="21"/>
      <c r="E126" s="21">
        <f t="shared" si="4"/>
        <v>0.17254215903372838</v>
      </c>
      <c r="F126" s="21"/>
      <c r="G126" s="21">
        <v>4.8745359669821235</v>
      </c>
      <c r="H126" s="21">
        <v>4.8829465965824292</v>
      </c>
      <c r="I126" s="21"/>
      <c r="J126" s="21">
        <f t="shared" si="6"/>
        <v>8.4106296003056968E-3</v>
      </c>
      <c r="K126" s="46">
        <f t="shared" si="5"/>
        <v>7.8659558784100012E-5</v>
      </c>
    </row>
    <row r="127" spans="1:103" s="68" customFormat="1" x14ac:dyDescent="0.25">
      <c r="A127" s="53" t="s">
        <v>45</v>
      </c>
      <c r="B127" s="22">
        <v>114.95481275158693</v>
      </c>
      <c r="C127" s="22">
        <v>115.17195148319509</v>
      </c>
      <c r="D127" s="22"/>
      <c r="E127" s="22">
        <f t="shared" si="4"/>
        <v>0.18889050959300935</v>
      </c>
      <c r="F127" s="22"/>
      <c r="G127" s="22">
        <v>4.4526480543827471</v>
      </c>
      <c r="H127" s="22">
        <v>4.4610586839830528</v>
      </c>
      <c r="I127" s="22"/>
      <c r="J127" s="22">
        <f t="shared" si="6"/>
        <v>8.4106296003056968E-3</v>
      </c>
      <c r="K127" s="47">
        <f t="shared" si="5"/>
        <v>7.8659558784100012E-5</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114.16557048858597</v>
      </c>
      <c r="C128" s="41">
        <v>114.39827679538786</v>
      </c>
      <c r="D128" s="41"/>
      <c r="E128" s="41">
        <f t="shared" si="4"/>
        <v>0.20383229883229603</v>
      </c>
      <c r="F128" s="41"/>
      <c r="G128" s="41">
        <v>4.126249690793947</v>
      </c>
      <c r="H128" s="41">
        <v>4.1346603203942536</v>
      </c>
      <c r="I128" s="41"/>
      <c r="J128" s="41">
        <f t="shared" si="6"/>
        <v>8.410629600306585E-3</v>
      </c>
      <c r="K128" s="48">
        <f t="shared" si="5"/>
        <v>7.865955878410832E-5</v>
      </c>
    </row>
    <row r="129" spans="1:103" s="68" customFormat="1" x14ac:dyDescent="0.25">
      <c r="A129" s="52" t="s">
        <v>46</v>
      </c>
      <c r="B129" s="22">
        <v>125.96327500641193</v>
      </c>
      <c r="C129" s="22">
        <v>125.96327500641193</v>
      </c>
      <c r="D129" s="22"/>
      <c r="E129" s="22">
        <f t="shared" si="4"/>
        <v>0</v>
      </c>
      <c r="F129" s="22"/>
      <c r="G129" s="22">
        <v>0.32639836358879948</v>
      </c>
      <c r="H129" s="22">
        <v>0.32639836358879948</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86.499669331619103</v>
      </c>
      <c r="C130" s="41">
        <v>86.499669331619103</v>
      </c>
      <c r="D130" s="41"/>
      <c r="E130" s="41">
        <f t="shared" si="4"/>
        <v>0</v>
      </c>
      <c r="F130" s="41"/>
      <c r="G130" s="41">
        <v>0.34732010945708802</v>
      </c>
      <c r="H130" s="41">
        <v>0.34732010945708802</v>
      </c>
      <c r="I130" s="41"/>
      <c r="J130" s="41">
        <f t="shared" si="6"/>
        <v>0</v>
      </c>
      <c r="K130" s="48">
        <f t="shared" si="5"/>
        <v>0</v>
      </c>
    </row>
    <row r="131" spans="1:103" s="68" customFormat="1" x14ac:dyDescent="0.25">
      <c r="A131" s="37" t="s">
        <v>249</v>
      </c>
      <c r="B131" s="22">
        <v>66.332495807108003</v>
      </c>
      <c r="C131" s="22">
        <v>66.332495807108003</v>
      </c>
      <c r="D131" s="22"/>
      <c r="E131" s="22">
        <f t="shared" si="4"/>
        <v>0</v>
      </c>
      <c r="F131" s="22"/>
      <c r="G131" s="22">
        <v>9.3492058361260358E-2</v>
      </c>
      <c r="H131" s="22">
        <v>9.3492058361260358E-2</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97.407720977591808</v>
      </c>
      <c r="C132" s="41">
        <v>97.407720977591808</v>
      </c>
      <c r="D132" s="41"/>
      <c r="E132" s="41">
        <f t="shared" si="4"/>
        <v>0</v>
      </c>
      <c r="F132" s="41"/>
      <c r="G132" s="41">
        <v>0.25382805109582773</v>
      </c>
      <c r="H132" s="41">
        <v>0.25382805109582773</v>
      </c>
      <c r="I132" s="41"/>
      <c r="J132" s="41">
        <f t="shared" si="6"/>
        <v>0</v>
      </c>
      <c r="K132" s="48">
        <f t="shared" si="5"/>
        <v>0</v>
      </c>
    </row>
    <row r="133" spans="1:103" s="68" customFormat="1" x14ac:dyDescent="0.25">
      <c r="A133" s="53" t="s">
        <v>252</v>
      </c>
      <c r="B133" s="22">
        <v>101.73955915345586</v>
      </c>
      <c r="C133" s="22">
        <v>101.73955915345586</v>
      </c>
      <c r="D133" s="22"/>
      <c r="E133" s="22">
        <f t="shared" si="4"/>
        <v>0</v>
      </c>
      <c r="F133" s="22"/>
      <c r="G133" s="22">
        <v>7.4567803142288003E-2</v>
      </c>
      <c r="H133" s="22">
        <v>7.4567803142288003E-2</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101.73955915345586</v>
      </c>
      <c r="C134" s="41">
        <v>101.73955915345586</v>
      </c>
      <c r="D134" s="41"/>
      <c r="E134" s="41">
        <f t="shared" si="4"/>
        <v>0</v>
      </c>
      <c r="F134" s="41"/>
      <c r="G134" s="41">
        <v>7.4567803142288003E-2</v>
      </c>
      <c r="H134" s="41">
        <v>7.4567803142288003E-2</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Y137"/>
  <sheetViews>
    <sheetView zoomScale="115" zoomScaleNormal="115" zoomScaleSheetLayoutView="100" workbookViewId="0">
      <selection activeCell="M3" sqref="M3"/>
    </sheetView>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4" ht="15.75" x14ac:dyDescent="0.25">
      <c r="A1" s="54" t="s">
        <v>285</v>
      </c>
    </row>
    <row r="2" spans="1:14" ht="53.25" customHeight="1" x14ac:dyDescent="0.25">
      <c r="A2" s="124" t="s">
        <v>74</v>
      </c>
      <c r="B2" s="126" t="s">
        <v>76</v>
      </c>
      <c r="C2" s="126"/>
      <c r="D2" s="126"/>
      <c r="E2" s="25" t="s">
        <v>77</v>
      </c>
      <c r="F2" s="19"/>
      <c r="G2" s="127" t="s">
        <v>78</v>
      </c>
      <c r="H2" s="127"/>
      <c r="I2" s="19"/>
      <c r="J2" s="25" t="s">
        <v>79</v>
      </c>
      <c r="K2" s="25" t="s">
        <v>260</v>
      </c>
    </row>
    <row r="3" spans="1:14" ht="30" x14ac:dyDescent="0.25">
      <c r="A3" s="125"/>
      <c r="B3" s="78">
        <v>45992</v>
      </c>
      <c r="C3" s="78">
        <v>46023</v>
      </c>
      <c r="D3" s="30"/>
      <c r="E3" s="31" t="s">
        <v>280</v>
      </c>
      <c r="F3" s="30"/>
      <c r="G3" s="78">
        <v>45992</v>
      </c>
      <c r="H3" s="78">
        <v>46023</v>
      </c>
      <c r="I3" s="30"/>
      <c r="J3" s="31" t="s">
        <v>281</v>
      </c>
      <c r="K3" s="31" t="s">
        <v>282</v>
      </c>
    </row>
    <row r="4" spans="1:14" ht="15.75" x14ac:dyDescent="0.25">
      <c r="A4" s="60" t="s">
        <v>75</v>
      </c>
      <c r="B4" s="42">
        <v>109.1827547895696</v>
      </c>
      <c r="C4" s="42">
        <v>108.8208150111986</v>
      </c>
      <c r="D4" s="26"/>
      <c r="E4" s="26">
        <f>((C4/B4-1)*100)</f>
        <v>-0.33149903486916488</v>
      </c>
      <c r="F4" s="26"/>
      <c r="G4" s="26">
        <v>109.1827547895696</v>
      </c>
      <c r="H4" s="26">
        <v>108.8208150111986</v>
      </c>
      <c r="I4" s="26"/>
      <c r="J4" s="29">
        <f t="shared" ref="J4" si="0">H4-G4</f>
        <v>-0.36193977837099567</v>
      </c>
      <c r="K4" s="45">
        <f>SUM(K6+K24+K29+K37+K49+K66+K77+K88+K97+K107+K116+K121+K126)</f>
        <v>-3.3149903486917203E-3</v>
      </c>
      <c r="N4" s="27"/>
    </row>
    <row r="5" spans="1:14" ht="13.5" customHeight="1" x14ac:dyDescent="0.25">
      <c r="A5" s="61"/>
      <c r="B5" s="20"/>
      <c r="C5" s="20"/>
      <c r="D5" s="20"/>
      <c r="E5" s="20"/>
      <c r="F5" s="20"/>
      <c r="G5" s="20"/>
      <c r="H5" s="20"/>
      <c r="I5" s="20"/>
      <c r="J5" s="20"/>
      <c r="K5" s="20"/>
    </row>
    <row r="6" spans="1:14" ht="15.75" customHeight="1" x14ac:dyDescent="0.25">
      <c r="A6" s="34" t="s">
        <v>279</v>
      </c>
      <c r="B6" s="21">
        <v>117.52840079569904</v>
      </c>
      <c r="C6" s="21">
        <v>116.26023848157406</v>
      </c>
      <c r="D6" s="21"/>
      <c r="E6" s="21">
        <f>((C6/B6-1)*100)</f>
        <v>-1.0790262655997807</v>
      </c>
      <c r="F6" s="21"/>
      <c r="G6" s="21">
        <v>36.746251662891055</v>
      </c>
      <c r="H6" s="21">
        <v>36.349749955825061</v>
      </c>
      <c r="I6" s="21"/>
      <c r="J6" s="21">
        <f>H6-G6</f>
        <v>-0.39650170706599397</v>
      </c>
      <c r="K6" s="46">
        <f>J6/$G$4</f>
        <v>-3.631541517982219E-3</v>
      </c>
    </row>
    <row r="7" spans="1:14" x14ac:dyDescent="0.25">
      <c r="A7" s="35" t="s">
        <v>0</v>
      </c>
      <c r="B7" s="22">
        <v>118.85781487505672</v>
      </c>
      <c r="C7" s="22">
        <v>117.33383716879604</v>
      </c>
      <c r="D7" s="22"/>
      <c r="E7" s="22">
        <f>((C7/B7-1)*100)</f>
        <v>-1.2821855322367237</v>
      </c>
      <c r="F7" s="22"/>
      <c r="G7" s="22">
        <v>32.226602297352322</v>
      </c>
      <c r="H7" s="22">
        <v>31.813397465164201</v>
      </c>
      <c r="I7" s="22"/>
      <c r="J7" s="22">
        <f t="shared" ref="J7:J93" si="1">H7-G7</f>
        <v>-0.41320483218812143</v>
      </c>
      <c r="K7" s="47">
        <f>J7/$G$4</f>
        <v>-3.7845246988363729E-3</v>
      </c>
    </row>
    <row r="8" spans="1:14" ht="15.75" customHeight="1" x14ac:dyDescent="0.25">
      <c r="A8" s="37" t="s">
        <v>261</v>
      </c>
      <c r="B8" s="41">
        <v>108.46633460159875</v>
      </c>
      <c r="C8" s="41">
        <v>108.5526009878397</v>
      </c>
      <c r="D8" s="41"/>
      <c r="E8" s="41">
        <f>((C8/B8-1)*100)</f>
        <v>7.9532867555465181E-2</v>
      </c>
      <c r="F8" s="41"/>
      <c r="G8" s="41">
        <v>3.6759600585182111</v>
      </c>
      <c r="H8" s="41">
        <v>3.6788836549629442</v>
      </c>
      <c r="I8" s="41"/>
      <c r="J8" s="41">
        <f t="shared" si="1"/>
        <v>2.9235964447331675E-3</v>
      </c>
      <c r="K8" s="48">
        <f>J8/$G$4</f>
        <v>2.6777089938496983E-5</v>
      </c>
    </row>
    <row r="9" spans="1:14" x14ac:dyDescent="0.25">
      <c r="A9" s="37" t="s">
        <v>2</v>
      </c>
      <c r="B9" s="22">
        <v>99.378745056718117</v>
      </c>
      <c r="C9" s="22">
        <v>99.408283678688136</v>
      </c>
      <c r="D9" s="22"/>
      <c r="E9" s="22">
        <f t="shared" ref="E9:E72" si="2">((C9/B9-1)*100)</f>
        <v>2.9723279312054984E-2</v>
      </c>
      <c r="F9" s="22"/>
      <c r="G9" s="22">
        <v>1.1609513973174099</v>
      </c>
      <c r="H9" s="22">
        <v>1.1612964701439117</v>
      </c>
      <c r="I9" s="22"/>
      <c r="J9" s="22">
        <f t="shared" si="1"/>
        <v>3.4507282650175775E-4</v>
      </c>
      <c r="K9" s="47">
        <f t="shared" ref="K9:K72" si="3">J9/$G$4</f>
        <v>3.1605066859397755E-6</v>
      </c>
    </row>
    <row r="10" spans="1:14" ht="15.75" customHeight="1" x14ac:dyDescent="0.25">
      <c r="A10" s="37" t="s">
        <v>3</v>
      </c>
      <c r="B10" s="41">
        <v>129.89960282989406</v>
      </c>
      <c r="C10" s="41">
        <v>121.93191031961133</v>
      </c>
      <c r="D10" s="41"/>
      <c r="E10" s="41">
        <f>((C10/B10-1)*100)</f>
        <v>-6.1337312329711846</v>
      </c>
      <c r="F10" s="41"/>
      <c r="G10" s="41">
        <v>8.5123823078189957</v>
      </c>
      <c r="H10" s="41">
        <v>7.9902556555343889</v>
      </c>
      <c r="I10" s="41"/>
      <c r="J10" s="41">
        <f t="shared" si="1"/>
        <v>-0.52212665228460686</v>
      </c>
      <c r="K10" s="48">
        <f t="shared" si="3"/>
        <v>-4.7821348095760489E-3</v>
      </c>
    </row>
    <row r="11" spans="1:14" ht="15.75" customHeight="1" x14ac:dyDescent="0.25">
      <c r="A11" s="52" t="s">
        <v>98</v>
      </c>
      <c r="B11" s="22">
        <v>116.38612066280338</v>
      </c>
      <c r="C11" s="22">
        <v>115.85276231883215</v>
      </c>
      <c r="D11" s="22"/>
      <c r="E11" s="22">
        <f t="shared" si="2"/>
        <v>-0.45826627860249269</v>
      </c>
      <c r="F11" s="22"/>
      <c r="G11" s="22">
        <v>4.1242459961672226</v>
      </c>
      <c r="H11" s="22">
        <v>4.1053459675201758</v>
      </c>
      <c r="I11" s="22"/>
      <c r="J11" s="22">
        <f t="shared" si="1"/>
        <v>-1.8900028647046874E-2</v>
      </c>
      <c r="K11" s="47">
        <f t="shared" si="3"/>
        <v>-1.7310452262789418E-4</v>
      </c>
    </row>
    <row r="12" spans="1:14" x14ac:dyDescent="0.25">
      <c r="A12" s="37" t="s">
        <v>4</v>
      </c>
      <c r="B12" s="41">
        <v>107.07192403032029</v>
      </c>
      <c r="C12" s="41">
        <v>107.57205627363494</v>
      </c>
      <c r="D12" s="41"/>
      <c r="E12" s="41">
        <f t="shared" si="2"/>
        <v>0.46709933331638975</v>
      </c>
      <c r="F12" s="41"/>
      <c r="G12" s="41">
        <v>0.56562841051663704</v>
      </c>
      <c r="H12" s="41">
        <v>0.56827045705120849</v>
      </c>
      <c r="I12" s="41"/>
      <c r="J12" s="41">
        <f t="shared" si="1"/>
        <v>2.6420465345714517E-3</v>
      </c>
      <c r="K12" s="48">
        <f t="shared" si="3"/>
        <v>2.4198386820918082E-5</v>
      </c>
    </row>
    <row r="13" spans="1:14" x14ac:dyDescent="0.25">
      <c r="A13" s="37" t="s">
        <v>5</v>
      </c>
      <c r="B13" s="22">
        <v>123.07450823196017</v>
      </c>
      <c r="C13" s="22">
        <v>128.64631319649618</v>
      </c>
      <c r="D13" s="22"/>
      <c r="E13" s="22">
        <f t="shared" si="2"/>
        <v>4.5271803597498605</v>
      </c>
      <c r="F13" s="22"/>
      <c r="G13" s="22">
        <v>5.4555696223852994</v>
      </c>
      <c r="H13" s="22">
        <v>5.7025530988424071</v>
      </c>
      <c r="I13" s="22"/>
      <c r="J13" s="22">
        <f t="shared" si="1"/>
        <v>0.24698347645710772</v>
      </c>
      <c r="K13" s="47">
        <f t="shared" si="3"/>
        <v>2.2621106871055286E-3</v>
      </c>
    </row>
    <row r="14" spans="1:14" ht="15.75" customHeight="1" x14ac:dyDescent="0.25">
      <c r="A14" s="37" t="s">
        <v>6</v>
      </c>
      <c r="B14" s="41">
        <v>117.8978387854753</v>
      </c>
      <c r="C14" s="41">
        <v>114.2866334857609</v>
      </c>
      <c r="D14" s="41"/>
      <c r="E14" s="41">
        <f t="shared" si="2"/>
        <v>-3.062995333006302</v>
      </c>
      <c r="F14" s="41"/>
      <c r="G14" s="41">
        <v>4.0811799012975829</v>
      </c>
      <c r="H14" s="41">
        <v>3.9561735513892473</v>
      </c>
      <c r="I14" s="41"/>
      <c r="J14" s="41">
        <f t="shared" si="1"/>
        <v>-0.12500634990833559</v>
      </c>
      <c r="K14" s="48">
        <f t="shared" si="3"/>
        <v>-1.1449276046319142E-3</v>
      </c>
    </row>
    <row r="15" spans="1:14" x14ac:dyDescent="0.25">
      <c r="A15" s="37" t="s">
        <v>7</v>
      </c>
      <c r="B15" s="22">
        <v>114.91699069732522</v>
      </c>
      <c r="C15" s="22">
        <v>115.05586112629511</v>
      </c>
      <c r="D15" s="22"/>
      <c r="E15" s="22">
        <f t="shared" si="2"/>
        <v>0.12084412246371468</v>
      </c>
      <c r="F15" s="22"/>
      <c r="G15" s="22">
        <v>1.6600385032785838</v>
      </c>
      <c r="H15" s="22">
        <v>1.6620445622404307</v>
      </c>
      <c r="I15" s="22"/>
      <c r="J15" s="22">
        <f t="shared" si="1"/>
        <v>2.0060589618469127E-3</v>
      </c>
      <c r="K15" s="47">
        <f t="shared" si="3"/>
        <v>1.8373404900006744E-5</v>
      </c>
    </row>
    <row r="16" spans="1:14" ht="15.75" customHeight="1" x14ac:dyDescent="0.25">
      <c r="A16" s="37" t="s">
        <v>8</v>
      </c>
      <c r="B16" s="41">
        <v>115.35713555934866</v>
      </c>
      <c r="C16" s="41">
        <v>115.27721100741554</v>
      </c>
      <c r="D16" s="41"/>
      <c r="E16" s="41">
        <f t="shared" si="2"/>
        <v>-6.928444568736758E-2</v>
      </c>
      <c r="F16" s="41"/>
      <c r="G16" s="41">
        <v>2.9906461000523779</v>
      </c>
      <c r="H16" s="41">
        <v>2.988574047479486</v>
      </c>
      <c r="I16" s="41"/>
      <c r="J16" s="41">
        <f t="shared" si="1"/>
        <v>-2.0720525728918915E-3</v>
      </c>
      <c r="K16" s="48">
        <f t="shared" si="3"/>
        <v>-1.8977837451394274E-5</v>
      </c>
    </row>
    <row r="17" spans="1:11" x14ac:dyDescent="0.25">
      <c r="A17" s="35" t="s">
        <v>271</v>
      </c>
      <c r="B17" s="22">
        <v>108.84757453624222</v>
      </c>
      <c r="C17" s="22">
        <v>109.24983907264229</v>
      </c>
      <c r="D17" s="22"/>
      <c r="E17" s="22">
        <f t="shared" si="2"/>
        <v>0.36956683519495659</v>
      </c>
      <c r="F17" s="22"/>
      <c r="G17" s="22">
        <v>4.5196493655387382</v>
      </c>
      <c r="H17" s="22">
        <v>4.5363524906608674</v>
      </c>
      <c r="I17" s="22"/>
      <c r="J17" s="22">
        <f t="shared" si="1"/>
        <v>1.6703125122129237E-2</v>
      </c>
      <c r="K17" s="47">
        <f t="shared" si="3"/>
        <v>1.5298318085417014E-4</v>
      </c>
    </row>
    <row r="18" spans="1:11" ht="15.75" customHeight="1" x14ac:dyDescent="0.25">
      <c r="A18" s="37" t="s">
        <v>128</v>
      </c>
      <c r="B18" s="41">
        <v>107.71373142538809</v>
      </c>
      <c r="C18" s="41">
        <v>107.97933067089363</v>
      </c>
      <c r="D18" s="41"/>
      <c r="E18" s="41">
        <f t="shared" si="2"/>
        <v>0.2465788177522299</v>
      </c>
      <c r="F18" s="41"/>
      <c r="G18" s="41">
        <v>0.74617602570542574</v>
      </c>
      <c r="H18" s="41">
        <v>0.74801593772796071</v>
      </c>
      <c r="I18" s="41"/>
      <c r="J18" s="41">
        <f t="shared" si="1"/>
        <v>1.839912022534973E-3</v>
      </c>
      <c r="K18" s="48">
        <f t="shared" si="3"/>
        <v>1.6851672464951787E-5</v>
      </c>
    </row>
    <row r="19" spans="1:11" x14ac:dyDescent="0.25">
      <c r="A19" s="37" t="s">
        <v>129</v>
      </c>
      <c r="B19" s="22">
        <v>122.61599221440181</v>
      </c>
      <c r="C19" s="22">
        <v>123.28235552941705</v>
      </c>
      <c r="D19" s="22"/>
      <c r="E19" s="22">
        <f t="shared" si="2"/>
        <v>0.54345546855751881</v>
      </c>
      <c r="F19" s="22"/>
      <c r="G19" s="22">
        <v>0.80342581258349</v>
      </c>
      <c r="H19" s="22">
        <v>0.80779207409777776</v>
      </c>
      <c r="I19" s="22"/>
      <c r="J19" s="22">
        <f t="shared" si="1"/>
        <v>4.3662615142877614E-3</v>
      </c>
      <c r="K19" s="47">
        <f t="shared" si="3"/>
        <v>3.9990395211248847E-5</v>
      </c>
    </row>
    <row r="20" spans="1:11" ht="15.75" customHeight="1" x14ac:dyDescent="0.25">
      <c r="A20" s="37" t="s">
        <v>130</v>
      </c>
      <c r="B20" s="41">
        <v>106.33417486824503</v>
      </c>
      <c r="C20" s="41">
        <v>106.4999460521949</v>
      </c>
      <c r="D20" s="41"/>
      <c r="E20" s="41">
        <f t="shared" si="2"/>
        <v>0.15589643137332576</v>
      </c>
      <c r="F20" s="41"/>
      <c r="G20" s="41">
        <v>1.8201438822784579</v>
      </c>
      <c r="H20" s="41">
        <v>1.8229814216367901</v>
      </c>
      <c r="I20" s="41"/>
      <c r="J20" s="41">
        <f t="shared" si="1"/>
        <v>2.8375393583321973E-3</v>
      </c>
      <c r="K20" s="48">
        <f t="shared" si="3"/>
        <v>2.5988896907767636E-5</v>
      </c>
    </row>
    <row r="21" spans="1:11" x14ac:dyDescent="0.25">
      <c r="A21" s="37" t="s">
        <v>131</v>
      </c>
      <c r="B21" s="22">
        <v>105.13303137535969</v>
      </c>
      <c r="C21" s="22">
        <v>105.13303137535969</v>
      </c>
      <c r="D21" s="22"/>
      <c r="E21" s="22">
        <f t="shared" si="2"/>
        <v>0</v>
      </c>
      <c r="F21" s="22"/>
      <c r="G21" s="22">
        <v>0.77162162112274435</v>
      </c>
      <c r="H21" s="22">
        <v>0.77162162112274424</v>
      </c>
      <c r="I21" s="22"/>
      <c r="J21" s="22">
        <f t="shared" si="1"/>
        <v>0</v>
      </c>
      <c r="K21" s="47">
        <f t="shared" si="3"/>
        <v>0</v>
      </c>
    </row>
    <row r="22" spans="1:11" ht="15.75" customHeight="1" x14ac:dyDescent="0.25">
      <c r="A22" s="37" t="s">
        <v>132</v>
      </c>
      <c r="B22" s="41">
        <v>107.47441762232975</v>
      </c>
      <c r="C22" s="41">
        <v>109.45186743603418</v>
      </c>
      <c r="D22" s="41"/>
      <c r="E22" s="41">
        <f t="shared" si="2"/>
        <v>1.83992605631349</v>
      </c>
      <c r="F22" s="41"/>
      <c r="G22" s="41">
        <v>0.22387594852775416</v>
      </c>
      <c r="H22" s="41">
        <v>0.2279951004385353</v>
      </c>
      <c r="I22" s="41"/>
      <c r="J22" s="41">
        <f t="shared" si="1"/>
        <v>4.1191519107811325E-3</v>
      </c>
      <c r="K22" s="48">
        <f t="shared" si="3"/>
        <v>3.7727129332100727E-5</v>
      </c>
    </row>
    <row r="23" spans="1:11" x14ac:dyDescent="0.25">
      <c r="A23" s="37" t="s">
        <v>133</v>
      </c>
      <c r="B23" s="22">
        <v>102.7169472778767</v>
      </c>
      <c r="C23" s="22">
        <v>105.07206660522665</v>
      </c>
      <c r="D23" s="22"/>
      <c r="E23" s="22">
        <f t="shared" si="2"/>
        <v>2.2928244946559095</v>
      </c>
      <c r="F23" s="22"/>
      <c r="G23" s="22">
        <v>0.154406075320866</v>
      </c>
      <c r="H23" s="22">
        <v>0.15794633563705968</v>
      </c>
      <c r="I23" s="22"/>
      <c r="J23" s="22">
        <f t="shared" si="1"/>
        <v>3.5402603161936719E-3</v>
      </c>
      <c r="K23" s="47">
        <f t="shared" si="3"/>
        <v>3.242508693810571E-5</v>
      </c>
    </row>
    <row r="24" spans="1:11" ht="15.75" customHeight="1" x14ac:dyDescent="0.25">
      <c r="A24" s="34" t="s">
        <v>274</v>
      </c>
      <c r="B24" s="21">
        <v>210.15251493071474</v>
      </c>
      <c r="C24" s="21">
        <v>210.24171154231303</v>
      </c>
      <c r="D24" s="21"/>
      <c r="E24" s="21">
        <f t="shared" si="2"/>
        <v>4.2443751685627973E-2</v>
      </c>
      <c r="F24" s="21"/>
      <c r="G24" s="21">
        <v>8.571287697293851</v>
      </c>
      <c r="H24" s="21">
        <v>8.5749256733603509</v>
      </c>
      <c r="I24" s="21"/>
      <c r="J24" s="21">
        <f t="shared" si="1"/>
        <v>3.6379760664999594E-3</v>
      </c>
      <c r="K24" s="46">
        <f t="shared" si="3"/>
        <v>3.3320061153535767E-5</v>
      </c>
    </row>
    <row r="25" spans="1:11" x14ac:dyDescent="0.25">
      <c r="A25" s="53" t="s">
        <v>9</v>
      </c>
      <c r="B25" s="22">
        <v>236.58422997377974</v>
      </c>
      <c r="C25" s="22">
        <v>236.58422997377974</v>
      </c>
      <c r="D25" s="22"/>
      <c r="E25" s="22">
        <f t="shared" si="2"/>
        <v>0</v>
      </c>
      <c r="F25" s="22"/>
      <c r="G25" s="22">
        <v>7.5546300692050075</v>
      </c>
      <c r="H25" s="22">
        <v>7.5546300692050083</v>
      </c>
      <c r="I25" s="22"/>
      <c r="J25" s="22">
        <f t="shared" si="1"/>
        <v>0</v>
      </c>
      <c r="K25" s="47">
        <f t="shared" si="3"/>
        <v>0</v>
      </c>
    </row>
    <row r="26" spans="1:11" ht="15.75" customHeight="1" x14ac:dyDescent="0.25">
      <c r="A26" s="52" t="s">
        <v>10</v>
      </c>
      <c r="B26" s="41">
        <v>236.58422997377974</v>
      </c>
      <c r="C26" s="41">
        <v>236.58422997377974</v>
      </c>
      <c r="D26" s="41"/>
      <c r="E26" s="41">
        <f t="shared" si="2"/>
        <v>0</v>
      </c>
      <c r="F26" s="41"/>
      <c r="G26" s="41">
        <v>7.5546300692050075</v>
      </c>
      <c r="H26" s="41">
        <v>7.5546300692050083</v>
      </c>
      <c r="I26" s="41"/>
      <c r="J26" s="41">
        <f t="shared" si="1"/>
        <v>0</v>
      </c>
      <c r="K26" s="48">
        <f t="shared" si="3"/>
        <v>0</v>
      </c>
    </row>
    <row r="27" spans="1:11" x14ac:dyDescent="0.25">
      <c r="A27" s="53" t="s">
        <v>276</v>
      </c>
      <c r="B27" s="22">
        <v>114.8254541889125</v>
      </c>
      <c r="C27" s="22">
        <v>115.23634202629538</v>
      </c>
      <c r="D27" s="22"/>
      <c r="E27" s="22">
        <f t="shared" si="2"/>
        <v>0.35783689277368858</v>
      </c>
      <c r="F27" s="22"/>
      <c r="G27" s="22">
        <v>1.0166576280888426</v>
      </c>
      <c r="H27" s="22">
        <v>1.0202956041553424</v>
      </c>
      <c r="I27" s="22"/>
      <c r="J27" s="22">
        <f t="shared" si="1"/>
        <v>3.6379760664997374E-3</v>
      </c>
      <c r="K27" s="47">
        <f t="shared" si="3"/>
        <v>3.3320061153533734E-5</v>
      </c>
    </row>
    <row r="28" spans="1:11" ht="15.75" customHeight="1" x14ac:dyDescent="0.25">
      <c r="A28" s="52" t="s">
        <v>275</v>
      </c>
      <c r="B28" s="41">
        <v>114.8254541889125</v>
      </c>
      <c r="C28" s="41">
        <v>115.23634202629538</v>
      </c>
      <c r="D28" s="41"/>
      <c r="E28" s="41">
        <f t="shared" si="2"/>
        <v>0.35783689277368858</v>
      </c>
      <c r="F28" s="41"/>
      <c r="G28" s="41">
        <v>1.0166576280888426</v>
      </c>
      <c r="H28" s="41">
        <v>1.0202956041553424</v>
      </c>
      <c r="I28" s="41"/>
      <c r="J28" s="41">
        <f t="shared" si="1"/>
        <v>3.6379760664997374E-3</v>
      </c>
      <c r="K28" s="48">
        <f t="shared" si="3"/>
        <v>3.3320061153533734E-5</v>
      </c>
    </row>
    <row r="29" spans="1:11" x14ac:dyDescent="0.25">
      <c r="A29" s="34" t="s">
        <v>11</v>
      </c>
      <c r="B29" s="64">
        <v>100.58051231809814</v>
      </c>
      <c r="C29" s="64">
        <v>100.59749848608232</v>
      </c>
      <c r="D29" s="64"/>
      <c r="E29" s="64">
        <f t="shared" si="2"/>
        <v>1.6888130307446403E-2</v>
      </c>
      <c r="F29" s="64"/>
      <c r="G29" s="64">
        <v>4.6837842010645101</v>
      </c>
      <c r="H29" s="64">
        <v>4.6845752046437061</v>
      </c>
      <c r="I29" s="64"/>
      <c r="J29" s="64">
        <f t="shared" si="1"/>
        <v>7.9100357919603681E-4</v>
      </c>
      <c r="K29" s="65">
        <f t="shared" si="3"/>
        <v>7.2447666366410694E-6</v>
      </c>
    </row>
    <row r="30" spans="1:11" ht="15.75" customHeight="1" x14ac:dyDescent="0.25">
      <c r="A30" s="53" t="s">
        <v>12</v>
      </c>
      <c r="B30" s="41">
        <v>98.914284922419085</v>
      </c>
      <c r="C30" s="41">
        <v>98.931981568350892</v>
      </c>
      <c r="D30" s="41"/>
      <c r="E30" s="41">
        <f t="shared" si="2"/>
        <v>1.7890890022287387E-2</v>
      </c>
      <c r="F30" s="41"/>
      <c r="G30" s="41">
        <v>3.3851733011776961</v>
      </c>
      <c r="H30" s="41">
        <v>3.3857789388100734</v>
      </c>
      <c r="I30" s="41"/>
      <c r="J30" s="41">
        <f t="shared" si="1"/>
        <v>6.0563763237730939E-4</v>
      </c>
      <c r="K30" s="48">
        <f t="shared" si="3"/>
        <v>5.5470081657544593E-6</v>
      </c>
    </row>
    <row r="31" spans="1:11" x14ac:dyDescent="0.25">
      <c r="A31" s="52" t="s">
        <v>13</v>
      </c>
      <c r="B31" s="22">
        <v>103.79409645280494</v>
      </c>
      <c r="C31" s="22">
        <v>103.79409645280494</v>
      </c>
      <c r="D31" s="22"/>
      <c r="E31" s="22">
        <f t="shared" si="2"/>
        <v>0</v>
      </c>
      <c r="F31" s="22"/>
      <c r="G31" s="22">
        <v>0.67365465075451136</v>
      </c>
      <c r="H31" s="22">
        <v>0.67365465075451136</v>
      </c>
      <c r="I31" s="22"/>
      <c r="J31" s="22">
        <f t="shared" si="1"/>
        <v>0</v>
      </c>
      <c r="K31" s="47">
        <f t="shared" si="3"/>
        <v>0</v>
      </c>
    </row>
    <row r="32" spans="1:11" x14ac:dyDescent="0.25">
      <c r="A32" s="52" t="s">
        <v>14</v>
      </c>
      <c r="B32" s="41">
        <v>96.427210740969571</v>
      </c>
      <c r="C32" s="41">
        <v>96.453854342992472</v>
      </c>
      <c r="D32" s="41"/>
      <c r="E32" s="41">
        <f t="shared" si="2"/>
        <v>2.7630791991350989E-2</v>
      </c>
      <c r="F32" s="41"/>
      <c r="G32" s="41">
        <v>2.191893857286149</v>
      </c>
      <c r="H32" s="41">
        <v>2.1924994949185268</v>
      </c>
      <c r="I32" s="41"/>
      <c r="J32" s="41">
        <f t="shared" si="1"/>
        <v>6.0563763237775348E-4</v>
      </c>
      <c r="K32" s="48">
        <f t="shared" si="3"/>
        <v>5.5470081657585268E-6</v>
      </c>
    </row>
    <row r="33" spans="1:11" x14ac:dyDescent="0.25">
      <c r="A33" s="52" t="s">
        <v>15</v>
      </c>
      <c r="B33" s="22">
        <v>102.73362703682886</v>
      </c>
      <c r="C33" s="22">
        <v>102.73362703682886</v>
      </c>
      <c r="D33" s="22"/>
      <c r="E33" s="22">
        <f t="shared" si="2"/>
        <v>0</v>
      </c>
      <c r="F33" s="22"/>
      <c r="G33" s="22">
        <v>0.22278869192446682</v>
      </c>
      <c r="H33" s="22">
        <v>0.22278869192446682</v>
      </c>
      <c r="I33" s="22"/>
      <c r="J33" s="22">
        <f t="shared" si="1"/>
        <v>0</v>
      </c>
      <c r="K33" s="47">
        <f t="shared" si="3"/>
        <v>0</v>
      </c>
    </row>
    <row r="34" spans="1:11" x14ac:dyDescent="0.25">
      <c r="A34" s="52" t="s">
        <v>140</v>
      </c>
      <c r="B34" s="41">
        <v>104.76599045139655</v>
      </c>
      <c r="C34" s="41">
        <v>104.76599045139655</v>
      </c>
      <c r="D34" s="41"/>
      <c r="E34" s="41">
        <f t="shared" si="2"/>
        <v>0</v>
      </c>
      <c r="F34" s="41"/>
      <c r="G34" s="41">
        <v>0.29683610121256876</v>
      </c>
      <c r="H34" s="41">
        <v>0.29683610121256881</v>
      </c>
      <c r="I34" s="41"/>
      <c r="J34" s="41">
        <f t="shared" si="1"/>
        <v>0</v>
      </c>
      <c r="K34" s="48">
        <f>J34/$G$4</f>
        <v>0</v>
      </c>
    </row>
    <row r="35" spans="1:11" x14ac:dyDescent="0.25">
      <c r="A35" s="35" t="s">
        <v>16</v>
      </c>
      <c r="B35" s="22">
        <v>105.19998937109033</v>
      </c>
      <c r="C35" s="22">
        <v>105.21500579797903</v>
      </c>
      <c r="D35" s="22"/>
      <c r="E35" s="22">
        <f t="shared" si="2"/>
        <v>1.4274171488493081E-2</v>
      </c>
      <c r="F35" s="22"/>
      <c r="G35" s="22">
        <v>1.2986108998868144</v>
      </c>
      <c r="H35" s="22">
        <v>1.2987962658336325</v>
      </c>
      <c r="I35" s="22"/>
      <c r="J35" s="22">
        <f t="shared" si="1"/>
        <v>1.8536594681806129E-4</v>
      </c>
      <c r="K35" s="47">
        <f t="shared" si="3"/>
        <v>1.6977584708805094E-6</v>
      </c>
    </row>
    <row r="36" spans="1:11" x14ac:dyDescent="0.25">
      <c r="A36" s="37" t="s">
        <v>17</v>
      </c>
      <c r="B36" s="41">
        <v>105.19998937109033</v>
      </c>
      <c r="C36" s="41">
        <v>105.21500579797903</v>
      </c>
      <c r="D36" s="41"/>
      <c r="E36" s="41">
        <f t="shared" si="2"/>
        <v>1.4274171488493081E-2</v>
      </c>
      <c r="F36" s="41"/>
      <c r="G36" s="41">
        <v>1.2986108998868144</v>
      </c>
      <c r="H36" s="41">
        <v>1.2987962658336325</v>
      </c>
      <c r="I36" s="41"/>
      <c r="J36" s="41">
        <f t="shared" si="1"/>
        <v>1.8536594681806129E-4</v>
      </c>
      <c r="K36" s="48">
        <f t="shared" si="3"/>
        <v>1.6977584708805094E-6</v>
      </c>
    </row>
    <row r="37" spans="1:11" x14ac:dyDescent="0.25">
      <c r="A37" s="34" t="s">
        <v>18</v>
      </c>
      <c r="B37" s="64">
        <v>94.561247838189871</v>
      </c>
      <c r="C37" s="64">
        <v>94.828745991407629</v>
      </c>
      <c r="D37" s="64"/>
      <c r="E37" s="64">
        <f t="shared" si="2"/>
        <v>0.28288348486633641</v>
      </c>
      <c r="F37" s="64"/>
      <c r="G37" s="64">
        <v>10.524551709286937</v>
      </c>
      <c r="H37" s="64">
        <v>10.554323927928728</v>
      </c>
      <c r="I37" s="64"/>
      <c r="J37" s="64">
        <f t="shared" si="1"/>
        <v>2.977221864179036E-2</v>
      </c>
      <c r="K37" s="65">
        <f t="shared" si="3"/>
        <v>2.7268242772561502E-4</v>
      </c>
    </row>
    <row r="38" spans="1:11" x14ac:dyDescent="0.25">
      <c r="A38" s="53" t="s">
        <v>19</v>
      </c>
      <c r="B38" s="41">
        <v>99.99216247678946</v>
      </c>
      <c r="C38" s="41">
        <v>99.99216247678946</v>
      </c>
      <c r="D38" s="41"/>
      <c r="E38" s="41">
        <f t="shared" si="2"/>
        <v>0</v>
      </c>
      <c r="F38" s="41"/>
      <c r="G38" s="41">
        <v>0.70976523123584634</v>
      </c>
      <c r="H38" s="41">
        <v>0.70976523123584645</v>
      </c>
      <c r="I38" s="41"/>
      <c r="J38" s="41">
        <f t="shared" si="1"/>
        <v>0</v>
      </c>
      <c r="K38" s="48">
        <f t="shared" si="3"/>
        <v>0</v>
      </c>
    </row>
    <row r="39" spans="1:11" x14ac:dyDescent="0.25">
      <c r="A39" s="52" t="s">
        <v>145</v>
      </c>
      <c r="B39" s="22">
        <v>99.99216247678946</v>
      </c>
      <c r="C39" s="22">
        <v>99.99216247678946</v>
      </c>
      <c r="D39" s="22"/>
      <c r="E39" s="22">
        <f t="shared" si="2"/>
        <v>0</v>
      </c>
      <c r="F39" s="22"/>
      <c r="G39" s="22">
        <v>0.70976523123584634</v>
      </c>
      <c r="H39" s="22">
        <v>0.70976523123584645</v>
      </c>
      <c r="I39" s="22"/>
      <c r="J39" s="22">
        <f t="shared" si="1"/>
        <v>0</v>
      </c>
      <c r="K39" s="47">
        <f t="shared" si="3"/>
        <v>0</v>
      </c>
    </row>
    <row r="40" spans="1:11" x14ac:dyDescent="0.25">
      <c r="A40" s="53" t="s">
        <v>146</v>
      </c>
      <c r="B40" s="41">
        <v>102.17580968848989</v>
      </c>
      <c r="C40" s="41">
        <v>102.15886074507053</v>
      </c>
      <c r="D40" s="41"/>
      <c r="E40" s="41">
        <f t="shared" si="2"/>
        <v>-1.6588019680041644E-2</v>
      </c>
      <c r="F40" s="41"/>
      <c r="G40" s="41">
        <v>3.1577978196120799</v>
      </c>
      <c r="H40" s="41">
        <v>3.1572740034883067</v>
      </c>
      <c r="I40" s="41"/>
      <c r="J40" s="41">
        <f t="shared" si="1"/>
        <v>-5.2381612377327968E-4</v>
      </c>
      <c r="K40" s="48">
        <f t="shared" si="3"/>
        <v>-4.7976086038756063E-6</v>
      </c>
    </row>
    <row r="41" spans="1:11" x14ac:dyDescent="0.25">
      <c r="A41" s="52" t="s">
        <v>147</v>
      </c>
      <c r="B41" s="22">
        <v>104.39925803009424</v>
      </c>
      <c r="C41" s="22">
        <v>104.3754322745237</v>
      </c>
      <c r="D41" s="22"/>
      <c r="E41" s="22">
        <f t="shared" si="2"/>
        <v>-2.2821767146730121E-2</v>
      </c>
      <c r="F41" s="22"/>
      <c r="G41" s="22">
        <v>2.2952478675523476</v>
      </c>
      <c r="H41" s="22">
        <v>2.2947240514285743</v>
      </c>
      <c r="I41" s="22"/>
      <c r="J41" s="22">
        <f t="shared" si="1"/>
        <v>-5.2381612377327968E-4</v>
      </c>
      <c r="K41" s="47">
        <f t="shared" si="3"/>
        <v>-4.7976086038756063E-6</v>
      </c>
    </row>
    <row r="42" spans="1:11" x14ac:dyDescent="0.25">
      <c r="A42" s="52" t="s">
        <v>148</v>
      </c>
      <c r="B42" s="41">
        <v>96.695785033274078</v>
      </c>
      <c r="C42" s="41">
        <v>96.695785033274078</v>
      </c>
      <c r="D42" s="41"/>
      <c r="E42" s="41">
        <f t="shared" si="2"/>
        <v>0</v>
      </c>
      <c r="F42" s="41"/>
      <c r="G42" s="41">
        <v>0.86254995205973273</v>
      </c>
      <c r="H42" s="41">
        <v>0.86254995205973262</v>
      </c>
      <c r="I42" s="41"/>
      <c r="J42" s="41">
        <f t="shared" si="1"/>
        <v>0</v>
      </c>
      <c r="K42" s="48">
        <f t="shared" si="3"/>
        <v>0</v>
      </c>
    </row>
    <row r="43" spans="1:11" x14ac:dyDescent="0.25">
      <c r="A43" s="53" t="s">
        <v>21</v>
      </c>
      <c r="B43" s="22">
        <v>100.33010169146441</v>
      </c>
      <c r="C43" s="22">
        <v>99.727761510376126</v>
      </c>
      <c r="D43" s="22"/>
      <c r="E43" s="22">
        <f t="shared" si="2"/>
        <v>-0.60035838789499474</v>
      </c>
      <c r="F43" s="22"/>
      <c r="G43" s="22">
        <v>0.55777072462347643</v>
      </c>
      <c r="H43" s="22">
        <v>0.55442210129297675</v>
      </c>
      <c r="I43" s="22"/>
      <c r="J43" s="22">
        <f t="shared" si="1"/>
        <v>-3.3486233304996782E-3</v>
      </c>
      <c r="K43" s="47">
        <f t="shared" si="3"/>
        <v>-3.0669892300790135E-5</v>
      </c>
    </row>
    <row r="44" spans="1:11" x14ac:dyDescent="0.25">
      <c r="A44" s="52" t="s">
        <v>149</v>
      </c>
      <c r="B44" s="41">
        <v>100.86693581548344</v>
      </c>
      <c r="C44" s="41">
        <v>99.285028513604487</v>
      </c>
      <c r="D44" s="41"/>
      <c r="E44" s="41">
        <f t="shared" si="2"/>
        <v>-1.5683110516738097</v>
      </c>
      <c r="F44" s="41"/>
      <c r="G44" s="41">
        <v>0.21351780483380048</v>
      </c>
      <c r="H44" s="41">
        <v>0.21016918150330069</v>
      </c>
      <c r="I44" s="41"/>
      <c r="J44" s="41">
        <f t="shared" si="1"/>
        <v>-3.3486233304997892E-3</v>
      </c>
      <c r="K44" s="48">
        <f t="shared" si="3"/>
        <v>-3.0669892300791151E-5</v>
      </c>
    </row>
    <row r="45" spans="1:11" x14ac:dyDescent="0.25">
      <c r="A45" s="52" t="s">
        <v>151</v>
      </c>
      <c r="B45" s="22">
        <v>100</v>
      </c>
      <c r="C45" s="22">
        <v>100</v>
      </c>
      <c r="D45" s="22"/>
      <c r="E45" s="22">
        <f t="shared" si="2"/>
        <v>0</v>
      </c>
      <c r="F45" s="22"/>
      <c r="G45" s="22">
        <v>0.34425291978967598</v>
      </c>
      <c r="H45" s="22">
        <v>0.34425291978967598</v>
      </c>
      <c r="I45" s="22"/>
      <c r="J45" s="22">
        <f t="shared" si="1"/>
        <v>0</v>
      </c>
      <c r="K45" s="47">
        <f t="shared" si="3"/>
        <v>0</v>
      </c>
    </row>
    <row r="46" spans="1:11" x14ac:dyDescent="0.25">
      <c r="A46" s="53" t="s">
        <v>22</v>
      </c>
      <c r="B46" s="41">
        <v>90.044382534432629</v>
      </c>
      <c r="C46" s="41">
        <v>90.541087603298223</v>
      </c>
      <c r="D46" s="41"/>
      <c r="E46" s="41">
        <f t="shared" si="2"/>
        <v>0.55162249424682841</v>
      </c>
      <c r="F46" s="41"/>
      <c r="G46" s="41">
        <v>6.0992179338155346</v>
      </c>
      <c r="H46" s="41">
        <v>6.1328625919115964</v>
      </c>
      <c r="I46" s="41"/>
      <c r="J46" s="41">
        <f t="shared" si="1"/>
        <v>3.3644658096061875E-2</v>
      </c>
      <c r="K46" s="48">
        <f t="shared" si="3"/>
        <v>3.0814992863026754E-4</v>
      </c>
    </row>
    <row r="47" spans="1:11" x14ac:dyDescent="0.25">
      <c r="A47" s="52" t="s">
        <v>152</v>
      </c>
      <c r="B47" s="22">
        <v>87.26952627940976</v>
      </c>
      <c r="C47" s="22">
        <v>87.867771541534424</v>
      </c>
      <c r="D47" s="22"/>
      <c r="E47" s="22">
        <f t="shared" si="2"/>
        <v>0.68551450618543619</v>
      </c>
      <c r="F47" s="22"/>
      <c r="G47" s="22">
        <v>4.9079425442472964</v>
      </c>
      <c r="H47" s="22">
        <v>4.9415872023433582</v>
      </c>
      <c r="I47" s="22"/>
      <c r="J47" s="22">
        <f t="shared" si="1"/>
        <v>3.3644658096061875E-2</v>
      </c>
      <c r="K47" s="47">
        <f t="shared" si="3"/>
        <v>3.0814992863026754E-4</v>
      </c>
    </row>
    <row r="48" spans="1:11" x14ac:dyDescent="0.25">
      <c r="A48" s="52" t="s">
        <v>23</v>
      </c>
      <c r="B48" s="41">
        <v>103.61817162232917</v>
      </c>
      <c r="C48" s="41">
        <v>103.61817162232917</v>
      </c>
      <c r="D48" s="41"/>
      <c r="E48" s="41">
        <f t="shared" si="2"/>
        <v>0</v>
      </c>
      <c r="F48" s="41"/>
      <c r="G48" s="41">
        <v>1.1912753895682378</v>
      </c>
      <c r="H48" s="41">
        <v>1.1912753895682378</v>
      </c>
      <c r="I48" s="41"/>
      <c r="J48" s="41">
        <f t="shared" si="1"/>
        <v>0</v>
      </c>
      <c r="K48" s="48">
        <f t="shared" si="3"/>
        <v>0</v>
      </c>
    </row>
    <row r="49" spans="1:103" s="68" customFormat="1" x14ac:dyDescent="0.25">
      <c r="A49" s="34" t="s">
        <v>24</v>
      </c>
      <c r="B49" s="64">
        <v>100.62947359669484</v>
      </c>
      <c r="C49" s="64">
        <v>100.15852548708209</v>
      </c>
      <c r="D49" s="64"/>
      <c r="E49" s="64">
        <f t="shared" si="2"/>
        <v>-0.4680021595861894</v>
      </c>
      <c r="F49" s="64"/>
      <c r="G49" s="64">
        <v>6.8645873512181073</v>
      </c>
      <c r="H49" s="64">
        <v>6.8324609341677265</v>
      </c>
      <c r="I49" s="64"/>
      <c r="J49" s="64">
        <f t="shared" si="1"/>
        <v>-3.2126417050380773E-2</v>
      </c>
      <c r="K49" s="65">
        <f t="shared" si="3"/>
        <v>-2.9424442635010212E-4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94.057066059855629</v>
      </c>
      <c r="C50" s="41">
        <v>93.8371679620479</v>
      </c>
      <c r="D50" s="41"/>
      <c r="E50" s="41">
        <f t="shared" si="2"/>
        <v>-0.23379221468357025</v>
      </c>
      <c r="F50" s="41"/>
      <c r="G50" s="41">
        <v>1.3517101757300511</v>
      </c>
      <c r="H50" s="41">
        <v>1.3485499825741087</v>
      </c>
      <c r="I50" s="41"/>
      <c r="J50" s="41">
        <f t="shared" si="1"/>
        <v>-3.1601931559424035E-3</v>
      </c>
      <c r="K50" s="48">
        <f t="shared" si="3"/>
        <v>-2.8944068704193399E-5</v>
      </c>
    </row>
    <row r="51" spans="1:103" s="68" customFormat="1" x14ac:dyDescent="0.25">
      <c r="A51" s="52" t="s">
        <v>155</v>
      </c>
      <c r="B51" s="22">
        <v>94.057066059855629</v>
      </c>
      <c r="C51" s="22">
        <v>93.8371679620479</v>
      </c>
      <c r="D51" s="22"/>
      <c r="E51" s="22">
        <f t="shared" si="2"/>
        <v>-0.23379221468357025</v>
      </c>
      <c r="F51" s="22"/>
      <c r="G51" s="22">
        <v>1.3517101757300511</v>
      </c>
      <c r="H51" s="22">
        <v>1.3485499825741087</v>
      </c>
      <c r="I51" s="22"/>
      <c r="J51" s="22">
        <f t="shared" si="1"/>
        <v>-3.1601931559424035E-3</v>
      </c>
      <c r="K51" s="47">
        <f t="shared" si="3"/>
        <v>-2.8944068704193399E-5</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97.312972579588831</v>
      </c>
      <c r="C52" s="41">
        <v>97.312972579588831</v>
      </c>
      <c r="D52" s="41"/>
      <c r="E52" s="41">
        <f t="shared" si="2"/>
        <v>0</v>
      </c>
      <c r="F52" s="41"/>
      <c r="G52" s="41">
        <v>0.19272518613898026</v>
      </c>
      <c r="H52" s="41">
        <v>0.19272518613898026</v>
      </c>
      <c r="I52" s="41"/>
      <c r="J52" s="41">
        <f t="shared" si="1"/>
        <v>0</v>
      </c>
      <c r="K52" s="48">
        <f t="shared" si="3"/>
        <v>0</v>
      </c>
    </row>
    <row r="53" spans="1:103" s="68" customFormat="1" x14ac:dyDescent="0.25">
      <c r="A53" s="52" t="s">
        <v>26</v>
      </c>
      <c r="B53" s="22">
        <v>97.312972579588831</v>
      </c>
      <c r="C53" s="22">
        <v>97.312972579588831</v>
      </c>
      <c r="D53" s="22"/>
      <c r="E53" s="22">
        <f t="shared" si="2"/>
        <v>0</v>
      </c>
      <c r="F53" s="22"/>
      <c r="G53" s="22">
        <v>0.19272518613898026</v>
      </c>
      <c r="H53" s="22">
        <v>0.19272518613898026</v>
      </c>
      <c r="I53" s="22"/>
      <c r="J53" s="22">
        <f t="shared" si="1"/>
        <v>0</v>
      </c>
      <c r="K53" s="47">
        <f t="shared" si="3"/>
        <v>0</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94.220448016938732</v>
      </c>
      <c r="C54" s="41">
        <v>93.634636818208037</v>
      </c>
      <c r="D54" s="41"/>
      <c r="E54" s="41">
        <f t="shared" si="2"/>
        <v>-0.62174529102788645</v>
      </c>
      <c r="F54" s="41"/>
      <c r="G54" s="41">
        <v>2.7296505824724102</v>
      </c>
      <c r="H54" s="41">
        <v>2.7126791085143727</v>
      </c>
      <c r="I54" s="41"/>
      <c r="J54" s="41">
        <f t="shared" si="1"/>
        <v>-1.6971473958037553E-2</v>
      </c>
      <c r="K54" s="48">
        <f t="shared" si="3"/>
        <v>-1.5544097591920134E-4</v>
      </c>
    </row>
    <row r="55" spans="1:103" s="68" customFormat="1" x14ac:dyDescent="0.25">
      <c r="A55" s="52" t="s">
        <v>159</v>
      </c>
      <c r="B55" s="22">
        <v>90.403111684091741</v>
      </c>
      <c r="C55" s="22">
        <v>89.887588261385957</v>
      </c>
      <c r="D55" s="22"/>
      <c r="E55" s="22">
        <f t="shared" si="2"/>
        <v>-0.57024964417955459</v>
      </c>
      <c r="F55" s="22"/>
      <c r="G55" s="22">
        <v>1.8100493504680548</v>
      </c>
      <c r="H55" s="22">
        <v>1.7997275504875367</v>
      </c>
      <c r="I55" s="22"/>
      <c r="J55" s="22">
        <f t="shared" si="1"/>
        <v>-1.0321799980518076E-2</v>
      </c>
      <c r="K55" s="47">
        <f t="shared" si="3"/>
        <v>-9.4536907411903244E-5</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100.86437038418691</v>
      </c>
      <c r="C56" s="41">
        <v>99.562594050953081</v>
      </c>
      <c r="D56" s="41"/>
      <c r="E56" s="41">
        <f t="shared" si="2"/>
        <v>-1.2906205910723889</v>
      </c>
      <c r="F56" s="41"/>
      <c r="G56" s="41">
        <v>0.51523073655544027</v>
      </c>
      <c r="H56" s="41">
        <v>0.50858106257792179</v>
      </c>
      <c r="I56" s="41"/>
      <c r="J56" s="41">
        <f t="shared" si="1"/>
        <v>-6.6496739775184777E-3</v>
      </c>
      <c r="K56" s="48">
        <f t="shared" si="3"/>
        <v>-6.0904068507288951E-5</v>
      </c>
    </row>
    <row r="57" spans="1:103" s="68" customFormat="1" x14ac:dyDescent="0.25">
      <c r="A57" s="52" t="s">
        <v>166</v>
      </c>
      <c r="B57" s="22">
        <v>105.28400466653849</v>
      </c>
      <c r="C57" s="22">
        <v>105.28400466653849</v>
      </c>
      <c r="D57" s="22"/>
      <c r="E57" s="22">
        <f t="shared" si="2"/>
        <v>0</v>
      </c>
      <c r="F57" s="22"/>
      <c r="G57" s="22">
        <v>0.4043704954489149</v>
      </c>
      <c r="H57" s="22">
        <v>0.40437049544891496</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105.03791875920886</v>
      </c>
      <c r="C58" s="41">
        <v>103.42736707784238</v>
      </c>
      <c r="D58" s="41"/>
      <c r="E58" s="41">
        <f t="shared" si="2"/>
        <v>-1.5333050201218779</v>
      </c>
      <c r="F58" s="41"/>
      <c r="G58" s="41">
        <v>0.14786091491989398</v>
      </c>
      <c r="H58" s="41">
        <v>0.14559375608862909</v>
      </c>
      <c r="I58" s="41"/>
      <c r="J58" s="41">
        <f t="shared" si="1"/>
        <v>-2.2671588312648816E-3</v>
      </c>
      <c r="K58" s="48">
        <f t="shared" si="3"/>
        <v>-2.0764807003032927E-5</v>
      </c>
    </row>
    <row r="59" spans="1:103" s="68" customFormat="1" x14ac:dyDescent="0.25">
      <c r="A59" s="52" t="s">
        <v>29</v>
      </c>
      <c r="B59" s="22">
        <v>105.03791875920886</v>
      </c>
      <c r="C59" s="22">
        <v>103.42736707784238</v>
      </c>
      <c r="D59" s="22"/>
      <c r="E59" s="22">
        <f t="shared" si="2"/>
        <v>-1.5333050201218779</v>
      </c>
      <c r="F59" s="22"/>
      <c r="G59" s="22">
        <v>0.14786091491989398</v>
      </c>
      <c r="H59" s="22">
        <v>0.14559375608862909</v>
      </c>
      <c r="I59" s="22"/>
      <c r="J59" s="22">
        <f t="shared" si="1"/>
        <v>-2.2671588312648816E-3</v>
      </c>
      <c r="K59" s="47">
        <f t="shared" si="3"/>
        <v>-2.0764807003032927E-5</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102.91536555545512</v>
      </c>
      <c r="C60" s="41">
        <v>101.36639830207865</v>
      </c>
      <c r="D60" s="41"/>
      <c r="E60" s="41">
        <f t="shared" si="2"/>
        <v>-1.5050884238873241</v>
      </c>
      <c r="F60" s="41"/>
      <c r="G60" s="41">
        <v>0.43770243198940295</v>
      </c>
      <c r="H60" s="41">
        <v>0.43111462335445716</v>
      </c>
      <c r="I60" s="41"/>
      <c r="J60" s="41">
        <f t="shared" si="1"/>
        <v>-6.5878086349457909E-3</v>
      </c>
      <c r="K60" s="48">
        <f t="shared" si="3"/>
        <v>-6.0337446583415337E-5</v>
      </c>
    </row>
    <row r="61" spans="1:103" s="68" customFormat="1" x14ac:dyDescent="0.25">
      <c r="A61" s="52" t="s">
        <v>169</v>
      </c>
      <c r="B61" s="22">
        <v>102.12296688394142</v>
      </c>
      <c r="C61" s="22">
        <v>99.136550306271388</v>
      </c>
      <c r="D61" s="22"/>
      <c r="E61" s="22">
        <f t="shared" si="2"/>
        <v>-2.9243339366197274</v>
      </c>
      <c r="F61" s="22"/>
      <c r="G61" s="22">
        <v>0.22527552522133348</v>
      </c>
      <c r="H61" s="22">
        <v>0.21868771658638772</v>
      </c>
      <c r="I61" s="22"/>
      <c r="J61" s="22">
        <f t="shared" si="1"/>
        <v>-6.5878086349457632E-3</v>
      </c>
      <c r="K61" s="47">
        <f t="shared" si="3"/>
        <v>-6.0337446583415086E-5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103.76923885244739</v>
      </c>
      <c r="C62" s="41">
        <v>103.76923885244739</v>
      </c>
      <c r="D62" s="41"/>
      <c r="E62" s="41">
        <f t="shared" si="2"/>
        <v>0</v>
      </c>
      <c r="F62" s="41"/>
      <c r="G62" s="41">
        <v>0.21242690676806947</v>
      </c>
      <c r="H62" s="41">
        <v>0.21242690676806944</v>
      </c>
      <c r="I62" s="41"/>
      <c r="J62" s="41">
        <f t="shared" si="1"/>
        <v>0</v>
      </c>
      <c r="K62" s="48">
        <f t="shared" si="3"/>
        <v>0</v>
      </c>
    </row>
    <row r="63" spans="1:103" s="68" customFormat="1" x14ac:dyDescent="0.25">
      <c r="A63" s="53" t="s">
        <v>31</v>
      </c>
      <c r="B63" s="22">
        <v>104.90530974446727</v>
      </c>
      <c r="C63" s="22">
        <v>104.72311606538058</v>
      </c>
      <c r="D63" s="22"/>
      <c r="E63" s="22">
        <f t="shared" si="2"/>
        <v>-0.1736744112671551</v>
      </c>
      <c r="F63" s="22"/>
      <c r="G63" s="22">
        <v>1.8078555426114211</v>
      </c>
      <c r="H63" s="22">
        <v>1.8047157601412303</v>
      </c>
      <c r="I63" s="22"/>
      <c r="J63" s="22">
        <f t="shared" si="1"/>
        <v>-3.1397824701908661E-3</v>
      </c>
      <c r="K63" s="47">
        <f t="shared" si="3"/>
        <v>-2.8757128140265742E-5</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105.8247489591021</v>
      </c>
      <c r="C64" s="41">
        <v>105.62228399013543</v>
      </c>
      <c r="D64" s="41"/>
      <c r="E64" s="41">
        <f t="shared" si="2"/>
        <v>-0.19132100095499149</v>
      </c>
      <c r="F64" s="41"/>
      <c r="G64" s="41">
        <v>1.6411070684965454</v>
      </c>
      <c r="H64" s="41">
        <v>1.6379672860263548</v>
      </c>
      <c r="I64" s="41"/>
      <c r="J64" s="41">
        <f t="shared" si="1"/>
        <v>-3.139782470190644E-3</v>
      </c>
      <c r="K64" s="48">
        <f t="shared" si="3"/>
        <v>-2.8757128140263709E-5</v>
      </c>
    </row>
    <row r="65" spans="1:103" s="68" customFormat="1" x14ac:dyDescent="0.25">
      <c r="A65" s="52" t="s">
        <v>174</v>
      </c>
      <c r="B65" s="22">
        <v>96.641602096724512</v>
      </c>
      <c r="C65" s="22">
        <v>96.641602096724512</v>
      </c>
      <c r="D65" s="22"/>
      <c r="E65" s="22">
        <f t="shared" si="2"/>
        <v>0</v>
      </c>
      <c r="F65" s="22"/>
      <c r="G65" s="22">
        <v>0.16674847411487564</v>
      </c>
      <c r="H65" s="22">
        <v>0.16674847411487564</v>
      </c>
      <c r="I65" s="22"/>
      <c r="J65" s="22">
        <f t="shared" si="1"/>
        <v>0</v>
      </c>
      <c r="K65" s="47">
        <f t="shared" si="3"/>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106.10625575703938</v>
      </c>
      <c r="C66" s="21">
        <v>106.11318019203348</v>
      </c>
      <c r="D66" s="21"/>
      <c r="E66" s="21">
        <f t="shared" si="2"/>
        <v>6.5259441535348017E-3</v>
      </c>
      <c r="F66" s="21"/>
      <c r="G66" s="21">
        <v>6.9262888866444463</v>
      </c>
      <c r="H66" s="21">
        <v>6.9267408923891018</v>
      </c>
      <c r="I66" s="21"/>
      <c r="J66" s="21">
        <f t="shared" si="1"/>
        <v>4.52005744655537E-4</v>
      </c>
      <c r="K66" s="46">
        <f t="shared" si="3"/>
        <v>4.1399005321554481E-6</v>
      </c>
    </row>
    <row r="67" spans="1:103" s="68" customFormat="1" x14ac:dyDescent="0.25">
      <c r="A67" s="53" t="s">
        <v>176</v>
      </c>
      <c r="B67" s="22">
        <v>100.62641055213498</v>
      </c>
      <c r="C67" s="22">
        <v>100.6497008740739</v>
      </c>
      <c r="D67" s="22"/>
      <c r="E67" s="22">
        <f t="shared" si="2"/>
        <v>2.3145337104968355E-2</v>
      </c>
      <c r="F67" s="22"/>
      <c r="G67" s="22">
        <v>1.9529019716027056</v>
      </c>
      <c r="H67" s="22">
        <v>1.953353977347362</v>
      </c>
      <c r="I67" s="22"/>
      <c r="J67" s="22">
        <f t="shared" si="1"/>
        <v>4.5200574465642518E-4</v>
      </c>
      <c r="K67" s="47">
        <f t="shared" si="3"/>
        <v>4.139900532163583E-6</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104.50157885710242</v>
      </c>
      <c r="C68" s="41">
        <v>104.55222650212279</v>
      </c>
      <c r="D68" s="41"/>
      <c r="E68" s="41">
        <f t="shared" si="2"/>
        <v>4.8465913696515983E-2</v>
      </c>
      <c r="F68" s="41"/>
      <c r="G68" s="41">
        <v>0.93262606682166271</v>
      </c>
      <c r="H68" s="41">
        <v>0.93307807256631969</v>
      </c>
      <c r="I68" s="41"/>
      <c r="J68" s="41">
        <f t="shared" si="1"/>
        <v>4.5200574465698029E-4</v>
      </c>
      <c r="K68" s="48">
        <f t="shared" si="3"/>
        <v>4.1399005321686669E-6</v>
      </c>
    </row>
    <row r="69" spans="1:103" s="68" customFormat="1" x14ac:dyDescent="0.25">
      <c r="A69" s="52" t="s">
        <v>179</v>
      </c>
      <c r="B69" s="22">
        <v>97.32733347791067</v>
      </c>
      <c r="C69" s="22">
        <v>97.32733347791067</v>
      </c>
      <c r="D69" s="22"/>
      <c r="E69" s="22">
        <f t="shared" si="2"/>
        <v>0</v>
      </c>
      <c r="F69" s="22"/>
      <c r="G69" s="22">
        <v>1.0202759047810428</v>
      </c>
      <c r="H69" s="22">
        <v>1.0202759047810428</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110.30442313454482</v>
      </c>
      <c r="C70" s="41">
        <v>110.30442313454482</v>
      </c>
      <c r="D70" s="41"/>
      <c r="E70" s="41">
        <f t="shared" si="2"/>
        <v>0</v>
      </c>
      <c r="F70" s="41"/>
      <c r="G70" s="41">
        <v>3.8014195044451049</v>
      </c>
      <c r="H70" s="41">
        <v>3.8014195044451049</v>
      </c>
      <c r="I70" s="41"/>
      <c r="J70" s="41">
        <f t="shared" si="1"/>
        <v>0</v>
      </c>
      <c r="K70" s="48">
        <f t="shared" si="3"/>
        <v>0</v>
      </c>
    </row>
    <row r="71" spans="1:103" s="68" customFormat="1" x14ac:dyDescent="0.25">
      <c r="A71" s="52" t="s">
        <v>263</v>
      </c>
      <c r="B71" s="22">
        <v>109.49300646943755</v>
      </c>
      <c r="C71" s="22">
        <v>109.49300646943755</v>
      </c>
      <c r="D71" s="22"/>
      <c r="E71" s="22">
        <f t="shared" si="2"/>
        <v>0</v>
      </c>
      <c r="F71" s="22"/>
      <c r="G71" s="22">
        <v>1.2661824395015904</v>
      </c>
      <c r="H71" s="22">
        <v>1.2661824395015904</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110.71419161205837</v>
      </c>
      <c r="C72" s="41">
        <v>110.71419161205837</v>
      </c>
      <c r="D72" s="41"/>
      <c r="E72" s="41">
        <f t="shared" si="2"/>
        <v>0</v>
      </c>
      <c r="F72" s="41"/>
      <c r="G72" s="41">
        <v>2.5352370649435141</v>
      </c>
      <c r="H72" s="41">
        <v>2.5352370649435141</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0.682389506953059</v>
      </c>
      <c r="H73" s="22">
        <v>0.682389506953059</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0.682389506953059</v>
      </c>
      <c r="H74" s="41">
        <v>0.682389506953059</v>
      </c>
      <c r="I74" s="41"/>
      <c r="J74" s="41">
        <f t="shared" si="1"/>
        <v>0</v>
      </c>
      <c r="K74" s="48">
        <f t="shared" si="5"/>
        <v>0</v>
      </c>
    </row>
    <row r="75" spans="1:103" s="68" customFormat="1" x14ac:dyDescent="0.25">
      <c r="A75" s="53" t="s">
        <v>186</v>
      </c>
      <c r="B75" s="22">
        <v>106.83442423255974</v>
      </c>
      <c r="C75" s="22">
        <v>106.83442423255974</v>
      </c>
      <c r="D75" s="22"/>
      <c r="E75" s="22">
        <f t="shared" si="4"/>
        <v>0</v>
      </c>
      <c r="F75" s="22"/>
      <c r="G75" s="22">
        <v>0.4895779036435764</v>
      </c>
      <c r="H75" s="22">
        <v>0.4895779036435764</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106.83442423255974</v>
      </c>
      <c r="C76" s="41">
        <v>106.83442423255974</v>
      </c>
      <c r="D76" s="41"/>
      <c r="E76" s="41">
        <f t="shared" si="4"/>
        <v>0</v>
      </c>
      <c r="F76" s="41"/>
      <c r="G76" s="41">
        <v>0.4895779036435764</v>
      </c>
      <c r="H76" s="41">
        <v>0.4895779036435764</v>
      </c>
      <c r="I76" s="41"/>
      <c r="J76" s="41">
        <f t="shared" si="1"/>
        <v>0</v>
      </c>
      <c r="K76" s="48">
        <f t="shared" si="5"/>
        <v>0</v>
      </c>
    </row>
    <row r="77" spans="1:103" s="68" customFormat="1" x14ac:dyDescent="0.25">
      <c r="A77" s="34" t="s">
        <v>34</v>
      </c>
      <c r="B77" s="64">
        <v>103.48763828890772</v>
      </c>
      <c r="C77" s="64">
        <v>103.52870384631413</v>
      </c>
      <c r="D77" s="64"/>
      <c r="E77" s="64">
        <f t="shared" si="4"/>
        <v>3.9681606504315958E-2</v>
      </c>
      <c r="F77" s="64"/>
      <c r="G77" s="64">
        <v>10.17550337691678</v>
      </c>
      <c r="H77" s="64">
        <v>10.179541180126641</v>
      </c>
      <c r="I77" s="64"/>
      <c r="J77" s="64">
        <f t="shared" si="1"/>
        <v>4.037803209861579E-3</v>
      </c>
      <c r="K77" s="65">
        <f t="shared" si="5"/>
        <v>3.6982060194796595E-5</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90.398884749066966</v>
      </c>
      <c r="C78" s="41">
        <v>90.540183098750845</v>
      </c>
      <c r="D78" s="41"/>
      <c r="E78" s="41">
        <f t="shared" si="4"/>
        <v>0.15630541247948493</v>
      </c>
      <c r="F78" s="41"/>
      <c r="G78" s="41">
        <v>2.5832779209689818</v>
      </c>
      <c r="H78" s="41">
        <v>2.5873157241788438</v>
      </c>
      <c r="I78" s="41"/>
      <c r="J78" s="41">
        <f t="shared" si="1"/>
        <v>4.0378032098620231E-3</v>
      </c>
      <c r="K78" s="48">
        <f t="shared" si="5"/>
        <v>3.6982060194800661E-5</v>
      </c>
    </row>
    <row r="79" spans="1:103" s="68" customFormat="1" x14ac:dyDescent="0.25">
      <c r="A79" s="52" t="s">
        <v>189</v>
      </c>
      <c r="B79" s="22">
        <v>90.068785864036883</v>
      </c>
      <c r="C79" s="22">
        <v>90.219380671496907</v>
      </c>
      <c r="D79" s="22"/>
      <c r="E79" s="22">
        <f t="shared" si="4"/>
        <v>0.16719977516668205</v>
      </c>
      <c r="F79" s="22"/>
      <c r="G79" s="22">
        <v>2.4149573202696764</v>
      </c>
      <c r="H79" s="22">
        <v>2.4189951234795384</v>
      </c>
      <c r="I79" s="22"/>
      <c r="J79" s="22">
        <f t="shared" si="1"/>
        <v>4.0378032098620231E-3</v>
      </c>
      <c r="K79" s="47">
        <f t="shared" si="5"/>
        <v>3.6982060194800661E-5</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95.41611053660877</v>
      </c>
      <c r="C80" s="41">
        <v>95.41611053660877</v>
      </c>
      <c r="D80" s="41"/>
      <c r="E80" s="41">
        <f t="shared" si="4"/>
        <v>0</v>
      </c>
      <c r="F80" s="41"/>
      <c r="G80" s="41">
        <v>0.16832060069930543</v>
      </c>
      <c r="H80" s="41">
        <v>0.16832060069930541</v>
      </c>
      <c r="I80" s="41"/>
      <c r="J80" s="41">
        <f t="shared" si="1"/>
        <v>0</v>
      </c>
      <c r="K80" s="48">
        <f t="shared" si="5"/>
        <v>0</v>
      </c>
    </row>
    <row r="81" spans="1:103" s="68" customFormat="1" x14ac:dyDescent="0.25">
      <c r="A81" s="53" t="s">
        <v>191</v>
      </c>
      <c r="B81" s="22">
        <v>85.14727559242192</v>
      </c>
      <c r="C81" s="22">
        <v>85.14727559242192</v>
      </c>
      <c r="D81" s="22"/>
      <c r="E81" s="22">
        <f t="shared" si="4"/>
        <v>0</v>
      </c>
      <c r="F81" s="22"/>
      <c r="G81" s="22">
        <v>0.60909556617072169</v>
      </c>
      <c r="H81" s="22">
        <v>0.60909556617072158</v>
      </c>
      <c r="I81" s="22"/>
      <c r="J81" s="22">
        <f t="shared" si="1"/>
        <v>0</v>
      </c>
      <c r="K81" s="47">
        <f t="shared" si="5"/>
        <v>0</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81.068073504844236</v>
      </c>
      <c r="C82" s="41">
        <v>81.068073504844236</v>
      </c>
      <c r="D82" s="41"/>
      <c r="E82" s="41">
        <f t="shared" si="4"/>
        <v>0</v>
      </c>
      <c r="F82" s="41"/>
      <c r="G82" s="41">
        <v>0.48467849736396607</v>
      </c>
      <c r="H82" s="41">
        <v>0.48467849736396607</v>
      </c>
      <c r="I82" s="41"/>
      <c r="J82" s="41">
        <f t="shared" si="1"/>
        <v>0</v>
      </c>
      <c r="K82" s="48">
        <f t="shared" si="5"/>
        <v>0</v>
      </c>
    </row>
    <row r="83" spans="1:103" s="68" customFormat="1" x14ac:dyDescent="0.25">
      <c r="A83" s="52" t="s">
        <v>194</v>
      </c>
      <c r="B83" s="22">
        <v>105.90713307685802</v>
      </c>
      <c r="C83" s="22">
        <v>105.90713307685802</v>
      </c>
      <c r="D83" s="22"/>
      <c r="E83" s="22">
        <f t="shared" si="4"/>
        <v>0</v>
      </c>
      <c r="F83" s="22"/>
      <c r="G83" s="22">
        <v>0.12441706880675552</v>
      </c>
      <c r="H83" s="22">
        <v>0.12441706880675552</v>
      </c>
      <c r="I83" s="22"/>
      <c r="J83" s="22">
        <f t="shared" si="1"/>
        <v>0</v>
      </c>
      <c r="K83" s="47">
        <f t="shared" si="5"/>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111.55887640081566</v>
      </c>
      <c r="C84" s="41">
        <v>111.55887640081566</v>
      </c>
      <c r="D84" s="41"/>
      <c r="E84" s="41">
        <f t="shared" si="4"/>
        <v>0</v>
      </c>
      <c r="F84" s="41"/>
      <c r="G84" s="41">
        <v>6.9831298897770751</v>
      </c>
      <c r="H84" s="41">
        <v>6.9831298897770759</v>
      </c>
      <c r="I84" s="41"/>
      <c r="J84" s="41">
        <f t="shared" si="1"/>
        <v>0</v>
      </c>
      <c r="K84" s="48">
        <f t="shared" si="5"/>
        <v>0</v>
      </c>
    </row>
    <row r="85" spans="1:103" s="68" customFormat="1" x14ac:dyDescent="0.25">
      <c r="A85" s="52" t="s">
        <v>35</v>
      </c>
      <c r="B85" s="22">
        <v>104.47737105167296</v>
      </c>
      <c r="C85" s="22">
        <v>104.47737105167296</v>
      </c>
      <c r="D85" s="22"/>
      <c r="E85" s="22">
        <f t="shared" si="4"/>
        <v>0</v>
      </c>
      <c r="F85" s="22"/>
      <c r="G85" s="22">
        <v>1.1146630256884575</v>
      </c>
      <c r="H85" s="22">
        <v>1.1146630256884573</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101.8997384012615</v>
      </c>
      <c r="C86" s="41">
        <v>101.8997384012615</v>
      </c>
      <c r="D86" s="41"/>
      <c r="E86" s="41">
        <f t="shared" si="4"/>
        <v>0</v>
      </c>
      <c r="F86" s="41"/>
      <c r="G86" s="41">
        <v>2.7048393321940725</v>
      </c>
      <c r="H86" s="41">
        <v>2.7048393321940725</v>
      </c>
      <c r="I86" s="41"/>
      <c r="J86" s="41">
        <f t="shared" si="1"/>
        <v>0</v>
      </c>
      <c r="K86" s="48">
        <f t="shared" si="5"/>
        <v>0</v>
      </c>
    </row>
    <row r="87" spans="1:103" s="68" customFormat="1" x14ac:dyDescent="0.25">
      <c r="A87" s="52" t="s">
        <v>37</v>
      </c>
      <c r="B87" s="22">
        <v>124.63642907185964</v>
      </c>
      <c r="C87" s="22">
        <v>124.63642907185964</v>
      </c>
      <c r="D87" s="22"/>
      <c r="E87" s="22">
        <f t="shared" si="4"/>
        <v>0</v>
      </c>
      <c r="F87" s="22"/>
      <c r="G87" s="22">
        <v>3.1636275318945457</v>
      </c>
      <c r="H87" s="22">
        <v>3.1636275318945462</v>
      </c>
      <c r="I87" s="22"/>
      <c r="J87" s="22">
        <f t="shared" si="1"/>
        <v>0</v>
      </c>
      <c r="K87" s="47">
        <f t="shared" si="5"/>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85.324785634249636</v>
      </c>
      <c r="C88" s="21">
        <v>85.549631286137384</v>
      </c>
      <c r="D88" s="21"/>
      <c r="E88" s="21">
        <f t="shared" si="4"/>
        <v>0.26351739440819699</v>
      </c>
      <c r="F88" s="21"/>
      <c r="G88" s="21">
        <v>8.9047056802131905</v>
      </c>
      <c r="H88" s="21">
        <v>8.9281711286014076</v>
      </c>
      <c r="I88" s="21"/>
      <c r="J88" s="21">
        <f t="shared" si="1"/>
        <v>2.3465448388217069E-2</v>
      </c>
      <c r="K88" s="46">
        <f t="shared" si="5"/>
        <v>2.14918999190326E-4</v>
      </c>
    </row>
    <row r="89" spans="1:103" s="68" customFormat="1" x14ac:dyDescent="0.25">
      <c r="A89" s="35" t="s">
        <v>201</v>
      </c>
      <c r="B89" s="22">
        <v>96.536223586834751</v>
      </c>
      <c r="C89" s="22">
        <v>96.536223586834751</v>
      </c>
      <c r="D89" s="22"/>
      <c r="E89" s="22">
        <f t="shared" si="4"/>
        <v>0</v>
      </c>
      <c r="F89" s="22"/>
      <c r="G89" s="22">
        <v>2.4624242010344006</v>
      </c>
      <c r="H89" s="22">
        <v>2.4624242010344006</v>
      </c>
      <c r="I89" s="22"/>
      <c r="J89" s="22">
        <f t="shared" si="1"/>
        <v>0</v>
      </c>
      <c r="K89" s="47">
        <f t="shared" si="5"/>
        <v>0</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96.839872941370558</v>
      </c>
      <c r="C90" s="41">
        <v>96.839872941370558</v>
      </c>
      <c r="D90" s="41"/>
      <c r="E90" s="41">
        <f t="shared" si="4"/>
        <v>0</v>
      </c>
      <c r="F90" s="41"/>
      <c r="G90" s="41">
        <v>1.6301031162621942</v>
      </c>
      <c r="H90" s="41">
        <v>1.6301031162621942</v>
      </c>
      <c r="I90" s="41"/>
      <c r="J90" s="41">
        <f t="shared" si="1"/>
        <v>0</v>
      </c>
      <c r="K90" s="48">
        <f t="shared" si="5"/>
        <v>0</v>
      </c>
    </row>
    <row r="91" spans="1:103" s="68" customFormat="1" x14ac:dyDescent="0.25">
      <c r="A91" s="37" t="s">
        <v>38</v>
      </c>
      <c r="B91" s="22">
        <v>98.174604599612636</v>
      </c>
      <c r="C91" s="22">
        <v>98.174604599612636</v>
      </c>
      <c r="D91" s="22"/>
      <c r="E91" s="22">
        <f t="shared" si="4"/>
        <v>0</v>
      </c>
      <c r="F91" s="22"/>
      <c r="G91" s="22">
        <v>0.36693699540183233</v>
      </c>
      <c r="H91" s="22">
        <v>0.36693699540183228</v>
      </c>
      <c r="I91" s="22"/>
      <c r="J91" s="22">
        <f t="shared" si="1"/>
        <v>0</v>
      </c>
      <c r="K91" s="47">
        <f t="shared" si="5"/>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94.260658667442002</v>
      </c>
      <c r="C92" s="41">
        <v>94.260658667442002</v>
      </c>
      <c r="D92" s="41"/>
      <c r="E92" s="41">
        <f t="shared" si="4"/>
        <v>0</v>
      </c>
      <c r="F92" s="41"/>
      <c r="G92" s="41">
        <v>0.46538408937037368</v>
      </c>
      <c r="H92" s="41">
        <v>0.46538408937037368</v>
      </c>
      <c r="I92" s="41"/>
      <c r="J92" s="41">
        <f t="shared" si="1"/>
        <v>0</v>
      </c>
      <c r="K92" s="48">
        <f t="shared" si="5"/>
        <v>0</v>
      </c>
    </row>
    <row r="93" spans="1:103" s="68" customFormat="1" x14ac:dyDescent="0.25">
      <c r="A93" s="35" t="s">
        <v>205</v>
      </c>
      <c r="B93" s="22">
        <v>81.698130134400444</v>
      </c>
      <c r="C93" s="22">
        <v>81.995708447654593</v>
      </c>
      <c r="D93" s="22"/>
      <c r="E93" s="22">
        <f t="shared" si="4"/>
        <v>0.36424127793941441</v>
      </c>
      <c r="F93" s="22"/>
      <c r="G93" s="22">
        <v>6.4422814791787921</v>
      </c>
      <c r="H93" s="22">
        <v>6.4657469275670074</v>
      </c>
      <c r="I93" s="22"/>
      <c r="J93" s="22">
        <f t="shared" si="1"/>
        <v>2.3465448388215293E-2</v>
      </c>
      <c r="K93" s="47">
        <f t="shared" si="5"/>
        <v>2.1491899919030971E-4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68.069830456304629</v>
      </c>
      <c r="C94" s="41">
        <v>68.61694468204584</v>
      </c>
      <c r="D94" s="41"/>
      <c r="E94" s="41">
        <f t="shared" si="4"/>
        <v>0.80375435354200775</v>
      </c>
      <c r="F94" s="41"/>
      <c r="G94" s="41">
        <v>3.1229034897728014</v>
      </c>
      <c r="H94" s="41">
        <v>3.1480039625287652</v>
      </c>
      <c r="I94" s="41"/>
      <c r="J94" s="41">
        <f t="shared" ref="J94:J134" si="6">H94-G94</f>
        <v>2.5100472755963832E-2</v>
      </c>
      <c r="K94" s="48">
        <f t="shared" si="5"/>
        <v>2.2989411472847102E-4</v>
      </c>
    </row>
    <row r="95" spans="1:103" s="68" customFormat="1" x14ac:dyDescent="0.25">
      <c r="A95" s="37" t="s">
        <v>207</v>
      </c>
      <c r="B95" s="22">
        <v>100.00734396520794</v>
      </c>
      <c r="C95" s="22">
        <v>99.917453829541344</v>
      </c>
      <c r="D95" s="22"/>
      <c r="E95" s="22">
        <f t="shared" si="4"/>
        <v>-8.9883534651080677E-2</v>
      </c>
      <c r="F95" s="22"/>
      <c r="G95" s="22">
        <v>1.8190476977737651</v>
      </c>
      <c r="H95" s="22">
        <v>1.8174126734060168</v>
      </c>
      <c r="I95" s="22"/>
      <c r="J95" s="22">
        <f t="shared" si="6"/>
        <v>-1.6350243677483167E-3</v>
      </c>
      <c r="K95" s="47">
        <f t="shared" si="5"/>
        <v>-1.4975115538159265E-5</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101.45853954540146</v>
      </c>
      <c r="C96" s="41">
        <v>101.45853954540146</v>
      </c>
      <c r="D96" s="41"/>
      <c r="E96" s="41">
        <f t="shared" si="4"/>
        <v>0</v>
      </c>
      <c r="F96" s="41"/>
      <c r="G96" s="41">
        <v>1.500330291632225</v>
      </c>
      <c r="H96" s="41">
        <v>1.500330291632225</v>
      </c>
      <c r="I96" s="41"/>
      <c r="J96" s="41">
        <f t="shared" si="6"/>
        <v>0</v>
      </c>
      <c r="K96" s="48">
        <f t="shared" si="5"/>
        <v>0</v>
      </c>
    </row>
    <row r="97" spans="1:103" s="68" customFormat="1" x14ac:dyDescent="0.25">
      <c r="A97" s="34" t="s">
        <v>210</v>
      </c>
      <c r="B97" s="64">
        <v>99.079274938886272</v>
      </c>
      <c r="C97" s="64">
        <v>99.079274938886272</v>
      </c>
      <c r="D97" s="64"/>
      <c r="E97" s="64">
        <f t="shared" si="4"/>
        <v>0</v>
      </c>
      <c r="F97" s="64"/>
      <c r="G97" s="64">
        <v>2.197049113401822</v>
      </c>
      <c r="H97" s="64">
        <v>2.1970491134018215</v>
      </c>
      <c r="I97" s="64"/>
      <c r="J97" s="64">
        <f t="shared" si="6"/>
        <v>0</v>
      </c>
      <c r="K97" s="65">
        <f t="shared" si="5"/>
        <v>0</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90.123977683102595</v>
      </c>
      <c r="C98" s="41">
        <v>90.123977683102595</v>
      </c>
      <c r="D98" s="41"/>
      <c r="E98" s="41">
        <f t="shared" si="4"/>
        <v>0</v>
      </c>
      <c r="F98" s="41"/>
      <c r="G98" s="41">
        <v>0.40340890389215506</v>
      </c>
      <c r="H98" s="41">
        <v>0.40340890389215506</v>
      </c>
      <c r="I98" s="41"/>
      <c r="J98" s="41">
        <f t="shared" si="6"/>
        <v>0</v>
      </c>
      <c r="K98" s="48">
        <f t="shared" si="5"/>
        <v>0</v>
      </c>
    </row>
    <row r="99" spans="1:103" s="68" customFormat="1" x14ac:dyDescent="0.25">
      <c r="A99" s="52" t="s">
        <v>39</v>
      </c>
      <c r="B99" s="22">
        <v>90.123977683102595</v>
      </c>
      <c r="C99" s="22">
        <v>90.123977683102595</v>
      </c>
      <c r="D99" s="22"/>
      <c r="E99" s="22">
        <f t="shared" si="4"/>
        <v>0</v>
      </c>
      <c r="F99" s="22"/>
      <c r="G99" s="22">
        <v>0.40340890389215506</v>
      </c>
      <c r="H99" s="22">
        <v>0.40340890389215506</v>
      </c>
      <c r="I99" s="22"/>
      <c r="J99" s="22">
        <f t="shared" si="6"/>
        <v>0</v>
      </c>
      <c r="K99" s="47">
        <f t="shared" si="5"/>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76.272656178943848</v>
      </c>
      <c r="C100" s="41">
        <v>76.272656178943848</v>
      </c>
      <c r="D100" s="41"/>
      <c r="E100" s="41">
        <f t="shared" si="4"/>
        <v>0</v>
      </c>
      <c r="F100" s="41"/>
      <c r="G100" s="41">
        <v>0.10937183668079618</v>
      </c>
      <c r="H100" s="41">
        <v>0.10937183668079618</v>
      </c>
      <c r="I100" s="41"/>
      <c r="J100" s="41">
        <f t="shared" si="6"/>
        <v>0</v>
      </c>
      <c r="K100" s="48">
        <f t="shared" si="5"/>
        <v>0</v>
      </c>
    </row>
    <row r="101" spans="1:103" s="68" customFormat="1" x14ac:dyDescent="0.25">
      <c r="A101" s="52" t="s">
        <v>215</v>
      </c>
      <c r="B101" s="22">
        <v>76.272656178943848</v>
      </c>
      <c r="C101" s="22">
        <v>76.272656178943848</v>
      </c>
      <c r="D101" s="22"/>
      <c r="E101" s="22">
        <f t="shared" si="4"/>
        <v>0</v>
      </c>
      <c r="F101" s="22"/>
      <c r="G101" s="22">
        <v>0.10937183668079618</v>
      </c>
      <c r="H101" s="22">
        <v>0.10937183668079618</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100.03548912961915</v>
      </c>
      <c r="C102" s="41">
        <v>100.03548912961915</v>
      </c>
      <c r="D102" s="41"/>
      <c r="E102" s="41">
        <f t="shared" si="4"/>
        <v>0</v>
      </c>
      <c r="F102" s="41"/>
      <c r="G102" s="41">
        <v>0.86774689295869889</v>
      </c>
      <c r="H102" s="41">
        <v>0.86774689295869878</v>
      </c>
      <c r="I102" s="41"/>
      <c r="J102" s="41">
        <f t="shared" si="6"/>
        <v>0</v>
      </c>
      <c r="K102" s="48">
        <f t="shared" si="5"/>
        <v>0</v>
      </c>
    </row>
    <row r="103" spans="1:103" s="68" customFormat="1" x14ac:dyDescent="0.25">
      <c r="A103" s="52" t="s">
        <v>40</v>
      </c>
      <c r="B103" s="22">
        <v>100.03548912961915</v>
      </c>
      <c r="C103" s="22">
        <v>100.03548912961915</v>
      </c>
      <c r="D103" s="22"/>
      <c r="E103" s="22">
        <f t="shared" si="4"/>
        <v>0</v>
      </c>
      <c r="F103" s="22"/>
      <c r="G103" s="22">
        <v>0.86774689295869889</v>
      </c>
      <c r="H103" s="22">
        <v>0.86774689295869878</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107.57639748281558</v>
      </c>
      <c r="C104" s="41">
        <v>107.57639748281558</v>
      </c>
      <c r="D104" s="41"/>
      <c r="E104" s="41">
        <f t="shared" si="4"/>
        <v>0</v>
      </c>
      <c r="F104" s="41"/>
      <c r="G104" s="41">
        <v>0.81652147987017187</v>
      </c>
      <c r="H104" s="41">
        <v>0.81652147987017187</v>
      </c>
      <c r="I104" s="41"/>
      <c r="J104" s="41">
        <f t="shared" si="6"/>
        <v>0</v>
      </c>
      <c r="K104" s="48">
        <f t="shared" si="5"/>
        <v>0</v>
      </c>
    </row>
    <row r="105" spans="1:103" s="68" customFormat="1" x14ac:dyDescent="0.25">
      <c r="A105" s="52" t="s">
        <v>42</v>
      </c>
      <c r="B105" s="22">
        <v>104.04932681382347</v>
      </c>
      <c r="C105" s="22">
        <v>104.04932681382347</v>
      </c>
      <c r="D105" s="22"/>
      <c r="E105" s="22">
        <f t="shared" si="4"/>
        <v>0</v>
      </c>
      <c r="F105" s="22"/>
      <c r="G105" s="22">
        <v>0.220461842088326</v>
      </c>
      <c r="H105" s="22">
        <v>0.220461842088326</v>
      </c>
      <c r="I105" s="22"/>
      <c r="J105" s="22">
        <f t="shared" si="6"/>
        <v>0</v>
      </c>
      <c r="K105" s="47">
        <f t="shared" si="5"/>
        <v>0</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108.94228547146089</v>
      </c>
      <c r="C106" s="41">
        <v>108.94228547146089</v>
      </c>
      <c r="D106" s="41"/>
      <c r="E106" s="41">
        <f t="shared" si="4"/>
        <v>0</v>
      </c>
      <c r="F106" s="41"/>
      <c r="G106" s="41">
        <v>0.5960596377818459</v>
      </c>
      <c r="H106" s="41">
        <v>0.5960596377818459</v>
      </c>
      <c r="I106" s="41"/>
      <c r="J106" s="41">
        <f t="shared" si="6"/>
        <v>0</v>
      </c>
      <c r="K106" s="48">
        <f t="shared" si="5"/>
        <v>0</v>
      </c>
    </row>
    <row r="107" spans="1:103" s="68" customFormat="1" x14ac:dyDescent="0.25">
      <c r="A107" s="34" t="s">
        <v>222</v>
      </c>
      <c r="B107" s="64">
        <v>101.52974055214801</v>
      </c>
      <c r="C107" s="64">
        <v>101.52905362879035</v>
      </c>
      <c r="D107" s="64"/>
      <c r="E107" s="64">
        <f t="shared" si="4"/>
        <v>-6.765735378833071E-4</v>
      </c>
      <c r="F107" s="64"/>
      <c r="G107" s="64">
        <v>3.1019243390850439</v>
      </c>
      <c r="H107" s="64">
        <v>3.1019033522858002</v>
      </c>
      <c r="I107" s="64"/>
      <c r="J107" s="64">
        <f t="shared" si="6"/>
        <v>-2.0986799243782883E-5</v>
      </c>
      <c r="K107" s="65">
        <f t="shared" si="5"/>
        <v>-1.9221716180573772E-7</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104.0927718284764</v>
      </c>
      <c r="C108" s="41">
        <v>104.09988893358759</v>
      </c>
      <c r="D108" s="41"/>
      <c r="E108" s="41">
        <f t="shared" si="4"/>
        <v>6.837271201609596E-3</v>
      </c>
      <c r="F108" s="41"/>
      <c r="G108" s="41">
        <v>0.31999450364255783</v>
      </c>
      <c r="H108" s="41">
        <v>0.32001638253460213</v>
      </c>
      <c r="I108" s="41"/>
      <c r="J108" s="41">
        <f t="shared" si="6"/>
        <v>2.1878892044302489E-5</v>
      </c>
      <c r="K108" s="48">
        <f t="shared" si="5"/>
        <v>2.0038780012896884E-7</v>
      </c>
    </row>
    <row r="109" spans="1:103" s="68" customFormat="1" x14ac:dyDescent="0.25">
      <c r="A109" s="37" t="s">
        <v>224</v>
      </c>
      <c r="B109" s="22">
        <v>104.0927718284764</v>
      </c>
      <c r="C109" s="22">
        <v>104.09988893358759</v>
      </c>
      <c r="D109" s="22"/>
      <c r="E109" s="22">
        <f t="shared" si="4"/>
        <v>6.837271201609596E-3</v>
      </c>
      <c r="F109" s="22"/>
      <c r="G109" s="22">
        <v>0.31999450364255783</v>
      </c>
      <c r="H109" s="22">
        <v>0.32001638253460213</v>
      </c>
      <c r="I109" s="22"/>
      <c r="J109" s="22">
        <f t="shared" si="6"/>
        <v>2.1878892044302489E-5</v>
      </c>
      <c r="K109" s="47">
        <f t="shared" si="5"/>
        <v>2.0038780012896884E-7</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115.64569764771778</v>
      </c>
      <c r="C110" s="41">
        <v>115.74569760643995</v>
      </c>
      <c r="D110" s="41"/>
      <c r="E110" s="41">
        <f t="shared" si="4"/>
        <v>8.6470971904883953E-2</v>
      </c>
      <c r="F110" s="41"/>
      <c r="G110" s="41">
        <v>1.4261543073922436E-2</v>
      </c>
      <c r="H110" s="41">
        <v>1.427387516882709E-2</v>
      </c>
      <c r="I110" s="41"/>
      <c r="J110" s="41">
        <f t="shared" si="6"/>
        <v>1.2332094904653895E-5</v>
      </c>
      <c r="K110" s="48">
        <f t="shared" si="5"/>
        <v>1.129491093023053E-7</v>
      </c>
    </row>
    <row r="111" spans="1:103" s="68" customFormat="1" x14ac:dyDescent="0.25">
      <c r="A111" s="36" t="s">
        <v>44</v>
      </c>
      <c r="B111" s="22">
        <v>115.64569764771778</v>
      </c>
      <c r="C111" s="22">
        <v>115.74569760643995</v>
      </c>
      <c r="D111" s="22"/>
      <c r="E111" s="22">
        <f t="shared" si="4"/>
        <v>8.6470971904883953E-2</v>
      </c>
      <c r="F111" s="22"/>
      <c r="G111" s="22">
        <v>1.4261543073922436E-2</v>
      </c>
      <c r="H111" s="22">
        <v>1.427387516882709E-2</v>
      </c>
      <c r="I111" s="22"/>
      <c r="J111" s="22">
        <f t="shared" si="6"/>
        <v>1.2332094904653895E-5</v>
      </c>
      <c r="K111" s="47">
        <f t="shared" si="5"/>
        <v>1.129491093023053E-7</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100.5564798552619</v>
      </c>
      <c r="C112" s="41">
        <v>100.5564798552619</v>
      </c>
      <c r="D112" s="41"/>
      <c r="E112" s="41">
        <f t="shared" si="4"/>
        <v>0</v>
      </c>
      <c r="F112" s="41"/>
      <c r="G112" s="41">
        <v>0.8350171946840802</v>
      </c>
      <c r="H112" s="41">
        <v>0.8350171946840802</v>
      </c>
      <c r="I112" s="41"/>
      <c r="J112" s="41">
        <f t="shared" si="6"/>
        <v>0</v>
      </c>
      <c r="K112" s="48">
        <f t="shared" si="5"/>
        <v>0</v>
      </c>
    </row>
    <row r="113" spans="1:103" s="68" customFormat="1" x14ac:dyDescent="0.25">
      <c r="A113" s="36" t="s">
        <v>228</v>
      </c>
      <c r="B113" s="22">
        <v>100.5564798552619</v>
      </c>
      <c r="C113" s="22">
        <v>100.5564798552619</v>
      </c>
      <c r="D113" s="22"/>
      <c r="E113" s="22">
        <f t="shared" si="4"/>
        <v>0</v>
      </c>
      <c r="F113" s="22"/>
      <c r="G113" s="22">
        <v>0.8350171946840802</v>
      </c>
      <c r="H113" s="22">
        <v>0.8350171946840802</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101.44900971468562</v>
      </c>
      <c r="C114" s="41">
        <v>101.44611226425891</v>
      </c>
      <c r="D114" s="41"/>
      <c r="E114" s="41">
        <f t="shared" si="4"/>
        <v>-2.8560657564291603E-3</v>
      </c>
      <c r="F114" s="41"/>
      <c r="G114" s="41">
        <v>1.9326510976844831</v>
      </c>
      <c r="H114" s="41">
        <v>1.9325958998982911</v>
      </c>
      <c r="I114" s="41"/>
      <c r="J114" s="41">
        <f t="shared" si="6"/>
        <v>-5.5197786192007214E-5</v>
      </c>
      <c r="K114" s="48">
        <f t="shared" si="5"/>
        <v>-5.0555407123030701E-7</v>
      </c>
    </row>
    <row r="115" spans="1:103" s="68" customFormat="1" x14ac:dyDescent="0.25">
      <c r="A115" s="36" t="s">
        <v>230</v>
      </c>
      <c r="B115" s="22">
        <v>101.44900971468562</v>
      </c>
      <c r="C115" s="22">
        <v>101.44611226425891</v>
      </c>
      <c r="D115" s="22"/>
      <c r="E115" s="22">
        <f t="shared" si="4"/>
        <v>-2.8560657564291603E-3</v>
      </c>
      <c r="F115" s="22"/>
      <c r="G115" s="22">
        <v>1.9326510976844831</v>
      </c>
      <c r="H115" s="22">
        <v>1.9325958998982911</v>
      </c>
      <c r="I115" s="22"/>
      <c r="J115" s="22">
        <f t="shared" si="6"/>
        <v>-5.5197786192007214E-5</v>
      </c>
      <c r="K115" s="47">
        <f t="shared" si="5"/>
        <v>-5.0555407123030701E-7</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106.45838906685633</v>
      </c>
      <c r="C116" s="21">
        <v>106.45838906685633</v>
      </c>
      <c r="D116" s="21"/>
      <c r="E116" s="21">
        <f t="shared" si="4"/>
        <v>0</v>
      </c>
      <c r="F116" s="21"/>
      <c r="G116" s="21">
        <v>3.9203423839866987</v>
      </c>
      <c r="H116" s="21">
        <v>3.9203423839866991</v>
      </c>
      <c r="I116" s="21"/>
      <c r="J116" s="21">
        <f t="shared" si="6"/>
        <v>0</v>
      </c>
      <c r="K116" s="46">
        <f t="shared" si="5"/>
        <v>0</v>
      </c>
    </row>
    <row r="117" spans="1:103" s="68" customFormat="1" x14ac:dyDescent="0.25">
      <c r="A117" s="53" t="s">
        <v>234</v>
      </c>
      <c r="B117" s="22">
        <v>106.62151035014838</v>
      </c>
      <c r="C117" s="22">
        <v>106.62151035014838</v>
      </c>
      <c r="D117" s="22"/>
      <c r="E117" s="22">
        <f t="shared" si="4"/>
        <v>0</v>
      </c>
      <c r="F117" s="22"/>
      <c r="G117" s="22">
        <v>3.5163416238077057</v>
      </c>
      <c r="H117" s="22">
        <v>3.5163416238077048</v>
      </c>
      <c r="I117" s="22"/>
      <c r="J117" s="22">
        <f t="shared" si="6"/>
        <v>0</v>
      </c>
      <c r="K117" s="47">
        <f t="shared" si="5"/>
        <v>0</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106.62151035014838</v>
      </c>
      <c r="C118" s="41">
        <v>106.62151035014838</v>
      </c>
      <c r="D118" s="41"/>
      <c r="E118" s="41">
        <f t="shared" si="4"/>
        <v>0</v>
      </c>
      <c r="F118" s="41"/>
      <c r="G118" s="41">
        <v>3.5163416238077057</v>
      </c>
      <c r="H118" s="41">
        <v>3.5163416238077048</v>
      </c>
      <c r="I118" s="41"/>
      <c r="J118" s="41">
        <f t="shared" si="6"/>
        <v>0</v>
      </c>
      <c r="K118" s="48">
        <f t="shared" si="5"/>
        <v>0</v>
      </c>
    </row>
    <row r="119" spans="1:103" s="68" customFormat="1" x14ac:dyDescent="0.25">
      <c r="A119" s="53" t="s">
        <v>237</v>
      </c>
      <c r="B119" s="22">
        <v>105.05941502321349</v>
      </c>
      <c r="C119" s="22">
        <v>105.05941502321349</v>
      </c>
      <c r="D119" s="22"/>
      <c r="E119" s="22">
        <f t="shared" si="4"/>
        <v>0</v>
      </c>
      <c r="F119" s="22"/>
      <c r="G119" s="22">
        <v>0.40400076017899317</v>
      </c>
      <c r="H119" s="22">
        <v>0.40400076017899317</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105.05941502321349</v>
      </c>
      <c r="C120" s="41">
        <v>105.05941502321349</v>
      </c>
      <c r="D120" s="41"/>
      <c r="E120" s="41">
        <f t="shared" si="4"/>
        <v>0</v>
      </c>
      <c r="F120" s="41"/>
      <c r="G120" s="41">
        <v>0.40400076017899317</v>
      </c>
      <c r="H120" s="41">
        <v>0.40400076017899317</v>
      </c>
      <c r="I120" s="41"/>
      <c r="J120" s="41">
        <f t="shared" si="6"/>
        <v>0</v>
      </c>
      <c r="K120" s="48">
        <f t="shared" si="5"/>
        <v>0</v>
      </c>
    </row>
    <row r="121" spans="1:103" s="68" customFormat="1" x14ac:dyDescent="0.25">
      <c r="A121" s="34" t="s">
        <v>240</v>
      </c>
      <c r="B121" s="64">
        <v>109.56154395890026</v>
      </c>
      <c r="C121" s="64">
        <v>109.56154395890026</v>
      </c>
      <c r="D121" s="64"/>
      <c r="E121" s="64">
        <f t="shared" si="4"/>
        <v>0</v>
      </c>
      <c r="F121" s="64"/>
      <c r="G121" s="64">
        <v>7.09644227234804E-2</v>
      </c>
      <c r="H121" s="64">
        <v>7.09644227234804E-2</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109.56154395890026</v>
      </c>
      <c r="C122" s="41">
        <v>109.56154395890026</v>
      </c>
      <c r="D122" s="41"/>
      <c r="E122" s="41">
        <f t="shared" si="4"/>
        <v>0</v>
      </c>
      <c r="F122" s="41"/>
      <c r="G122" s="41">
        <v>7.09644227234804E-2</v>
      </c>
      <c r="H122" s="41">
        <v>7.09644227234804E-2</v>
      </c>
      <c r="I122" s="41"/>
      <c r="J122" s="41">
        <f t="shared" si="6"/>
        <v>0</v>
      </c>
      <c r="K122" s="48">
        <f t="shared" si="5"/>
        <v>0</v>
      </c>
    </row>
    <row r="123" spans="1:103" s="68" customFormat="1" x14ac:dyDescent="0.25">
      <c r="A123" s="52" t="s">
        <v>242</v>
      </c>
      <c r="B123" s="22">
        <v>134.01568535150116</v>
      </c>
      <c r="C123" s="22">
        <v>134.01568535150116</v>
      </c>
      <c r="D123" s="22"/>
      <c r="E123" s="22">
        <f t="shared" si="4"/>
        <v>0</v>
      </c>
      <c r="F123" s="22"/>
      <c r="G123" s="22">
        <v>2.4399839105939122E-2</v>
      </c>
      <c r="H123" s="22">
        <v>2.4399839105939122E-2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2.214760354316947E-2</v>
      </c>
      <c r="H124" s="41">
        <v>2.214760354316947E-2</v>
      </c>
      <c r="I124" s="41"/>
      <c r="J124" s="41">
        <f t="shared" si="6"/>
        <v>0</v>
      </c>
      <c r="K124" s="48">
        <f t="shared" si="5"/>
        <v>0</v>
      </c>
    </row>
    <row r="125" spans="1:103" s="68" customFormat="1" x14ac:dyDescent="0.25">
      <c r="A125" s="52" t="s">
        <v>243</v>
      </c>
      <c r="B125" s="22">
        <v>100</v>
      </c>
      <c r="C125" s="22">
        <v>100</v>
      </c>
      <c r="D125" s="22"/>
      <c r="E125" s="22">
        <f t="shared" si="4"/>
        <v>0</v>
      </c>
      <c r="F125" s="22"/>
      <c r="G125" s="22">
        <v>2.4416980074371819E-2</v>
      </c>
      <c r="H125" s="22">
        <v>2.4416980074371816E-2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104.24817321377486</v>
      </c>
      <c r="C126" s="21">
        <v>104.3212435056351</v>
      </c>
      <c r="D126" s="21"/>
      <c r="E126" s="21">
        <f t="shared" si="4"/>
        <v>7.0092635302487771E-2</v>
      </c>
      <c r="F126" s="21"/>
      <c r="G126" s="21">
        <v>6.4955139648436626</v>
      </c>
      <c r="H126" s="21">
        <v>6.5000668417580627</v>
      </c>
      <c r="I126" s="21"/>
      <c r="J126" s="21">
        <f t="shared" si="6"/>
        <v>4.5528769144000947E-3</v>
      </c>
      <c r="K126" s="46">
        <f t="shared" si="5"/>
        <v>4.1699597369336921E-5</v>
      </c>
    </row>
    <row r="127" spans="1:103" s="68" customFormat="1" x14ac:dyDescent="0.25">
      <c r="A127" s="53" t="s">
        <v>45</v>
      </c>
      <c r="B127" s="22">
        <v>104.58974323090284</v>
      </c>
      <c r="C127" s="22">
        <v>104.68803856982221</v>
      </c>
      <c r="D127" s="22"/>
      <c r="E127" s="22">
        <f t="shared" si="4"/>
        <v>9.3981814930321761E-2</v>
      </c>
      <c r="F127" s="22"/>
      <c r="G127" s="22">
        <v>5.8970961819785872</v>
      </c>
      <c r="H127" s="22">
        <v>5.9026383799985966</v>
      </c>
      <c r="I127" s="22"/>
      <c r="J127" s="22">
        <f t="shared" si="6"/>
        <v>5.5421980200094367E-3</v>
      </c>
      <c r="K127" s="47">
        <f t="shared" si="5"/>
        <v>5.0760745418917491E-5</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104.39577899793071</v>
      </c>
      <c r="C128" s="41">
        <v>104.49631733399936</v>
      </c>
      <c r="D128" s="41"/>
      <c r="E128" s="41">
        <f t="shared" si="4"/>
        <v>9.630498190031922E-2</v>
      </c>
      <c r="F128" s="41"/>
      <c r="G128" s="41">
        <v>5.7548404149493182</v>
      </c>
      <c r="H128" s="41">
        <v>5.7603826129693276</v>
      </c>
      <c r="I128" s="41"/>
      <c r="J128" s="41">
        <f t="shared" si="6"/>
        <v>5.5421980200094367E-3</v>
      </c>
      <c r="K128" s="48">
        <f t="shared" si="5"/>
        <v>5.0760745418917491E-5</v>
      </c>
    </row>
    <row r="129" spans="1:103" s="68" customFormat="1" x14ac:dyDescent="0.25">
      <c r="A129" s="52" t="s">
        <v>46</v>
      </c>
      <c r="B129" s="22">
        <v>113.0898788749148</v>
      </c>
      <c r="C129" s="22">
        <v>113.0898788749148</v>
      </c>
      <c r="D129" s="22"/>
      <c r="E129" s="22">
        <f t="shared" si="4"/>
        <v>0</v>
      </c>
      <c r="F129" s="22"/>
      <c r="G129" s="22">
        <v>0.14225576702926868</v>
      </c>
      <c r="H129" s="22">
        <v>0.14225576702926868</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95.93213336988795</v>
      </c>
      <c r="C130" s="41">
        <v>95.735967748418958</v>
      </c>
      <c r="D130" s="41"/>
      <c r="E130" s="41">
        <f t="shared" si="4"/>
        <v>-0.20448374760168031</v>
      </c>
      <c r="F130" s="41"/>
      <c r="G130" s="41">
        <v>0.48381405232112351</v>
      </c>
      <c r="H130" s="41">
        <v>0.48282473121551361</v>
      </c>
      <c r="I130" s="41"/>
      <c r="J130" s="41">
        <f t="shared" si="6"/>
        <v>-9.8932110560989717E-4</v>
      </c>
      <c r="K130" s="48">
        <f t="shared" si="5"/>
        <v>-9.0611480495856526E-6</v>
      </c>
    </row>
    <row r="131" spans="1:103" s="68" customFormat="1" x14ac:dyDescent="0.25">
      <c r="A131" s="37" t="s">
        <v>249</v>
      </c>
      <c r="B131" s="22">
        <v>95.724584764784368</v>
      </c>
      <c r="C131" s="22">
        <v>95.724584764784368</v>
      </c>
      <c r="D131" s="22"/>
      <c r="E131" s="22">
        <f t="shared" si="4"/>
        <v>0</v>
      </c>
      <c r="F131" s="22"/>
      <c r="G131" s="22">
        <v>0.14887759143874699</v>
      </c>
      <c r="H131" s="22">
        <v>0.14887759143874699</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96.024676905881904</v>
      </c>
      <c r="C132" s="41">
        <v>95.741043289905704</v>
      </c>
      <c r="D132" s="41"/>
      <c r="E132" s="41">
        <f t="shared" si="4"/>
        <v>-0.29537575664451143</v>
      </c>
      <c r="F132" s="41"/>
      <c r="G132" s="41">
        <v>0.33493646088237644</v>
      </c>
      <c r="H132" s="41">
        <v>0.33394713977676671</v>
      </c>
      <c r="I132" s="41"/>
      <c r="J132" s="41">
        <f t="shared" si="6"/>
        <v>-9.8932110560973063E-4</v>
      </c>
      <c r="K132" s="48">
        <f t="shared" si="5"/>
        <v>-9.061148049584128E-6</v>
      </c>
    </row>
    <row r="133" spans="1:103" s="68" customFormat="1" x14ac:dyDescent="0.25">
      <c r="A133" s="53" t="s">
        <v>252</v>
      </c>
      <c r="B133" s="22">
        <v>129.97099965616658</v>
      </c>
      <c r="C133" s="22">
        <v>129.97099965616658</v>
      </c>
      <c r="D133" s="22"/>
      <c r="E133" s="22">
        <f t="shared" si="4"/>
        <v>0</v>
      </c>
      <c r="F133" s="22"/>
      <c r="G133" s="22">
        <v>0.11460373054395082</v>
      </c>
      <c r="H133" s="22">
        <v>0.11460373054395083</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129.97099965616658</v>
      </c>
      <c r="C134" s="41">
        <v>129.97099965616658</v>
      </c>
      <c r="D134" s="41"/>
      <c r="E134" s="41">
        <f t="shared" si="4"/>
        <v>0</v>
      </c>
      <c r="F134" s="41"/>
      <c r="G134" s="41">
        <v>0.11460373054395082</v>
      </c>
      <c r="H134" s="41">
        <v>0.11460373054395083</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T265"/>
  <sheetViews>
    <sheetView zoomScale="115" zoomScaleNormal="115" zoomScaleSheetLayoutView="130" workbookViewId="0">
      <selection activeCell="C16" sqref="C16"/>
    </sheetView>
  </sheetViews>
  <sheetFormatPr defaultRowHeight="15" x14ac:dyDescent="0.25"/>
  <cols>
    <col min="1" max="1" width="70.42578125" style="16" customWidth="1"/>
    <col min="2" max="3" width="10.7109375" style="17" customWidth="1"/>
    <col min="4" max="4" width="1.42578125" style="16" customWidth="1"/>
    <col min="5" max="5" width="10.7109375" style="16" customWidth="1"/>
    <col min="6" max="6" width="1.85546875" style="16" customWidth="1"/>
    <col min="7" max="8" width="10.7109375" style="16" customWidth="1"/>
    <col min="9" max="9" width="1.42578125" style="16" customWidth="1"/>
    <col min="10" max="11" width="11.7109375" style="16" customWidth="1"/>
    <col min="12" max="14" width="9.140625" style="16"/>
    <col min="15" max="15" width="16.7109375" style="16" bestFit="1" customWidth="1"/>
    <col min="16" max="16384" width="9.140625" style="16"/>
  </cols>
  <sheetData>
    <row r="1" spans="1:98" ht="15.75" x14ac:dyDescent="0.25">
      <c r="A1" s="54" t="s">
        <v>278</v>
      </c>
    </row>
    <row r="2" spans="1:98" ht="47.25" customHeight="1" x14ac:dyDescent="0.25">
      <c r="A2" s="124" t="s">
        <v>74</v>
      </c>
      <c r="B2" s="126" t="s">
        <v>76</v>
      </c>
      <c r="C2" s="126"/>
      <c r="D2" s="66"/>
      <c r="E2" s="67" t="s">
        <v>77</v>
      </c>
      <c r="F2" s="15"/>
      <c r="G2" s="127" t="s">
        <v>78</v>
      </c>
      <c r="H2" s="127"/>
      <c r="I2" s="67"/>
      <c r="J2" s="25" t="s">
        <v>79</v>
      </c>
      <c r="K2" s="25" t="s">
        <v>260</v>
      </c>
    </row>
    <row r="3" spans="1:98" ht="30" customHeight="1" x14ac:dyDescent="0.25">
      <c r="A3" s="125"/>
      <c r="B3" s="78">
        <v>45992</v>
      </c>
      <c r="C3" s="78">
        <v>46023</v>
      </c>
      <c r="D3" s="30"/>
      <c r="E3" s="31" t="s">
        <v>283</v>
      </c>
      <c r="F3" s="30"/>
      <c r="G3" s="78">
        <v>45992</v>
      </c>
      <c r="H3" s="78">
        <v>46023</v>
      </c>
      <c r="I3" s="30"/>
      <c r="J3" s="31" t="s">
        <v>281</v>
      </c>
      <c r="K3" s="31" t="s">
        <v>280</v>
      </c>
    </row>
    <row r="4" spans="1:98" s="68" customFormat="1" ht="15.75" x14ac:dyDescent="0.25">
      <c r="A4" s="60" t="s">
        <v>75</v>
      </c>
      <c r="B4" s="42">
        <v>107.82847321409284</v>
      </c>
      <c r="C4" s="42">
        <v>107.66794566226351</v>
      </c>
      <c r="D4" s="26"/>
      <c r="E4" s="26">
        <f>((C4/B4-1)*100)</f>
        <v>-0.14887306389900212</v>
      </c>
      <c r="F4" s="26"/>
      <c r="G4" s="26">
        <v>107.82847321409284</v>
      </c>
      <c r="H4" s="26">
        <v>107.66794566226351</v>
      </c>
      <c r="I4" s="26"/>
      <c r="J4" s="29">
        <f>H4-G4</f>
        <v>-0.16052755182933254</v>
      </c>
      <c r="K4" s="45">
        <f>SUM(K6+K71+K78+K96+K115+K148+K165+K186+K201+K218+K233+K240+K248)</f>
        <v>-1.4887306389898148E-3</v>
      </c>
      <c r="L4" s="16"/>
      <c r="M4" s="27"/>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row>
    <row r="5" spans="1:98" ht="15.75" x14ac:dyDescent="0.25">
      <c r="A5" s="61"/>
      <c r="B5" s="20"/>
      <c r="C5" s="20"/>
      <c r="D5" s="20"/>
      <c r="E5" s="20"/>
      <c r="F5" s="20"/>
      <c r="G5" s="20"/>
      <c r="H5" s="20"/>
      <c r="I5" s="20"/>
      <c r="J5" s="20"/>
      <c r="K5" s="20"/>
    </row>
    <row r="6" spans="1:98" x14ac:dyDescent="0.25">
      <c r="A6" s="34" t="s">
        <v>279</v>
      </c>
      <c r="B6" s="21">
        <v>116.25495527447558</v>
      </c>
      <c r="C6" s="21">
        <v>115.80603688611706</v>
      </c>
      <c r="D6" s="21"/>
      <c r="E6" s="21">
        <f t="shared" ref="E6:E69" si="0">((C6/B6-1)*100)</f>
        <v>-0.38614989554521806</v>
      </c>
      <c r="F6" s="21"/>
      <c r="G6" s="21">
        <v>27.30990979260962</v>
      </c>
      <c r="H6" s="21">
        <v>27.204452604471964</v>
      </c>
      <c r="I6" s="21"/>
      <c r="J6" s="21">
        <f>H6-G6</f>
        <v>-0.10545718813765603</v>
      </c>
      <c r="K6" s="46">
        <f>J6/$G$4</f>
        <v>-9.7800872992304523E-4</v>
      </c>
      <c r="M6" s="27"/>
      <c r="N6" s="27"/>
      <c r="P6" s="27"/>
    </row>
    <row r="7" spans="1:98" s="68" customFormat="1" x14ac:dyDescent="0.25">
      <c r="A7" s="35" t="s">
        <v>0</v>
      </c>
      <c r="B7" s="22">
        <v>117.65581178073094</v>
      </c>
      <c r="C7" s="22">
        <v>117.05980205959898</v>
      </c>
      <c r="D7" s="22"/>
      <c r="E7" s="22">
        <f>((C7/B7-1)*100)</f>
        <v>-0.50657057404246419</v>
      </c>
      <c r="F7" s="22"/>
      <c r="G7" s="22">
        <v>23.659148770621762</v>
      </c>
      <c r="H7" s="22">
        <v>23.539298484880863</v>
      </c>
      <c r="I7" s="22"/>
      <c r="J7" s="22">
        <f t="shared" ref="J7:J70" si="1">H7-G7</f>
        <v>-0.11985028574089895</v>
      </c>
      <c r="K7" s="47">
        <f>J7/$G$4</f>
        <v>-1.1114901488305123E-3</v>
      </c>
      <c r="L7" s="16"/>
      <c r="M7" s="27"/>
      <c r="N7" s="27"/>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row>
    <row r="8" spans="1:98" x14ac:dyDescent="0.25">
      <c r="A8" s="37" t="s">
        <v>261</v>
      </c>
      <c r="B8" s="41">
        <v>109.6276322042891</v>
      </c>
      <c r="C8" s="41">
        <v>109.62509126630756</v>
      </c>
      <c r="D8" s="41"/>
      <c r="E8" s="41">
        <f t="shared" si="0"/>
        <v>-2.3177897127246716E-3</v>
      </c>
      <c r="F8" s="41"/>
      <c r="G8" s="41">
        <v>2.921865994184957</v>
      </c>
      <c r="H8" s="41">
        <v>2.9217982714755242</v>
      </c>
      <c r="I8" s="41"/>
      <c r="J8" s="41">
        <f t="shared" si="1"/>
        <v>-6.772270943278258E-5</v>
      </c>
      <c r="K8" s="48">
        <f>J8/$G$4</f>
        <v>-6.2805961555552688E-7</v>
      </c>
      <c r="M8" s="27"/>
      <c r="N8" s="27"/>
    </row>
    <row r="9" spans="1:98" s="68" customFormat="1" x14ac:dyDescent="0.25">
      <c r="A9" s="38" t="s">
        <v>87</v>
      </c>
      <c r="B9" s="22">
        <v>106.89885160808015</v>
      </c>
      <c r="C9" s="22">
        <v>107.00909350265547</v>
      </c>
      <c r="D9" s="22"/>
      <c r="E9" s="22">
        <f t="shared" si="0"/>
        <v>0.10312729549191157</v>
      </c>
      <c r="F9" s="22"/>
      <c r="G9" s="22">
        <v>0.54945460437250704</v>
      </c>
      <c r="H9" s="22">
        <v>0.55002124204595226</v>
      </c>
      <c r="I9" s="22"/>
      <c r="J9" s="22">
        <f t="shared" si="1"/>
        <v>5.6663767344522498E-4</v>
      </c>
      <c r="K9" s="47">
        <f>J9/$G$4</f>
        <v>5.2549911591548642E-6</v>
      </c>
      <c r="L9" s="16"/>
      <c r="M9" s="27"/>
      <c r="N9" s="27"/>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row>
    <row r="10" spans="1:98" x14ac:dyDescent="0.25">
      <c r="A10" s="38" t="s">
        <v>88</v>
      </c>
      <c r="B10" s="41">
        <v>105.27088003327536</v>
      </c>
      <c r="C10" s="41">
        <v>104.98080899667811</v>
      </c>
      <c r="D10" s="41"/>
      <c r="E10" s="41">
        <f t="shared" si="0"/>
        <v>-0.27554727053251682</v>
      </c>
      <c r="F10" s="41"/>
      <c r="G10" s="41">
        <v>0.20982422917982307</v>
      </c>
      <c r="H10" s="41">
        <v>0.2092460642434022</v>
      </c>
      <c r="I10" s="41"/>
      <c r="J10" s="41">
        <f t="shared" si="1"/>
        <v>-5.7816493642087741E-4</v>
      </c>
      <c r="K10" s="48">
        <f>J10/$G$4</f>
        <v>-5.3618948612295952E-6</v>
      </c>
      <c r="M10" s="27"/>
      <c r="N10" s="27"/>
    </row>
    <row r="11" spans="1:98" s="68" customFormat="1" x14ac:dyDescent="0.25">
      <c r="A11" s="38" t="s">
        <v>89</v>
      </c>
      <c r="B11" s="22">
        <v>108.43932217222559</v>
      </c>
      <c r="C11" s="22">
        <v>108.5089685993113</v>
      </c>
      <c r="D11" s="22"/>
      <c r="E11" s="22">
        <f t="shared" si="0"/>
        <v>6.4226173394099639E-2</v>
      </c>
      <c r="F11" s="22"/>
      <c r="G11" s="22">
        <v>1.5417153288729981</v>
      </c>
      <c r="H11" s="22">
        <v>1.5427055136333634</v>
      </c>
      <c r="I11" s="22"/>
      <c r="J11" s="22">
        <f t="shared" si="1"/>
        <v>9.9018476036527581E-4</v>
      </c>
      <c r="K11" s="47">
        <f t="shared" ref="K11:K74" si="2">J11/$G$4</f>
        <v>9.1829618917006215E-6</v>
      </c>
      <c r="L11" s="16"/>
      <c r="M11" s="27"/>
      <c r="N11" s="27"/>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row>
    <row r="12" spans="1:98" x14ac:dyDescent="0.25">
      <c r="A12" s="38" t="s">
        <v>90</v>
      </c>
      <c r="B12" s="41">
        <v>126.58012281540047</v>
      </c>
      <c r="C12" s="41">
        <v>126.29460952301653</v>
      </c>
      <c r="D12" s="41"/>
      <c r="E12" s="41">
        <f t="shared" si="0"/>
        <v>-0.22555934220439555</v>
      </c>
      <c r="F12" s="41"/>
      <c r="G12" s="41">
        <v>0.27056759571548772</v>
      </c>
      <c r="H12" s="41">
        <v>0.26995730522637357</v>
      </c>
      <c r="I12" s="41"/>
      <c r="J12" s="41">
        <f t="shared" si="1"/>
        <v>-6.102904891141514E-4</v>
      </c>
      <c r="K12" s="48">
        <f>J12/$G$4</f>
        <v>-5.6598268613376633E-6</v>
      </c>
      <c r="M12" s="27"/>
      <c r="N12" s="27"/>
    </row>
    <row r="13" spans="1:98" s="68" customFormat="1" x14ac:dyDescent="0.25">
      <c r="A13" s="38" t="s">
        <v>91</v>
      </c>
      <c r="B13" s="22">
        <v>110.59386915583059</v>
      </c>
      <c r="C13" s="22">
        <v>110.3839322883815</v>
      </c>
      <c r="D13" s="22"/>
      <c r="E13" s="22">
        <f t="shared" si="0"/>
        <v>-0.18982685844300962</v>
      </c>
      <c r="F13" s="22"/>
      <c r="G13" s="22">
        <v>0.29365262309249962</v>
      </c>
      <c r="H13" s="22">
        <v>0.29309519154334768</v>
      </c>
      <c r="I13" s="22"/>
      <c r="J13" s="22">
        <f t="shared" si="1"/>
        <v>-5.5743154915194326E-4</v>
      </c>
      <c r="K13" s="47">
        <f t="shared" si="2"/>
        <v>-5.1696136700847654E-6</v>
      </c>
      <c r="L13" s="16"/>
      <c r="M13" s="27"/>
      <c r="N13" s="27"/>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row>
    <row r="14" spans="1:98" x14ac:dyDescent="0.25">
      <c r="A14" s="38" t="s">
        <v>92</v>
      </c>
      <c r="B14" s="41">
        <v>111.20246397390315</v>
      </c>
      <c r="C14" s="41">
        <v>111.44064802439286</v>
      </c>
      <c r="D14" s="41"/>
      <c r="E14" s="41">
        <f t="shared" si="0"/>
        <v>0.21418954398852996</v>
      </c>
      <c r="F14" s="41"/>
      <c r="G14" s="41">
        <v>5.6651612951641846E-2</v>
      </c>
      <c r="H14" s="41">
        <v>5.6772954783085118E-2</v>
      </c>
      <c r="I14" s="41"/>
      <c r="J14" s="41">
        <f t="shared" si="1"/>
        <v>1.2134183144327237E-4</v>
      </c>
      <c r="K14" s="48">
        <f t="shared" si="2"/>
        <v>1.1253227262371492E-6</v>
      </c>
      <c r="M14" s="27"/>
      <c r="N14" s="27"/>
    </row>
    <row r="15" spans="1:98" s="68" customFormat="1" x14ac:dyDescent="0.25">
      <c r="A15" s="37" t="s">
        <v>2</v>
      </c>
      <c r="B15" s="22">
        <v>105.80640715076709</v>
      </c>
      <c r="C15" s="22">
        <v>105.89055627906407</v>
      </c>
      <c r="D15" s="22"/>
      <c r="E15" s="22">
        <f t="shared" si="0"/>
        <v>7.9531221750195336E-2</v>
      </c>
      <c r="F15" s="22"/>
      <c r="G15" s="22">
        <v>1.0591261772441902</v>
      </c>
      <c r="H15" s="22">
        <v>1.0599685132328285</v>
      </c>
      <c r="I15" s="22"/>
      <c r="J15" s="22">
        <f t="shared" si="1"/>
        <v>8.4233598863825421E-4</v>
      </c>
      <c r="K15" s="47">
        <f t="shared" si="2"/>
        <v>7.811814111155973E-6</v>
      </c>
      <c r="L15" s="16"/>
      <c r="M15" s="27"/>
      <c r="N15" s="27"/>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row>
    <row r="16" spans="1:98" x14ac:dyDescent="0.25">
      <c r="A16" s="38" t="s">
        <v>93</v>
      </c>
      <c r="B16" s="41">
        <v>105.3445062479468</v>
      </c>
      <c r="C16" s="41">
        <v>105.53311181628504</v>
      </c>
      <c r="D16" s="41"/>
      <c r="E16" s="41">
        <f t="shared" si="0"/>
        <v>0.1790369285080029</v>
      </c>
      <c r="F16" s="41"/>
      <c r="G16" s="41">
        <v>0.86379290491127392</v>
      </c>
      <c r="H16" s="41">
        <v>0.86533941319689722</v>
      </c>
      <c r="I16" s="41"/>
      <c r="J16" s="41">
        <f t="shared" si="1"/>
        <v>1.5465082856233048E-3</v>
      </c>
      <c r="K16" s="48">
        <f t="shared" si="2"/>
        <v>1.4342299761146772E-5</v>
      </c>
      <c r="M16" s="27"/>
      <c r="N16" s="27"/>
    </row>
    <row r="17" spans="1:98" s="68" customFormat="1" x14ac:dyDescent="0.25">
      <c r="A17" s="38" t="s">
        <v>94</v>
      </c>
      <c r="B17" s="22">
        <v>107.89852347249303</v>
      </c>
      <c r="C17" s="22">
        <v>107.50955158763459</v>
      </c>
      <c r="D17" s="22"/>
      <c r="E17" s="22">
        <f t="shared" si="0"/>
        <v>-0.36049787554098822</v>
      </c>
      <c r="F17" s="22"/>
      <c r="G17" s="22">
        <v>0.19533327233291614</v>
      </c>
      <c r="H17" s="22">
        <v>0.19462910003593129</v>
      </c>
      <c r="I17" s="22"/>
      <c r="J17" s="22">
        <f t="shared" si="1"/>
        <v>-7.0417229698485628E-4</v>
      </c>
      <c r="K17" s="47">
        <f t="shared" si="2"/>
        <v>-6.5304856499889977E-6</v>
      </c>
      <c r="L17" s="16"/>
      <c r="M17" s="27"/>
      <c r="N17" s="27"/>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row>
    <row r="18" spans="1:98" x14ac:dyDescent="0.25">
      <c r="A18" s="37" t="s">
        <v>3</v>
      </c>
      <c r="B18" s="41">
        <v>127.66874558180234</v>
      </c>
      <c r="C18" s="41">
        <v>123.51148288930597</v>
      </c>
      <c r="D18" s="41"/>
      <c r="E18" s="41">
        <f t="shared" si="0"/>
        <v>-3.2562885094164717</v>
      </c>
      <c r="F18" s="41"/>
      <c r="G18" s="41">
        <v>5.733115489416349</v>
      </c>
      <c r="H18" s="41">
        <v>5.5464287085029085</v>
      </c>
      <c r="I18" s="41"/>
      <c r="J18" s="41">
        <f t="shared" si="1"/>
        <v>-0.18668678091344049</v>
      </c>
      <c r="K18" s="48">
        <f t="shared" si="2"/>
        <v>-1.7313310236970055E-3</v>
      </c>
      <c r="M18" s="27"/>
      <c r="N18" s="27"/>
    </row>
    <row r="19" spans="1:98" x14ac:dyDescent="0.25">
      <c r="A19" s="38" t="s">
        <v>95</v>
      </c>
      <c r="B19" s="22">
        <v>144.55541212808018</v>
      </c>
      <c r="C19" s="22">
        <v>135.78430942629791</v>
      </c>
      <c r="D19" s="22"/>
      <c r="E19" s="22">
        <f t="shared" si="0"/>
        <v>-6.0676404796320078</v>
      </c>
      <c r="F19" s="22"/>
      <c r="G19" s="22">
        <v>2.9986034930948806</v>
      </c>
      <c r="H19" s="22">
        <v>2.8166590137241965</v>
      </c>
      <c r="I19" s="22"/>
      <c r="J19" s="22">
        <f t="shared" si="1"/>
        <v>-0.18194447937068414</v>
      </c>
      <c r="K19" s="47">
        <f t="shared" si="2"/>
        <v>-1.687350974630183E-3</v>
      </c>
      <c r="M19" s="27"/>
      <c r="N19" s="27"/>
    </row>
    <row r="20" spans="1:98" x14ac:dyDescent="0.25">
      <c r="A20" s="38" t="s">
        <v>96</v>
      </c>
      <c r="B20" s="41">
        <v>107.98144807830138</v>
      </c>
      <c r="C20" s="41">
        <v>107.69057796481331</v>
      </c>
      <c r="D20" s="41"/>
      <c r="E20" s="41">
        <f t="shared" si="0"/>
        <v>-0.26937045081776301</v>
      </c>
      <c r="F20" s="41"/>
      <c r="G20" s="41">
        <v>0.58299752713094999</v>
      </c>
      <c r="H20" s="41">
        <v>0.581427104063861</v>
      </c>
      <c r="I20" s="41"/>
      <c r="J20" s="41">
        <f t="shared" si="1"/>
        <v>-1.5704230670889885E-3</v>
      </c>
      <c r="K20" s="48">
        <f t="shared" si="2"/>
        <v>-1.4564085164879616E-5</v>
      </c>
      <c r="M20" s="27"/>
      <c r="N20" s="27"/>
    </row>
    <row r="21" spans="1:98" x14ac:dyDescent="0.25">
      <c r="A21" s="38" t="s">
        <v>97</v>
      </c>
      <c r="B21" s="22">
        <v>114.66488392810892</v>
      </c>
      <c r="C21" s="22">
        <v>114.4958387822572</v>
      </c>
      <c r="D21" s="22"/>
      <c r="E21" s="22">
        <f t="shared" si="0"/>
        <v>-0.14742538435543739</v>
      </c>
      <c r="F21" s="22"/>
      <c r="G21" s="22">
        <v>2.1515144691905181</v>
      </c>
      <c r="H21" s="22">
        <v>2.1483425907148512</v>
      </c>
      <c r="I21" s="22"/>
      <c r="J21" s="22">
        <f t="shared" si="1"/>
        <v>-3.1718784756669116E-3</v>
      </c>
      <c r="K21" s="47">
        <f t="shared" si="2"/>
        <v>-2.9415963901938632E-5</v>
      </c>
      <c r="M21" s="27"/>
      <c r="N21" s="27"/>
    </row>
    <row r="22" spans="1:98" x14ac:dyDescent="0.25">
      <c r="A22" s="52" t="s">
        <v>98</v>
      </c>
      <c r="B22" s="41">
        <v>115.86555927871699</v>
      </c>
      <c r="C22" s="41">
        <v>116.39993871386595</v>
      </c>
      <c r="D22" s="41"/>
      <c r="E22" s="41">
        <f t="shared" si="0"/>
        <v>0.46120645209462019</v>
      </c>
      <c r="F22" s="41"/>
      <c r="G22" s="41">
        <v>3.2980631983152278</v>
      </c>
      <c r="H22" s="41">
        <v>3.3132740785800161</v>
      </c>
      <c r="I22" s="41"/>
      <c r="J22" s="41">
        <f t="shared" si="1"/>
        <v>1.521088026478834E-2</v>
      </c>
      <c r="K22" s="48">
        <f t="shared" si="2"/>
        <v>1.4106552575020905E-4</v>
      </c>
      <c r="M22" s="27"/>
      <c r="N22" s="27"/>
    </row>
    <row r="23" spans="1:98" x14ac:dyDescent="0.25">
      <c r="A23" s="38" t="s">
        <v>99</v>
      </c>
      <c r="B23" s="22">
        <v>117.65467850243225</v>
      </c>
      <c r="C23" s="22">
        <v>118.75395938316902</v>
      </c>
      <c r="D23" s="22"/>
      <c r="E23" s="22">
        <f t="shared" si="0"/>
        <v>0.93432823473658111</v>
      </c>
      <c r="F23" s="22"/>
      <c r="G23" s="22">
        <v>1.259527583287904</v>
      </c>
      <c r="H23" s="22">
        <v>1.2712957051228584</v>
      </c>
      <c r="I23" s="22"/>
      <c r="J23" s="22">
        <f t="shared" si="1"/>
        <v>1.1768121834954348E-2</v>
      </c>
      <c r="K23" s="47">
        <f t="shared" si="2"/>
        <v>1.0913742432009407E-4</v>
      </c>
      <c r="M23" s="27"/>
      <c r="N23" s="27"/>
    </row>
    <row r="24" spans="1:98" x14ac:dyDescent="0.25">
      <c r="A24" s="38" t="s">
        <v>100</v>
      </c>
      <c r="B24" s="41">
        <v>109.71025816049008</v>
      </c>
      <c r="C24" s="41">
        <v>110.57074910008161</v>
      </c>
      <c r="D24" s="41"/>
      <c r="E24" s="41">
        <f t="shared" si="0"/>
        <v>0.78433043000660785</v>
      </c>
      <c r="F24" s="41"/>
      <c r="G24" s="41">
        <v>0.12532649162892073</v>
      </c>
      <c r="H24" s="41">
        <v>0.12630946543962604</v>
      </c>
      <c r="I24" s="41"/>
      <c r="J24" s="41">
        <f t="shared" si="1"/>
        <v>9.8297381070530654E-4</v>
      </c>
      <c r="K24" s="48">
        <f t="shared" si="2"/>
        <v>9.1160876288549259E-6</v>
      </c>
      <c r="M24" s="27"/>
      <c r="N24" s="27"/>
    </row>
    <row r="25" spans="1:98" x14ac:dyDescent="0.25">
      <c r="A25" s="38" t="s">
        <v>101</v>
      </c>
      <c r="B25" s="22">
        <v>125.6898739696236</v>
      </c>
      <c r="C25" s="22">
        <v>126.95035622566144</v>
      </c>
      <c r="D25" s="22"/>
      <c r="E25" s="22">
        <f t="shared" si="0"/>
        <v>1.0028510779973132</v>
      </c>
      <c r="F25" s="22"/>
      <c r="G25" s="22">
        <v>0.438479139998667</v>
      </c>
      <c r="H25" s="22">
        <v>0.44287643278093691</v>
      </c>
      <c r="I25" s="22"/>
      <c r="J25" s="22">
        <f t="shared" si="1"/>
        <v>4.3972927822699126E-3</v>
      </c>
      <c r="K25" s="47">
        <f t="shared" si="2"/>
        <v>4.0780441855456045E-5</v>
      </c>
      <c r="M25" s="27"/>
      <c r="N25" s="27"/>
    </row>
    <row r="26" spans="1:98" x14ac:dyDescent="0.25">
      <c r="A26" s="38" t="s">
        <v>102</v>
      </c>
      <c r="B26" s="41">
        <v>109.13360064540949</v>
      </c>
      <c r="C26" s="41">
        <v>109.46944836723432</v>
      </c>
      <c r="D26" s="41"/>
      <c r="E26" s="41">
        <f t="shared" si="0"/>
        <v>0.30773998093955868</v>
      </c>
      <c r="F26" s="41"/>
      <c r="G26" s="41">
        <v>0.94414832619819467</v>
      </c>
      <c r="H26" s="41">
        <v>0.94705384807727833</v>
      </c>
      <c r="I26" s="41"/>
      <c r="J26" s="41">
        <f t="shared" si="1"/>
        <v>2.9055218790836612E-3</v>
      </c>
      <c r="K26" s="48">
        <f t="shared" si="2"/>
        <v>2.6945775939113628E-5</v>
      </c>
      <c r="M26" s="27"/>
      <c r="N26" s="27"/>
    </row>
    <row r="27" spans="1:98" x14ac:dyDescent="0.25">
      <c r="A27" s="38" t="s">
        <v>103</v>
      </c>
      <c r="B27" s="22">
        <v>118.51144162320682</v>
      </c>
      <c r="C27" s="22">
        <v>117.42969583659998</v>
      </c>
      <c r="D27" s="22"/>
      <c r="E27" s="22">
        <f t="shared" si="0"/>
        <v>-0.91277751058511658</v>
      </c>
      <c r="F27" s="22"/>
      <c r="G27" s="22">
        <v>0.5305816572015416</v>
      </c>
      <c r="H27" s="22">
        <v>0.52573862715931607</v>
      </c>
      <c r="I27" s="22"/>
      <c r="J27" s="22">
        <f t="shared" si="1"/>
        <v>-4.8430300422255268E-3</v>
      </c>
      <c r="K27" s="47">
        <f t="shared" si="2"/>
        <v>-4.4914203993315543E-5</v>
      </c>
      <c r="M27" s="27"/>
      <c r="N27" s="27"/>
    </row>
    <row r="28" spans="1:98" x14ac:dyDescent="0.25">
      <c r="A28" s="37" t="s">
        <v>4</v>
      </c>
      <c r="B28" s="41">
        <v>109.20428664192814</v>
      </c>
      <c r="C28" s="41">
        <v>109.61023518780722</v>
      </c>
      <c r="D28" s="41"/>
      <c r="E28" s="41">
        <f t="shared" si="0"/>
        <v>0.37173316026517522</v>
      </c>
      <c r="F28" s="41"/>
      <c r="G28" s="41">
        <v>0.43444012544131233</v>
      </c>
      <c r="H28" s="41">
        <v>0.4360550834490754</v>
      </c>
      <c r="I28" s="41"/>
      <c r="J28" s="41">
        <f t="shared" si="1"/>
        <v>1.6149580077630676E-3</v>
      </c>
      <c r="K28" s="48">
        <f t="shared" si="2"/>
        <v>1.4977101684047566E-5</v>
      </c>
      <c r="M28" s="27"/>
      <c r="N28" s="27"/>
    </row>
    <row r="29" spans="1:98" x14ac:dyDescent="0.25">
      <c r="A29" s="38" t="s">
        <v>104</v>
      </c>
      <c r="B29" s="22">
        <v>107.62786295777643</v>
      </c>
      <c r="C29" s="22">
        <v>107.75771611908623</v>
      </c>
      <c r="D29" s="22"/>
      <c r="E29" s="22">
        <f t="shared" si="0"/>
        <v>0.12065013439943595</v>
      </c>
      <c r="F29" s="22"/>
      <c r="G29" s="22">
        <v>0.33084152193532995</v>
      </c>
      <c r="H29" s="22">
        <v>0.33124068267619411</v>
      </c>
      <c r="I29" s="22"/>
      <c r="J29" s="22">
        <f t="shared" si="1"/>
        <v>3.9916074086415732E-4</v>
      </c>
      <c r="K29" s="47">
        <f t="shared" si="2"/>
        <v>3.7018120443162155E-6</v>
      </c>
      <c r="M29" s="27"/>
      <c r="N29" s="27"/>
    </row>
    <row r="30" spans="1:98" x14ac:dyDescent="0.25">
      <c r="A30" s="38" t="s">
        <v>105</v>
      </c>
      <c r="B30" s="41">
        <v>114.56297661759487</v>
      </c>
      <c r="C30" s="41">
        <v>115.90744796320931</v>
      </c>
      <c r="D30" s="41"/>
      <c r="E30" s="41">
        <f t="shared" si="0"/>
        <v>1.1735653046989203</v>
      </c>
      <c r="F30" s="41"/>
      <c r="G30" s="41">
        <v>0.10359860350598238</v>
      </c>
      <c r="H30" s="41">
        <v>0.10481440077288118</v>
      </c>
      <c r="I30" s="41"/>
      <c r="J30" s="41">
        <f t="shared" si="1"/>
        <v>1.2157972668987993E-3</v>
      </c>
      <c r="K30" s="48">
        <f t="shared" si="2"/>
        <v>1.1275289639730321E-5</v>
      </c>
      <c r="M30" s="27"/>
      <c r="N30" s="27"/>
    </row>
    <row r="31" spans="1:98" x14ac:dyDescent="0.25">
      <c r="A31" s="37" t="s">
        <v>5</v>
      </c>
      <c r="B31" s="22">
        <v>122.79450664656237</v>
      </c>
      <c r="C31" s="22">
        <v>127.38136757622064</v>
      </c>
      <c r="D31" s="22"/>
      <c r="E31" s="22">
        <f t="shared" si="0"/>
        <v>3.7353958698336243</v>
      </c>
      <c r="F31" s="22"/>
      <c r="G31" s="22">
        <v>3.7741122843769341</v>
      </c>
      <c r="H31" s="22">
        <v>3.9150903187704333</v>
      </c>
      <c r="I31" s="22"/>
      <c r="J31" s="22">
        <f t="shared" si="1"/>
        <v>0.14097803439349921</v>
      </c>
      <c r="K31" s="47">
        <f t="shared" si="2"/>
        <v>1.3074286428371113E-3</v>
      </c>
      <c r="M31" s="27"/>
      <c r="N31" s="27"/>
    </row>
    <row r="32" spans="1:98" x14ac:dyDescent="0.25">
      <c r="A32" s="38" t="s">
        <v>106</v>
      </c>
      <c r="B32" s="41">
        <v>131.38173203497428</v>
      </c>
      <c r="C32" s="41">
        <v>134.5181313387703</v>
      </c>
      <c r="D32" s="41"/>
      <c r="E32" s="41">
        <f t="shared" si="0"/>
        <v>2.3872415557446791</v>
      </c>
      <c r="F32" s="41"/>
      <c r="G32" s="41">
        <v>2.3766982805497245</v>
      </c>
      <c r="H32" s="41">
        <v>2.4334358095576771</v>
      </c>
      <c r="I32" s="41"/>
      <c r="J32" s="41">
        <f t="shared" si="1"/>
        <v>5.6737529007952592E-2</v>
      </c>
      <c r="K32" s="48">
        <f t="shared" si="2"/>
        <v>5.2618318071981363E-4</v>
      </c>
      <c r="M32" s="27"/>
      <c r="N32" s="27"/>
    </row>
    <row r="33" spans="1:14" x14ac:dyDescent="0.25">
      <c r="A33" s="38" t="s">
        <v>107</v>
      </c>
      <c r="B33" s="22">
        <v>115.00677784904777</v>
      </c>
      <c r="C33" s="22">
        <v>135.08582604145042</v>
      </c>
      <c r="D33" s="22"/>
      <c r="E33" s="22">
        <f t="shared" si="0"/>
        <v>17.459012910315085</v>
      </c>
      <c r="F33" s="22"/>
      <c r="G33" s="22">
        <v>0.53174197749978047</v>
      </c>
      <c r="H33" s="22">
        <v>0.62457887800103196</v>
      </c>
      <c r="I33" s="22"/>
      <c r="J33" s="22">
        <f t="shared" si="1"/>
        <v>9.2836900501251485E-2</v>
      </c>
      <c r="K33" s="47">
        <f t="shared" si="2"/>
        <v>8.6096832992269424E-4</v>
      </c>
      <c r="M33" s="27"/>
      <c r="N33" s="27"/>
    </row>
    <row r="34" spans="1:14" x14ac:dyDescent="0.25">
      <c r="A34" s="38" t="s">
        <v>108</v>
      </c>
      <c r="B34" s="41">
        <v>121.66862694809977</v>
      </c>
      <c r="C34" s="41">
        <v>123.2209801635962</v>
      </c>
      <c r="D34" s="41"/>
      <c r="E34" s="41">
        <f t="shared" si="0"/>
        <v>1.2758861955092238</v>
      </c>
      <c r="F34" s="41"/>
      <c r="G34" s="41">
        <v>0.3614369528997593</v>
      </c>
      <c r="H34" s="41">
        <v>0.3660484770872765</v>
      </c>
      <c r="I34" s="41"/>
      <c r="J34" s="41">
        <f t="shared" si="1"/>
        <v>4.6115241875172019E-3</v>
      </c>
      <c r="K34" s="48">
        <f>J34/$G$4</f>
        <v>4.2767221403209947E-5</v>
      </c>
      <c r="M34" s="27"/>
      <c r="N34" s="27"/>
    </row>
    <row r="35" spans="1:14" x14ac:dyDescent="0.25">
      <c r="A35" s="38" t="s">
        <v>109</v>
      </c>
      <c r="B35" s="22">
        <v>102.91726911116444</v>
      </c>
      <c r="C35" s="22">
        <v>99.519075452911835</v>
      </c>
      <c r="D35" s="22"/>
      <c r="E35" s="22">
        <f t="shared" si="0"/>
        <v>-3.3018692466296407</v>
      </c>
      <c r="F35" s="22"/>
      <c r="G35" s="22">
        <v>0.37206125439087251</v>
      </c>
      <c r="H35" s="22">
        <v>0.35977627825351582</v>
      </c>
      <c r="I35" s="22"/>
      <c r="J35" s="22">
        <f t="shared" si="1"/>
        <v>-1.2284976137356685E-2</v>
      </c>
      <c r="K35" s="47">
        <f t="shared" si="2"/>
        <v>-1.1393072507819833E-4</v>
      </c>
      <c r="M35" s="27"/>
      <c r="N35" s="27"/>
    </row>
    <row r="36" spans="1:14" x14ac:dyDescent="0.25">
      <c r="A36" s="38" t="s">
        <v>110</v>
      </c>
      <c r="B36" s="41">
        <v>92.05709728424155</v>
      </c>
      <c r="C36" s="41">
        <v>91.414281109093992</v>
      </c>
      <c r="D36" s="41"/>
      <c r="E36" s="41">
        <f t="shared" si="0"/>
        <v>-0.69827986555208721</v>
      </c>
      <c r="F36" s="41"/>
      <c r="G36" s="41">
        <v>0.13217381903679742</v>
      </c>
      <c r="H36" s="41">
        <v>0.13125087587093223</v>
      </c>
      <c r="I36" s="41"/>
      <c r="J36" s="41">
        <f t="shared" si="1"/>
        <v>-9.2294316586519209E-4</v>
      </c>
      <c r="K36" s="48">
        <f t="shared" si="2"/>
        <v>-8.5593641304063868E-6</v>
      </c>
      <c r="M36" s="27"/>
      <c r="N36" s="27"/>
    </row>
    <row r="37" spans="1:14" x14ac:dyDescent="0.25">
      <c r="A37" s="37" t="s">
        <v>6</v>
      </c>
      <c r="B37" s="22">
        <v>113.62643201549557</v>
      </c>
      <c r="C37" s="22">
        <v>109.77547910577162</v>
      </c>
      <c r="D37" s="22"/>
      <c r="E37" s="22">
        <f t="shared" si="0"/>
        <v>-3.3891347650507719</v>
      </c>
      <c r="F37" s="22"/>
      <c r="G37" s="22">
        <v>2.9363161770339601</v>
      </c>
      <c r="H37" s="22">
        <v>2.8368004646662928</v>
      </c>
      <c r="I37" s="22"/>
      <c r="J37" s="22">
        <f t="shared" si="1"/>
        <v>-9.9515712367667319E-2</v>
      </c>
      <c r="K37" s="47">
        <f>J37/$G$4</f>
        <v>-9.2290755309202437E-4</v>
      </c>
      <c r="M37" s="27"/>
      <c r="N37" s="27"/>
    </row>
    <row r="38" spans="1:14" x14ac:dyDescent="0.25">
      <c r="A38" s="38" t="s">
        <v>111</v>
      </c>
      <c r="B38" s="41">
        <v>112.25101039878844</v>
      </c>
      <c r="C38" s="41">
        <v>111.03533503708076</v>
      </c>
      <c r="D38" s="41"/>
      <c r="E38" s="41">
        <f t="shared" si="0"/>
        <v>-1.0829972553376699</v>
      </c>
      <c r="F38" s="41"/>
      <c r="G38" s="41">
        <v>0.10182498278371759</v>
      </c>
      <c r="H38" s="41">
        <v>0.10072222101492188</v>
      </c>
      <c r="I38" s="41"/>
      <c r="J38" s="41">
        <f t="shared" si="1"/>
        <v>-1.1027617687957014E-3</v>
      </c>
      <c r="K38" s="48">
        <f t="shared" si="2"/>
        <v>-1.0226999751783316E-5</v>
      </c>
      <c r="M38" s="27"/>
      <c r="N38" s="27"/>
    </row>
    <row r="39" spans="1:14" x14ac:dyDescent="0.25">
      <c r="A39" s="38" t="s">
        <v>112</v>
      </c>
      <c r="B39" s="22">
        <v>115.45445296280565</v>
      </c>
      <c r="C39" s="22">
        <v>109.54037641257717</v>
      </c>
      <c r="D39" s="22"/>
      <c r="E39" s="22">
        <f t="shared" si="0"/>
        <v>-5.1224326117016332</v>
      </c>
      <c r="F39" s="22"/>
      <c r="G39" s="22">
        <v>1.2001222402382667</v>
      </c>
      <c r="H39" s="22">
        <v>1.1386467872240178</v>
      </c>
      <c r="I39" s="22"/>
      <c r="J39" s="22">
        <f t="shared" si="1"/>
        <v>-6.1475453014248949E-2</v>
      </c>
      <c r="K39" s="47">
        <f t="shared" si="2"/>
        <v>-5.7012263256468244E-4</v>
      </c>
      <c r="M39" s="27"/>
      <c r="N39" s="27"/>
    </row>
    <row r="40" spans="1:14" x14ac:dyDescent="0.25">
      <c r="A40" s="38" t="s">
        <v>113</v>
      </c>
      <c r="B40" s="41">
        <v>119.24716952968825</v>
      </c>
      <c r="C40" s="41">
        <v>118.18358821644789</v>
      </c>
      <c r="D40" s="41"/>
      <c r="E40" s="41">
        <f t="shared" si="0"/>
        <v>-0.89191325667110632</v>
      </c>
      <c r="F40" s="41"/>
      <c r="G40" s="41">
        <v>0.1284916361621031</v>
      </c>
      <c r="H40" s="41">
        <v>0.12734560222545971</v>
      </c>
      <c r="I40" s="41"/>
      <c r="J40" s="41">
        <f t="shared" si="1"/>
        <v>-1.1460339366433925E-3</v>
      </c>
      <c r="K40" s="48">
        <f>J40/$G$4</f>
        <v>-1.0628305330522009E-5</v>
      </c>
      <c r="M40" s="27"/>
      <c r="N40" s="27"/>
    </row>
    <row r="41" spans="1:14" x14ac:dyDescent="0.25">
      <c r="A41" s="38" t="s">
        <v>114</v>
      </c>
      <c r="B41" s="22">
        <v>111.52318537198747</v>
      </c>
      <c r="C41" s="22">
        <v>107.17992316905797</v>
      </c>
      <c r="D41" s="22"/>
      <c r="E41" s="22">
        <f t="shared" si="0"/>
        <v>-3.8944926011954095</v>
      </c>
      <c r="F41" s="22"/>
      <c r="G41" s="22">
        <v>0.88431416085300008</v>
      </c>
      <c r="H41" s="22">
        <v>0.84987461128725672</v>
      </c>
      <c r="I41" s="22"/>
      <c r="J41" s="22">
        <f t="shared" si="1"/>
        <v>-3.4439549565743355E-2</v>
      </c>
      <c r="K41" s="47">
        <f t="shared" si="2"/>
        <v>-3.1939198005116721E-4</v>
      </c>
      <c r="M41" s="27"/>
      <c r="N41" s="27"/>
    </row>
    <row r="42" spans="1:14" x14ac:dyDescent="0.25">
      <c r="A42" s="38" t="s">
        <v>115</v>
      </c>
      <c r="B42" s="41">
        <v>115.85991460276574</v>
      </c>
      <c r="C42" s="41">
        <v>115.09489406820579</v>
      </c>
      <c r="D42" s="41"/>
      <c r="E42" s="41">
        <f t="shared" si="0"/>
        <v>-0.66029785813572772</v>
      </c>
      <c r="F42" s="41"/>
      <c r="G42" s="41">
        <v>0.22591849032645733</v>
      </c>
      <c r="H42" s="41">
        <v>0.22442675537369916</v>
      </c>
      <c r="I42" s="41"/>
      <c r="J42" s="41">
        <f t="shared" si="1"/>
        <v>-1.4917349527581725E-3</v>
      </c>
      <c r="K42" s="48">
        <f t="shared" si="2"/>
        <v>-1.3834332512492697E-5</v>
      </c>
      <c r="M42" s="27"/>
      <c r="N42" s="27"/>
    </row>
    <row r="43" spans="1:14" x14ac:dyDescent="0.25">
      <c r="A43" s="38" t="s">
        <v>116</v>
      </c>
      <c r="B43" s="22">
        <v>108.55083452682128</v>
      </c>
      <c r="C43" s="22">
        <v>108.72854169235609</v>
      </c>
      <c r="D43" s="22"/>
      <c r="E43" s="22">
        <f t="shared" si="0"/>
        <v>0.16370870505919566</v>
      </c>
      <c r="F43" s="22"/>
      <c r="G43" s="22">
        <v>8.4696625301740713E-2</v>
      </c>
      <c r="H43" s="22">
        <v>8.4835281050251038E-2</v>
      </c>
      <c r="I43" s="22"/>
      <c r="J43" s="22">
        <f t="shared" si="1"/>
        <v>1.3865574851032458E-4</v>
      </c>
      <c r="K43" s="47">
        <f t="shared" si="2"/>
        <v>1.2858917907056364E-6</v>
      </c>
      <c r="M43" s="27"/>
      <c r="N43" s="27"/>
    </row>
    <row r="44" spans="1:14" x14ac:dyDescent="0.25">
      <c r="A44" s="38" t="s">
        <v>117</v>
      </c>
      <c r="B44" s="41">
        <v>110.94056620238229</v>
      </c>
      <c r="C44" s="41">
        <v>110.94098189657726</v>
      </c>
      <c r="D44" s="41"/>
      <c r="E44" s="41">
        <f t="shared" si="0"/>
        <v>3.7469990392668961E-4</v>
      </c>
      <c r="F44" s="41"/>
      <c r="G44" s="41">
        <v>0.31094804136867449</v>
      </c>
      <c r="H44" s="41">
        <v>0.31094920649068675</v>
      </c>
      <c r="I44" s="41"/>
      <c r="J44" s="41">
        <f t="shared" si="1"/>
        <v>1.1651220122588235E-6</v>
      </c>
      <c r="K44" s="48">
        <f t="shared" si="2"/>
        <v>1.0805327920627052E-8</v>
      </c>
      <c r="M44" s="27"/>
      <c r="N44" s="27"/>
    </row>
    <row r="45" spans="1:14" x14ac:dyDescent="0.25">
      <c r="A45" s="37" t="s">
        <v>7</v>
      </c>
      <c r="B45" s="22">
        <v>114.51616150228352</v>
      </c>
      <c r="C45" s="22">
        <v>115.20723445573761</v>
      </c>
      <c r="D45" s="22"/>
      <c r="E45" s="22">
        <f t="shared" si="0"/>
        <v>0.60347198542827218</v>
      </c>
      <c r="F45" s="22"/>
      <c r="G45" s="22">
        <v>1.4205524388104644</v>
      </c>
      <c r="H45" s="22">
        <v>1.4291250748170035</v>
      </c>
      <c r="I45" s="22"/>
      <c r="J45" s="22">
        <f t="shared" si="1"/>
        <v>8.5726360065390139E-3</v>
      </c>
      <c r="K45" s="47">
        <f t="shared" si="2"/>
        <v>7.9502526104752427E-5</v>
      </c>
      <c r="M45" s="27"/>
      <c r="N45" s="27"/>
    </row>
    <row r="46" spans="1:14" x14ac:dyDescent="0.25">
      <c r="A46" s="39" t="s">
        <v>118</v>
      </c>
      <c r="B46" s="41">
        <v>101.33827954459213</v>
      </c>
      <c r="C46" s="41">
        <v>101.33827954459213</v>
      </c>
      <c r="D46" s="41"/>
      <c r="E46" s="41">
        <f t="shared" si="0"/>
        <v>0</v>
      </c>
      <c r="F46" s="41"/>
      <c r="G46" s="41">
        <v>6.0328874162036437E-2</v>
      </c>
      <c r="H46" s="41">
        <v>6.0328874162036444E-2</v>
      </c>
      <c r="I46" s="41"/>
      <c r="J46" s="41">
        <f t="shared" si="1"/>
        <v>0</v>
      </c>
      <c r="K46" s="48">
        <f t="shared" si="2"/>
        <v>0</v>
      </c>
      <c r="M46" s="27"/>
      <c r="N46" s="27"/>
    </row>
    <row r="47" spans="1:14" x14ac:dyDescent="0.25">
      <c r="A47" s="39" t="s">
        <v>262</v>
      </c>
      <c r="B47" s="22">
        <v>115.20576008094906</v>
      </c>
      <c r="C47" s="22">
        <v>115.53275708968491</v>
      </c>
      <c r="D47" s="22"/>
      <c r="E47" s="22">
        <f t="shared" si="0"/>
        <v>0.28383737801485065</v>
      </c>
      <c r="F47" s="22"/>
      <c r="G47" s="22">
        <v>7.8607769493165058E-2</v>
      </c>
      <c r="H47" s="22">
        <v>7.8830887725010401E-2</v>
      </c>
      <c r="I47" s="22"/>
      <c r="J47" s="22">
        <f t="shared" si="1"/>
        <v>2.2311823184534285E-4</v>
      </c>
      <c r="K47" s="47">
        <f t="shared" si="2"/>
        <v>2.0691958737312624E-6</v>
      </c>
      <c r="M47" s="27"/>
      <c r="N47" s="27"/>
    </row>
    <row r="48" spans="1:14" x14ac:dyDescent="0.25">
      <c r="A48" s="39" t="s">
        <v>119</v>
      </c>
      <c r="B48" s="41">
        <v>110.58175664801347</v>
      </c>
      <c r="C48" s="41">
        <v>111.42814351259155</v>
      </c>
      <c r="D48" s="41"/>
      <c r="E48" s="41">
        <f t="shared" si="0"/>
        <v>0.76539466385234789</v>
      </c>
      <c r="F48" s="41"/>
      <c r="G48" s="41">
        <v>0.15498995427722981</v>
      </c>
      <c r="H48" s="41">
        <v>0.15617623911677492</v>
      </c>
      <c r="I48" s="41"/>
      <c r="J48" s="41">
        <f t="shared" si="1"/>
        <v>1.1862848395451098E-3</v>
      </c>
      <c r="K48" s="48">
        <f t="shared" si="2"/>
        <v>1.1001591733472362E-5</v>
      </c>
      <c r="M48" s="27"/>
      <c r="N48" s="27"/>
    </row>
    <row r="49" spans="1:14" x14ac:dyDescent="0.25">
      <c r="A49" s="39" t="s">
        <v>120</v>
      </c>
      <c r="B49" s="22">
        <v>103.6417260890024</v>
      </c>
      <c r="C49" s="22">
        <v>104.15209796586139</v>
      </c>
      <c r="D49" s="22"/>
      <c r="E49" s="22">
        <f t="shared" si="0"/>
        <v>0.49243861147265644</v>
      </c>
      <c r="F49" s="22"/>
      <c r="G49" s="22">
        <v>0.20361892416943192</v>
      </c>
      <c r="H49" s="22">
        <v>0.20462162237230741</v>
      </c>
      <c r="I49" s="22"/>
      <c r="J49" s="22">
        <f t="shared" si="1"/>
        <v>1.0026982028754905E-3</v>
      </c>
      <c r="K49" s="47">
        <f t="shared" si="2"/>
        <v>9.2990114112497801E-6</v>
      </c>
      <c r="M49" s="27"/>
      <c r="N49" s="27"/>
    </row>
    <row r="50" spans="1:14" x14ac:dyDescent="0.25">
      <c r="A50" s="39" t="s">
        <v>121</v>
      </c>
      <c r="B50" s="41">
        <v>122.90847541438558</v>
      </c>
      <c r="C50" s="41">
        <v>124.01497043366287</v>
      </c>
      <c r="D50" s="41"/>
      <c r="E50" s="41">
        <f t="shared" si="0"/>
        <v>0.90025933162602989</v>
      </c>
      <c r="F50" s="41"/>
      <c r="G50" s="41">
        <v>0.62399365561260844</v>
      </c>
      <c r="H50" s="41">
        <v>0.62961121672601539</v>
      </c>
      <c r="I50" s="41"/>
      <c r="J50" s="41">
        <f t="shared" si="1"/>
        <v>5.6175611134069436E-3</v>
      </c>
      <c r="K50" s="48">
        <f t="shared" si="2"/>
        <v>5.2097196092661971E-5</v>
      </c>
      <c r="M50" s="27"/>
      <c r="N50" s="27"/>
    </row>
    <row r="51" spans="1:14" x14ac:dyDescent="0.25">
      <c r="A51" s="39" t="s">
        <v>122</v>
      </c>
      <c r="B51" s="22">
        <v>111.40385582167063</v>
      </c>
      <c r="C51" s="22">
        <v>111.60615238380109</v>
      </c>
      <c r="D51" s="22"/>
      <c r="E51" s="22">
        <f t="shared" si="0"/>
        <v>0.18158847432918623</v>
      </c>
      <c r="F51" s="22"/>
      <c r="G51" s="22">
        <v>0.29901326109599263</v>
      </c>
      <c r="H51" s="22">
        <v>0.29955623471485876</v>
      </c>
      <c r="I51" s="22"/>
      <c r="J51" s="22">
        <f t="shared" si="1"/>
        <v>5.4297361886612716E-4</v>
      </c>
      <c r="K51" s="47">
        <f t="shared" si="2"/>
        <v>5.0355309936370522E-6</v>
      </c>
      <c r="M51" s="27"/>
      <c r="N51" s="27"/>
    </row>
    <row r="52" spans="1:14" x14ac:dyDescent="0.25">
      <c r="A52" s="37" t="s">
        <v>8</v>
      </c>
      <c r="B52" s="41">
        <v>115.03941401696393</v>
      </c>
      <c r="C52" s="41">
        <v>114.99526117810277</v>
      </c>
      <c r="D52" s="41"/>
      <c r="E52" s="41">
        <f t="shared" si="0"/>
        <v>-3.8380618710953662E-2</v>
      </c>
      <c r="F52" s="41"/>
      <c r="G52" s="41">
        <v>2.0815568857983724</v>
      </c>
      <c r="H52" s="41">
        <v>2.0807579713867823</v>
      </c>
      <c r="I52" s="41"/>
      <c r="J52" s="41">
        <f t="shared" si="1"/>
        <v>-7.9891441159007925E-4</v>
      </c>
      <c r="K52" s="48">
        <f t="shared" si="2"/>
        <v>-7.4091229132386866E-6</v>
      </c>
      <c r="M52" s="27"/>
      <c r="N52" s="27"/>
    </row>
    <row r="53" spans="1:14" x14ac:dyDescent="0.25">
      <c r="A53" s="39" t="s">
        <v>123</v>
      </c>
      <c r="B53" s="22">
        <v>114.48124722594432</v>
      </c>
      <c r="C53" s="22">
        <v>114.51287559044169</v>
      </c>
      <c r="D53" s="22"/>
      <c r="E53" s="22">
        <f t="shared" si="0"/>
        <v>2.7627550593467554E-2</v>
      </c>
      <c r="F53" s="22"/>
      <c r="G53" s="22">
        <v>0.19721757411875468</v>
      </c>
      <c r="H53" s="22">
        <v>0.19727206050382357</v>
      </c>
      <c r="I53" s="22"/>
      <c r="J53" s="22">
        <f t="shared" si="1"/>
        <v>5.4486385068885923E-5</v>
      </c>
      <c r="K53" s="47">
        <f t="shared" si="2"/>
        <v>5.0530609814629863E-7</v>
      </c>
      <c r="M53" s="27"/>
      <c r="N53" s="27"/>
    </row>
    <row r="54" spans="1:14" x14ac:dyDescent="0.25">
      <c r="A54" s="39" t="s">
        <v>124</v>
      </c>
      <c r="B54" s="41">
        <v>116.60485161071946</v>
      </c>
      <c r="C54" s="41">
        <v>116.5650951174744</v>
      </c>
      <c r="D54" s="41"/>
      <c r="E54" s="41">
        <f t="shared" si="0"/>
        <v>-3.4095059250016657E-2</v>
      </c>
      <c r="F54" s="41"/>
      <c r="G54" s="41">
        <v>0.31015230197698224</v>
      </c>
      <c r="H54" s="41">
        <v>0.31004655536585796</v>
      </c>
      <c r="I54" s="41"/>
      <c r="J54" s="41">
        <f t="shared" si="1"/>
        <v>-1.0574661112427997E-4</v>
      </c>
      <c r="K54" s="48">
        <f t="shared" si="2"/>
        <v>-9.8069283531744586E-7</v>
      </c>
      <c r="M54" s="27"/>
      <c r="N54" s="27"/>
    </row>
    <row r="55" spans="1:14" x14ac:dyDescent="0.25">
      <c r="A55" s="39" t="s">
        <v>125</v>
      </c>
      <c r="B55" s="22">
        <v>116.01696654940757</v>
      </c>
      <c r="C55" s="22">
        <v>116.25563819423122</v>
      </c>
      <c r="D55" s="22"/>
      <c r="E55" s="22">
        <f t="shared" si="0"/>
        <v>0.20572132845932956</v>
      </c>
      <c r="F55" s="22"/>
      <c r="G55" s="22">
        <v>0.24219635603883707</v>
      </c>
      <c r="H55" s="22">
        <v>0.24269460559996026</v>
      </c>
      <c r="I55" s="22"/>
      <c r="J55" s="22">
        <f t="shared" si="1"/>
        <v>4.9824956112318186E-4</v>
      </c>
      <c r="K55" s="47">
        <f t="shared" si="2"/>
        <v>4.6207606049833431E-6</v>
      </c>
      <c r="M55" s="27"/>
      <c r="N55" s="27"/>
    </row>
    <row r="56" spans="1:14" x14ac:dyDescent="0.25">
      <c r="A56" s="39" t="s">
        <v>126</v>
      </c>
      <c r="B56" s="41">
        <v>117.10928047499364</v>
      </c>
      <c r="C56" s="41">
        <v>116.95891738780257</v>
      </c>
      <c r="D56" s="41"/>
      <c r="E56" s="41">
        <f t="shared" si="0"/>
        <v>-0.1283955349919319</v>
      </c>
      <c r="F56" s="41"/>
      <c r="G56" s="41">
        <v>0.97036376439068284</v>
      </c>
      <c r="H56" s="41">
        <v>0.96911786064402561</v>
      </c>
      <c r="I56" s="41"/>
      <c r="J56" s="41">
        <f t="shared" si="1"/>
        <v>-1.2459037466572287E-3</v>
      </c>
      <c r="K56" s="48">
        <f t="shared" si="2"/>
        <v>-1.1554496781044962E-5</v>
      </c>
      <c r="M56" s="27"/>
      <c r="N56" s="27"/>
    </row>
    <row r="57" spans="1:14" x14ac:dyDescent="0.25">
      <c r="A57" s="39" t="s">
        <v>127</v>
      </c>
      <c r="B57" s="22">
        <v>108.33098227629586</v>
      </c>
      <c r="C57" s="22">
        <v>108.33098227629586</v>
      </c>
      <c r="D57" s="22"/>
      <c r="E57" s="22">
        <f t="shared" si="0"/>
        <v>0</v>
      </c>
      <c r="F57" s="22"/>
      <c r="G57" s="22">
        <v>0.36162688927311565</v>
      </c>
      <c r="H57" s="22">
        <v>0.36162688927311565</v>
      </c>
      <c r="I57" s="22"/>
      <c r="J57" s="22">
        <f t="shared" si="1"/>
        <v>0</v>
      </c>
      <c r="K57" s="47">
        <f t="shared" si="2"/>
        <v>0</v>
      </c>
      <c r="M57" s="27"/>
      <c r="N57" s="27"/>
    </row>
    <row r="58" spans="1:14" x14ac:dyDescent="0.25">
      <c r="A58" s="35" t="s">
        <v>271</v>
      </c>
      <c r="B58" s="41">
        <v>107.92721899614193</v>
      </c>
      <c r="C58" s="41">
        <v>108.35272123737394</v>
      </c>
      <c r="D58" s="41"/>
      <c r="E58" s="41">
        <f t="shared" si="0"/>
        <v>0.3942492405434983</v>
      </c>
      <c r="F58" s="41"/>
      <c r="G58" s="41">
        <v>3.6507610219878526</v>
      </c>
      <c r="H58" s="41">
        <v>3.6651541195910977</v>
      </c>
      <c r="I58" s="41"/>
      <c r="J58" s="41">
        <f t="shared" si="1"/>
        <v>1.4393097603245142E-2</v>
      </c>
      <c r="K58" s="48">
        <f t="shared" si="2"/>
        <v>1.3348141890748768E-4</v>
      </c>
      <c r="M58" s="27"/>
      <c r="N58" s="27"/>
    </row>
    <row r="59" spans="1:14" x14ac:dyDescent="0.25">
      <c r="A59" s="37" t="s">
        <v>128</v>
      </c>
      <c r="B59" s="22">
        <v>108.7502231740884</v>
      </c>
      <c r="C59" s="22">
        <v>109.05781269612791</v>
      </c>
      <c r="D59" s="22"/>
      <c r="E59" s="22">
        <f t="shared" si="0"/>
        <v>0.28284035936838592</v>
      </c>
      <c r="F59" s="22"/>
      <c r="G59" s="22">
        <v>0.53502752297046141</v>
      </c>
      <c r="H59" s="22">
        <v>0.53654079673915089</v>
      </c>
      <c r="I59" s="22"/>
      <c r="J59" s="22">
        <f t="shared" si="1"/>
        <v>1.5132737686894826E-3</v>
      </c>
      <c r="K59" s="47">
        <f t="shared" si="2"/>
        <v>1.4034083239636399E-5</v>
      </c>
      <c r="M59" s="27"/>
      <c r="N59" s="27"/>
    </row>
    <row r="60" spans="1:14" x14ac:dyDescent="0.25">
      <c r="A60" s="39" t="s">
        <v>128</v>
      </c>
      <c r="B60" s="41">
        <v>108.7502231740884</v>
      </c>
      <c r="C60" s="41">
        <v>109.05781269612791</v>
      </c>
      <c r="D60" s="41"/>
      <c r="E60" s="41">
        <f t="shared" si="0"/>
        <v>0.28284035936838592</v>
      </c>
      <c r="F60" s="41"/>
      <c r="G60" s="41">
        <v>0.53502752297046141</v>
      </c>
      <c r="H60" s="41">
        <v>0.53654079673915089</v>
      </c>
      <c r="I60" s="41"/>
      <c r="J60" s="41">
        <f t="shared" si="1"/>
        <v>1.5132737686894826E-3</v>
      </c>
      <c r="K60" s="48">
        <f t="shared" si="2"/>
        <v>1.4034083239636399E-5</v>
      </c>
      <c r="M60" s="27"/>
      <c r="N60" s="27"/>
    </row>
    <row r="61" spans="1:14" x14ac:dyDescent="0.25">
      <c r="A61" s="37" t="s">
        <v>129</v>
      </c>
      <c r="B61" s="22">
        <v>123.07961294178085</v>
      </c>
      <c r="C61" s="22">
        <v>124.10165406663089</v>
      </c>
      <c r="D61" s="22"/>
      <c r="E61" s="22">
        <f t="shared" si="0"/>
        <v>0.83039026563520579</v>
      </c>
      <c r="F61" s="22"/>
      <c r="G61" s="22">
        <v>0.605903804824378</v>
      </c>
      <c r="H61" s="22">
        <v>0.61093517103875294</v>
      </c>
      <c r="I61" s="22"/>
      <c r="J61" s="22">
        <f t="shared" si="1"/>
        <v>5.0313662143749438E-3</v>
      </c>
      <c r="K61" s="47">
        <f t="shared" si="2"/>
        <v>4.6660831452052502E-5</v>
      </c>
      <c r="M61" s="27"/>
      <c r="N61" s="27"/>
    </row>
    <row r="62" spans="1:14" x14ac:dyDescent="0.25">
      <c r="A62" s="39" t="s">
        <v>129</v>
      </c>
      <c r="B62" s="41">
        <v>123.07961294178085</v>
      </c>
      <c r="C62" s="41">
        <v>124.10165406663089</v>
      </c>
      <c r="D62" s="41"/>
      <c r="E62" s="41">
        <f t="shared" si="0"/>
        <v>0.83039026563520579</v>
      </c>
      <c r="F62" s="41"/>
      <c r="G62" s="41">
        <v>0.605903804824378</v>
      </c>
      <c r="H62" s="41">
        <v>0.61093517103875294</v>
      </c>
      <c r="I62" s="41"/>
      <c r="J62" s="41">
        <f t="shared" si="1"/>
        <v>5.0313662143749438E-3</v>
      </c>
      <c r="K62" s="48">
        <f t="shared" si="2"/>
        <v>4.6660831452052502E-5</v>
      </c>
      <c r="M62" s="27"/>
      <c r="N62" s="27"/>
    </row>
    <row r="63" spans="1:14" x14ac:dyDescent="0.25">
      <c r="A63" s="37" t="s">
        <v>130</v>
      </c>
      <c r="B63" s="22">
        <v>106.13312892912251</v>
      </c>
      <c r="C63" s="22">
        <v>106.51511767572886</v>
      </c>
      <c r="D63" s="22"/>
      <c r="E63" s="22">
        <f t="shared" si="0"/>
        <v>0.35991471321028534</v>
      </c>
      <c r="F63" s="22"/>
      <c r="G63" s="22">
        <v>1.3287320837011676</v>
      </c>
      <c r="H63" s="22">
        <v>1.3335143859695537</v>
      </c>
      <c r="I63" s="22"/>
      <c r="J63" s="22">
        <f t="shared" si="1"/>
        <v>4.7823022683861627E-3</v>
      </c>
      <c r="K63" s="47">
        <f t="shared" si="2"/>
        <v>4.4351015328677871E-5</v>
      </c>
      <c r="M63" s="27"/>
      <c r="N63" s="27"/>
    </row>
    <row r="64" spans="1:14" x14ac:dyDescent="0.25">
      <c r="A64" s="39" t="s">
        <v>130</v>
      </c>
      <c r="B64" s="41">
        <v>106.13312892912251</v>
      </c>
      <c r="C64" s="41">
        <v>106.51511767572886</v>
      </c>
      <c r="D64" s="41"/>
      <c r="E64" s="41">
        <f t="shared" si="0"/>
        <v>0.35991471321028534</v>
      </c>
      <c r="F64" s="41"/>
      <c r="G64" s="41">
        <v>1.3287320837011676</v>
      </c>
      <c r="H64" s="41">
        <v>1.3335143859695537</v>
      </c>
      <c r="I64" s="41"/>
      <c r="J64" s="41">
        <f t="shared" si="1"/>
        <v>4.7823022683861627E-3</v>
      </c>
      <c r="K64" s="48">
        <f t="shared" si="2"/>
        <v>4.4351015328677871E-5</v>
      </c>
      <c r="M64" s="27"/>
      <c r="N64" s="27"/>
    </row>
    <row r="65" spans="1:98" x14ac:dyDescent="0.25">
      <c r="A65" s="37" t="s">
        <v>131</v>
      </c>
      <c r="B65" s="22">
        <v>102.46675370206096</v>
      </c>
      <c r="C65" s="22">
        <v>102.46675370206096</v>
      </c>
      <c r="D65" s="22"/>
      <c r="E65" s="22">
        <f t="shared" si="0"/>
        <v>0</v>
      </c>
      <c r="F65" s="22"/>
      <c r="G65" s="22">
        <v>0.92473288687719712</v>
      </c>
      <c r="H65" s="22">
        <v>0.92473288687719701</v>
      </c>
      <c r="I65" s="22"/>
      <c r="J65" s="22">
        <f t="shared" si="1"/>
        <v>0</v>
      </c>
      <c r="K65" s="47">
        <f t="shared" si="2"/>
        <v>0</v>
      </c>
      <c r="M65" s="27"/>
      <c r="N65" s="27"/>
    </row>
    <row r="66" spans="1:98" x14ac:dyDescent="0.25">
      <c r="A66" s="39" t="s">
        <v>131</v>
      </c>
      <c r="B66" s="41">
        <v>102.46675370206096</v>
      </c>
      <c r="C66" s="41">
        <v>102.46675370206096</v>
      </c>
      <c r="D66" s="41"/>
      <c r="E66" s="41">
        <f t="shared" si="0"/>
        <v>0</v>
      </c>
      <c r="F66" s="41"/>
      <c r="G66" s="41">
        <v>0.92473288687719712</v>
      </c>
      <c r="H66" s="41">
        <v>0.92473288687719701</v>
      </c>
      <c r="I66" s="41"/>
      <c r="J66" s="41">
        <f t="shared" si="1"/>
        <v>0</v>
      </c>
      <c r="K66" s="48">
        <f t="shared" si="2"/>
        <v>0</v>
      </c>
      <c r="M66" s="27"/>
      <c r="N66" s="27"/>
    </row>
    <row r="67" spans="1:98" x14ac:dyDescent="0.25">
      <c r="A67" s="37" t="s">
        <v>132</v>
      </c>
      <c r="B67" s="22">
        <v>106.47871268918942</v>
      </c>
      <c r="C67" s="22">
        <v>107.4910878107962</v>
      </c>
      <c r="D67" s="22"/>
      <c r="E67" s="22">
        <f t="shared" si="0"/>
        <v>0.95077701076449195</v>
      </c>
      <c r="F67" s="22"/>
      <c r="G67" s="22">
        <v>0.17343144718573469</v>
      </c>
      <c r="H67" s="22">
        <v>0.17508039351501284</v>
      </c>
      <c r="I67" s="22"/>
      <c r="J67" s="22">
        <f t="shared" si="1"/>
        <v>1.6489463292781448E-3</v>
      </c>
      <c r="K67" s="47">
        <f t="shared" si="2"/>
        <v>1.5292308980432015E-5</v>
      </c>
      <c r="M67" s="27"/>
      <c r="N67" s="27"/>
    </row>
    <row r="68" spans="1:98" x14ac:dyDescent="0.25">
      <c r="A68" s="39" t="s">
        <v>132</v>
      </c>
      <c r="B68" s="41">
        <v>106.47871268918942</v>
      </c>
      <c r="C68" s="41">
        <v>107.4910878107962</v>
      </c>
      <c r="D68" s="41"/>
      <c r="E68" s="41">
        <f t="shared" si="0"/>
        <v>0.95077701076449195</v>
      </c>
      <c r="F68" s="41"/>
      <c r="G68" s="41">
        <v>0.17343144718573469</v>
      </c>
      <c r="H68" s="41">
        <v>0.17508039351501284</v>
      </c>
      <c r="I68" s="41"/>
      <c r="J68" s="41">
        <f t="shared" si="1"/>
        <v>1.6489463292781448E-3</v>
      </c>
      <c r="K68" s="48">
        <f t="shared" si="2"/>
        <v>1.5292308980432015E-5</v>
      </c>
      <c r="M68" s="27"/>
      <c r="N68" s="27"/>
    </row>
    <row r="69" spans="1:98" x14ac:dyDescent="0.25">
      <c r="A69" s="37" t="s">
        <v>133</v>
      </c>
      <c r="B69" s="22">
        <v>102.3225749530329</v>
      </c>
      <c r="C69" s="22">
        <v>104.07111887502415</v>
      </c>
      <c r="D69" s="22"/>
      <c r="E69" s="22">
        <f t="shared" si="0"/>
        <v>1.7088544954951157</v>
      </c>
      <c r="F69" s="22"/>
      <c r="G69" s="22">
        <v>8.2933276428913558E-2</v>
      </c>
      <c r="H69" s="22">
        <v>8.4350485451430438E-2</v>
      </c>
      <c r="I69" s="22"/>
      <c r="J69" s="22">
        <f t="shared" si="1"/>
        <v>1.4172090225168799E-3</v>
      </c>
      <c r="K69" s="47">
        <f t="shared" si="2"/>
        <v>1.3143179906693283E-5</v>
      </c>
      <c r="M69" s="27"/>
      <c r="N69" s="27"/>
    </row>
    <row r="70" spans="1:98" x14ac:dyDescent="0.25">
      <c r="A70" s="39" t="s">
        <v>133</v>
      </c>
      <c r="B70" s="41">
        <v>102.3225749530329</v>
      </c>
      <c r="C70" s="41">
        <v>104.07111887502415</v>
      </c>
      <c r="D70" s="41"/>
      <c r="E70" s="41">
        <f t="shared" ref="E70:E133" si="3">((C70/B70-1)*100)</f>
        <v>1.7088544954951157</v>
      </c>
      <c r="F70" s="41"/>
      <c r="G70" s="41">
        <v>8.2933276428913558E-2</v>
      </c>
      <c r="H70" s="41">
        <v>8.4350485451430438E-2</v>
      </c>
      <c r="I70" s="41"/>
      <c r="J70" s="41">
        <f t="shared" si="1"/>
        <v>1.4172090225168799E-3</v>
      </c>
      <c r="K70" s="48">
        <f t="shared" si="2"/>
        <v>1.3143179906693283E-5</v>
      </c>
      <c r="M70" s="27"/>
      <c r="N70" s="27"/>
    </row>
    <row r="71" spans="1:98" s="68" customFormat="1" x14ac:dyDescent="0.25">
      <c r="A71" s="34" t="s">
        <v>274</v>
      </c>
      <c r="B71" s="22">
        <v>219.86216569565406</v>
      </c>
      <c r="C71" s="22">
        <v>220.02153438236462</v>
      </c>
      <c r="D71" s="22"/>
      <c r="E71" s="22">
        <f t="shared" si="3"/>
        <v>7.2485725866622275E-2</v>
      </c>
      <c r="F71" s="22"/>
      <c r="G71" s="22">
        <v>7.0904668417417538</v>
      </c>
      <c r="H71" s="22">
        <v>7.0956064180993232</v>
      </c>
      <c r="I71" s="22"/>
      <c r="J71" s="22">
        <f t="shared" ref="J71:J134" si="4">H71-G71</f>
        <v>5.1395763575694531E-3</v>
      </c>
      <c r="K71" s="47">
        <f t="shared" si="2"/>
        <v>4.7664371054988902E-5</v>
      </c>
      <c r="L71" s="16"/>
      <c r="M71" s="27"/>
      <c r="N71" s="27"/>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row>
    <row r="72" spans="1:98" x14ac:dyDescent="0.25">
      <c r="A72" s="53" t="s">
        <v>9</v>
      </c>
      <c r="B72" s="41">
        <v>245.09870607835592</v>
      </c>
      <c r="C72" s="41">
        <v>245.09870607835592</v>
      </c>
      <c r="D72" s="41"/>
      <c r="E72" s="41">
        <f t="shared" si="3"/>
        <v>0</v>
      </c>
      <c r="F72" s="41"/>
      <c r="G72" s="41">
        <v>6.3987503391760665</v>
      </c>
      <c r="H72" s="41">
        <v>6.3987503391760665</v>
      </c>
      <c r="I72" s="41"/>
      <c r="J72" s="41">
        <f t="shared" si="4"/>
        <v>0</v>
      </c>
      <c r="K72" s="48">
        <f t="shared" si="2"/>
        <v>0</v>
      </c>
      <c r="M72" s="27"/>
      <c r="N72" s="27"/>
    </row>
    <row r="73" spans="1:98" s="68" customFormat="1" x14ac:dyDescent="0.25">
      <c r="A73" s="52" t="s">
        <v>10</v>
      </c>
      <c r="B73" s="22">
        <v>245.09870607835592</v>
      </c>
      <c r="C73" s="22">
        <v>245.09870607835592</v>
      </c>
      <c r="D73" s="22"/>
      <c r="E73" s="22">
        <f t="shared" si="3"/>
        <v>0</v>
      </c>
      <c r="F73" s="22"/>
      <c r="G73" s="22">
        <v>6.3987503391760665</v>
      </c>
      <c r="H73" s="22">
        <v>6.3987503391760665</v>
      </c>
      <c r="I73" s="22"/>
      <c r="J73" s="22">
        <f t="shared" si="4"/>
        <v>0</v>
      </c>
      <c r="K73" s="47">
        <f t="shared" si="2"/>
        <v>0</v>
      </c>
      <c r="L73" s="16"/>
      <c r="M73" s="27"/>
      <c r="N73" s="27"/>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row>
    <row r="74" spans="1:98" x14ac:dyDescent="0.25">
      <c r="A74" s="38" t="s">
        <v>134</v>
      </c>
      <c r="B74" s="41">
        <v>245.09870607835592</v>
      </c>
      <c r="C74" s="41">
        <v>245.09870607835592</v>
      </c>
      <c r="D74" s="41"/>
      <c r="E74" s="41">
        <f t="shared" si="3"/>
        <v>0</v>
      </c>
      <c r="F74" s="41"/>
      <c r="G74" s="41">
        <v>6.3987503391760665</v>
      </c>
      <c r="H74" s="41">
        <v>6.3987503391760665</v>
      </c>
      <c r="I74" s="41"/>
      <c r="J74" s="41">
        <f t="shared" si="4"/>
        <v>0</v>
      </c>
      <c r="K74" s="48">
        <f t="shared" si="2"/>
        <v>0</v>
      </c>
      <c r="M74" s="27"/>
      <c r="N74" s="27"/>
    </row>
    <row r="75" spans="1:98" s="68" customFormat="1" x14ac:dyDescent="0.25">
      <c r="A75" s="53" t="s">
        <v>276</v>
      </c>
      <c r="B75" s="22">
        <v>112.60662070682369</v>
      </c>
      <c r="C75" s="22">
        <v>113.4433078804619</v>
      </c>
      <c r="D75" s="22"/>
      <c r="E75" s="22">
        <f t="shared" si="3"/>
        <v>0.74301774477059102</v>
      </c>
      <c r="F75" s="22"/>
      <c r="G75" s="22">
        <v>0.69171650256568717</v>
      </c>
      <c r="H75" s="22">
        <v>0.69685607892325696</v>
      </c>
      <c r="I75" s="22"/>
      <c r="J75" s="22">
        <f t="shared" si="4"/>
        <v>5.1395763575697861E-3</v>
      </c>
      <c r="K75" s="47">
        <f t="shared" ref="K75:K138" si="5">J75/$G$4</f>
        <v>4.7664371054991992E-5</v>
      </c>
      <c r="L75" s="16"/>
      <c r="M75" s="27"/>
      <c r="N75" s="27"/>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row>
    <row r="76" spans="1:98" x14ac:dyDescent="0.25">
      <c r="A76" s="52" t="s">
        <v>275</v>
      </c>
      <c r="B76" s="41">
        <v>112.60662070682369</v>
      </c>
      <c r="C76" s="41">
        <v>113.4433078804619</v>
      </c>
      <c r="D76" s="41"/>
      <c r="E76" s="41">
        <f t="shared" si="3"/>
        <v>0.74301774477059102</v>
      </c>
      <c r="F76" s="41"/>
      <c r="G76" s="41">
        <v>0.69171650256568717</v>
      </c>
      <c r="H76" s="41">
        <v>0.69685607892325696</v>
      </c>
      <c r="I76" s="41"/>
      <c r="J76" s="41">
        <f t="shared" si="4"/>
        <v>5.1395763575697861E-3</v>
      </c>
      <c r="K76" s="48">
        <f t="shared" si="5"/>
        <v>4.7664371054991992E-5</v>
      </c>
      <c r="M76" s="27"/>
      <c r="N76" s="27"/>
    </row>
    <row r="77" spans="1:98" s="68" customFormat="1" x14ac:dyDescent="0.25">
      <c r="A77" s="38" t="s">
        <v>275</v>
      </c>
      <c r="B77" s="22">
        <v>112.60662070682369</v>
      </c>
      <c r="C77" s="22">
        <v>113.4433078804619</v>
      </c>
      <c r="D77" s="22"/>
      <c r="E77" s="22">
        <f t="shared" si="3"/>
        <v>0.74301774477059102</v>
      </c>
      <c r="F77" s="22"/>
      <c r="G77" s="22">
        <v>0.69171650256568717</v>
      </c>
      <c r="H77" s="22">
        <v>0.69685607892325696</v>
      </c>
      <c r="I77" s="22"/>
      <c r="J77" s="22">
        <f t="shared" si="4"/>
        <v>5.1395763575697861E-3</v>
      </c>
      <c r="K77" s="47">
        <f t="shared" si="5"/>
        <v>4.7664371054991992E-5</v>
      </c>
      <c r="L77" s="16"/>
      <c r="M77" s="27"/>
      <c r="N77" s="27"/>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row>
    <row r="78" spans="1:98" x14ac:dyDescent="0.25">
      <c r="A78" s="34" t="s">
        <v>11</v>
      </c>
      <c r="B78" s="41">
        <v>101.96768038993247</v>
      </c>
      <c r="C78" s="41">
        <v>101.89668664123329</v>
      </c>
      <c r="D78" s="41"/>
      <c r="E78" s="41">
        <f t="shared" si="3"/>
        <v>-6.962377532536701E-2</v>
      </c>
      <c r="F78" s="41"/>
      <c r="G78" s="41">
        <v>3.9478172115025463</v>
      </c>
      <c r="H78" s="41">
        <v>3.9450685921169537</v>
      </c>
      <c r="I78" s="41"/>
      <c r="J78" s="41">
        <f t="shared" si="4"/>
        <v>-2.7486193855925656E-3</v>
      </c>
      <c r="K78" s="48">
        <f t="shared" si="5"/>
        <v>-2.5490664048773063E-5</v>
      </c>
      <c r="M78" s="27"/>
      <c r="N78" s="27"/>
    </row>
    <row r="79" spans="1:98" s="68" customFormat="1" x14ac:dyDescent="0.25">
      <c r="A79" s="53" t="s">
        <v>12</v>
      </c>
      <c r="B79" s="22">
        <v>101.25184063818355</v>
      </c>
      <c r="C79" s="22">
        <v>101.06246503789642</v>
      </c>
      <c r="D79" s="22"/>
      <c r="E79" s="22">
        <f t="shared" si="3"/>
        <v>-0.18703422979129414</v>
      </c>
      <c r="F79" s="22"/>
      <c r="G79" s="22">
        <v>2.9048818353134473</v>
      </c>
      <c r="H79" s="22">
        <v>2.8994487119464218</v>
      </c>
      <c r="I79" s="22"/>
      <c r="J79" s="22">
        <f t="shared" si="4"/>
        <v>-5.4331233670255052E-3</v>
      </c>
      <c r="K79" s="47">
        <f t="shared" si="5"/>
        <v>-5.0386722588922028E-5</v>
      </c>
      <c r="L79" s="16"/>
      <c r="M79" s="27"/>
      <c r="N79" s="27"/>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row>
    <row r="80" spans="1:98" x14ac:dyDescent="0.25">
      <c r="A80" s="52" t="s">
        <v>13</v>
      </c>
      <c r="B80" s="41">
        <v>102.59129932383087</v>
      </c>
      <c r="C80" s="41">
        <v>101.68974801112353</v>
      </c>
      <c r="D80" s="41"/>
      <c r="E80" s="41">
        <f t="shared" si="3"/>
        <v>-0.87877950532782023</v>
      </c>
      <c r="F80" s="41"/>
      <c r="G80" s="41">
        <v>0.51594524995052971</v>
      </c>
      <c r="H80" s="41">
        <v>0.51141122883525203</v>
      </c>
      <c r="I80" s="41"/>
      <c r="J80" s="41">
        <f t="shared" si="4"/>
        <v>-4.5340211152776755E-3</v>
      </c>
      <c r="K80" s="48">
        <f t="shared" si="5"/>
        <v>-4.2048458817323708E-5</v>
      </c>
      <c r="M80" s="27"/>
      <c r="N80" s="27"/>
    </row>
    <row r="81" spans="1:98" s="68" customFormat="1" x14ac:dyDescent="0.25">
      <c r="A81" s="38" t="s">
        <v>13</v>
      </c>
      <c r="B81" s="22">
        <v>102.59129932383087</v>
      </c>
      <c r="C81" s="22">
        <v>101.68974801112353</v>
      </c>
      <c r="D81" s="22"/>
      <c r="E81" s="22">
        <f t="shared" si="3"/>
        <v>-0.87877950532782023</v>
      </c>
      <c r="F81" s="22"/>
      <c r="G81" s="22">
        <v>0.51594524995052971</v>
      </c>
      <c r="H81" s="22">
        <v>0.51141122883525203</v>
      </c>
      <c r="I81" s="22"/>
      <c r="J81" s="22">
        <f t="shared" si="4"/>
        <v>-4.5340211152776755E-3</v>
      </c>
      <c r="K81" s="47">
        <f t="shared" si="5"/>
        <v>-4.2048458817323708E-5</v>
      </c>
      <c r="L81" s="16"/>
      <c r="M81" s="27"/>
      <c r="N81" s="27"/>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row>
    <row r="82" spans="1:98" x14ac:dyDescent="0.25">
      <c r="A82" s="52" t="s">
        <v>14</v>
      </c>
      <c r="B82" s="41">
        <v>99.933447851824866</v>
      </c>
      <c r="C82" s="41">
        <v>99.888761671866988</v>
      </c>
      <c r="D82" s="41"/>
      <c r="E82" s="41">
        <f t="shared" si="3"/>
        <v>-4.4715939376105407E-2</v>
      </c>
      <c r="F82" s="41"/>
      <c r="G82" s="41">
        <v>2.010697447694529</v>
      </c>
      <c r="H82" s="41">
        <v>2.009798345442781</v>
      </c>
      <c r="I82" s="41"/>
      <c r="J82" s="41">
        <f t="shared" si="4"/>
        <v>-8.9910225174794078E-4</v>
      </c>
      <c r="K82" s="48">
        <f t="shared" si="5"/>
        <v>-8.3382637715993455E-6</v>
      </c>
      <c r="M82" s="27"/>
      <c r="N82" s="27"/>
    </row>
    <row r="83" spans="1:98" s="68" customFormat="1" x14ac:dyDescent="0.25">
      <c r="A83" s="38" t="s">
        <v>135</v>
      </c>
      <c r="B83" s="22">
        <v>100.50096409264761</v>
      </c>
      <c r="C83" s="22">
        <v>100.40782571642961</v>
      </c>
      <c r="D83" s="22"/>
      <c r="E83" s="22">
        <f t="shared" si="3"/>
        <v>-9.2674112192725477E-2</v>
      </c>
      <c r="F83" s="22"/>
      <c r="G83" s="22">
        <v>0.97017627736050005</v>
      </c>
      <c r="H83" s="22">
        <v>0.96927717510875189</v>
      </c>
      <c r="I83" s="22"/>
      <c r="J83" s="22">
        <f t="shared" si="4"/>
        <v>-8.9910225174816283E-4</v>
      </c>
      <c r="K83" s="47">
        <f t="shared" si="5"/>
        <v>-8.3382637716014055E-6</v>
      </c>
      <c r="L83" s="16"/>
      <c r="M83" s="27"/>
      <c r="N83" s="27"/>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row>
    <row r="84" spans="1:98" x14ac:dyDescent="0.25">
      <c r="A84" s="38" t="s">
        <v>136</v>
      </c>
      <c r="B84" s="41">
        <v>98.962383069986188</v>
      </c>
      <c r="C84" s="41">
        <v>98.962383069986188</v>
      </c>
      <c r="D84" s="41"/>
      <c r="E84" s="41">
        <f t="shared" si="3"/>
        <v>0</v>
      </c>
      <c r="F84" s="41"/>
      <c r="G84" s="41">
        <v>0.67099336529146203</v>
      </c>
      <c r="H84" s="41">
        <v>0.67099336529146203</v>
      </c>
      <c r="I84" s="41"/>
      <c r="J84" s="41">
        <f t="shared" si="4"/>
        <v>0</v>
      </c>
      <c r="K84" s="48">
        <f t="shared" si="5"/>
        <v>0</v>
      </c>
      <c r="M84" s="27"/>
      <c r="N84" s="27"/>
    </row>
    <row r="85" spans="1:98" s="68" customFormat="1" x14ac:dyDescent="0.25">
      <c r="A85" s="38" t="s">
        <v>137</v>
      </c>
      <c r="B85" s="22">
        <v>99.679856555438164</v>
      </c>
      <c r="C85" s="22">
        <v>99.679856555438164</v>
      </c>
      <c r="D85" s="22"/>
      <c r="E85" s="22">
        <f t="shared" si="3"/>
        <v>0</v>
      </c>
      <c r="F85" s="22"/>
      <c r="G85" s="22">
        <v>0.22200566716581061</v>
      </c>
      <c r="H85" s="22">
        <v>0.22200566716581061</v>
      </c>
      <c r="I85" s="22"/>
      <c r="J85" s="22">
        <f t="shared" si="4"/>
        <v>0</v>
      </c>
      <c r="K85" s="47">
        <f t="shared" si="5"/>
        <v>0</v>
      </c>
      <c r="L85" s="16"/>
      <c r="M85" s="27"/>
      <c r="N85" s="27"/>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row>
    <row r="86" spans="1:98" x14ac:dyDescent="0.25">
      <c r="A86" s="38" t="s">
        <v>138</v>
      </c>
      <c r="B86" s="41">
        <v>101.07797930259972</v>
      </c>
      <c r="C86" s="41">
        <v>101.07797930259972</v>
      </c>
      <c r="D86" s="41"/>
      <c r="E86" s="41">
        <f t="shared" si="3"/>
        <v>0</v>
      </c>
      <c r="F86" s="41"/>
      <c r="G86" s="41">
        <v>0.14752213787675647</v>
      </c>
      <c r="H86" s="41">
        <v>0.14752213787675647</v>
      </c>
      <c r="I86" s="41"/>
      <c r="J86" s="41">
        <f t="shared" si="4"/>
        <v>0</v>
      </c>
      <c r="K86" s="48">
        <f t="shared" si="5"/>
        <v>0</v>
      </c>
      <c r="M86" s="27"/>
      <c r="N86" s="27"/>
    </row>
    <row r="87" spans="1:98" s="68" customFormat="1" x14ac:dyDescent="0.25">
      <c r="A87" s="52" t="s">
        <v>15</v>
      </c>
      <c r="B87" s="22">
        <v>112.29445937601885</v>
      </c>
      <c r="C87" s="22">
        <v>112.29445937601885</v>
      </c>
      <c r="D87" s="22"/>
      <c r="E87" s="22">
        <f t="shared" si="3"/>
        <v>0</v>
      </c>
      <c r="F87" s="22"/>
      <c r="G87" s="22">
        <v>0.17345758900187827</v>
      </c>
      <c r="H87" s="22">
        <v>0.17345758900187827</v>
      </c>
      <c r="I87" s="22"/>
      <c r="J87" s="22">
        <f t="shared" si="4"/>
        <v>0</v>
      </c>
      <c r="K87" s="47">
        <f t="shared" si="5"/>
        <v>0</v>
      </c>
      <c r="L87" s="16"/>
      <c r="M87" s="27"/>
      <c r="N87" s="27"/>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row>
    <row r="88" spans="1:98" x14ac:dyDescent="0.25">
      <c r="A88" s="38" t="s">
        <v>139</v>
      </c>
      <c r="B88" s="41">
        <v>112.29445937601885</v>
      </c>
      <c r="C88" s="41">
        <v>112.29445937601885</v>
      </c>
      <c r="D88" s="41"/>
      <c r="E88" s="41">
        <f t="shared" si="3"/>
        <v>0</v>
      </c>
      <c r="F88" s="41"/>
      <c r="G88" s="41">
        <v>0.17345758900187827</v>
      </c>
      <c r="H88" s="41">
        <v>0.17345758900187827</v>
      </c>
      <c r="I88" s="41"/>
      <c r="J88" s="41">
        <f t="shared" si="4"/>
        <v>0</v>
      </c>
      <c r="K88" s="48">
        <f t="shared" si="5"/>
        <v>0</v>
      </c>
      <c r="M88" s="27"/>
      <c r="N88" s="27"/>
    </row>
    <row r="89" spans="1:98" s="68" customFormat="1" x14ac:dyDescent="0.25">
      <c r="A89" s="52" t="s">
        <v>140</v>
      </c>
      <c r="B89" s="22">
        <v>102.62144709515439</v>
      </c>
      <c r="C89" s="22">
        <v>102.62144709515439</v>
      </c>
      <c r="D89" s="22"/>
      <c r="E89" s="22">
        <f t="shared" si="3"/>
        <v>0</v>
      </c>
      <c r="F89" s="22"/>
      <c r="G89" s="22">
        <v>0.20478154866651033</v>
      </c>
      <c r="H89" s="22">
        <v>0.20478154866651033</v>
      </c>
      <c r="I89" s="22"/>
      <c r="J89" s="22">
        <f t="shared" si="4"/>
        <v>0</v>
      </c>
      <c r="K89" s="47">
        <f t="shared" si="5"/>
        <v>0</v>
      </c>
      <c r="L89" s="16"/>
      <c r="M89" s="27"/>
      <c r="N89" s="27"/>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row>
    <row r="90" spans="1:98" x14ac:dyDescent="0.25">
      <c r="A90" s="38" t="s">
        <v>141</v>
      </c>
      <c r="B90" s="41">
        <v>102.62144709515439</v>
      </c>
      <c r="C90" s="41">
        <v>102.62144709515439</v>
      </c>
      <c r="D90" s="41"/>
      <c r="E90" s="41">
        <f t="shared" si="3"/>
        <v>0</v>
      </c>
      <c r="F90" s="41"/>
      <c r="G90" s="41">
        <v>0.20478154866651033</v>
      </c>
      <c r="H90" s="41">
        <v>0.20478154866651033</v>
      </c>
      <c r="I90" s="41"/>
      <c r="J90" s="41">
        <f t="shared" si="4"/>
        <v>0</v>
      </c>
      <c r="K90" s="48">
        <f t="shared" si="5"/>
        <v>0</v>
      </c>
      <c r="M90" s="27"/>
      <c r="N90" s="27"/>
    </row>
    <row r="91" spans="1:98" s="68" customFormat="1" x14ac:dyDescent="0.25">
      <c r="A91" s="35" t="s">
        <v>16</v>
      </c>
      <c r="B91" s="22">
        <v>104.0159344859252</v>
      </c>
      <c r="C91" s="22">
        <v>104.28367033671231</v>
      </c>
      <c r="D91" s="22"/>
      <c r="E91" s="22">
        <f t="shared" si="3"/>
        <v>0.25739888038340819</v>
      </c>
      <c r="F91" s="22"/>
      <c r="G91" s="22">
        <v>1.0429353761890987</v>
      </c>
      <c r="H91" s="22">
        <v>1.0456198801705321</v>
      </c>
      <c r="I91" s="22"/>
      <c r="J91" s="22">
        <f t="shared" si="4"/>
        <v>2.6845039814333838E-3</v>
      </c>
      <c r="K91" s="47">
        <f t="shared" si="5"/>
        <v>2.4896058540153082E-5</v>
      </c>
      <c r="L91" s="16"/>
      <c r="M91" s="27"/>
      <c r="N91" s="27"/>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row>
    <row r="92" spans="1:98" x14ac:dyDescent="0.25">
      <c r="A92" s="37" t="s">
        <v>17</v>
      </c>
      <c r="B92" s="41">
        <v>104.0159344859252</v>
      </c>
      <c r="C92" s="41">
        <v>104.28367033671231</v>
      </c>
      <c r="D92" s="41"/>
      <c r="E92" s="41">
        <f t="shared" si="3"/>
        <v>0.25739888038340819</v>
      </c>
      <c r="F92" s="41"/>
      <c r="G92" s="41">
        <v>1.0429353761890987</v>
      </c>
      <c r="H92" s="41">
        <v>1.0456198801705321</v>
      </c>
      <c r="I92" s="41"/>
      <c r="J92" s="41">
        <f t="shared" si="4"/>
        <v>2.6845039814333838E-3</v>
      </c>
      <c r="K92" s="48">
        <f t="shared" si="5"/>
        <v>2.4896058540153082E-5</v>
      </c>
      <c r="M92" s="27"/>
      <c r="N92" s="27"/>
    </row>
    <row r="93" spans="1:98" s="68" customFormat="1" x14ac:dyDescent="0.25">
      <c r="A93" s="38" t="s">
        <v>142</v>
      </c>
      <c r="B93" s="22">
        <v>104.17850409928492</v>
      </c>
      <c r="C93" s="22">
        <v>104.85741796759295</v>
      </c>
      <c r="D93" s="22"/>
      <c r="E93" s="22">
        <f t="shared" si="3"/>
        <v>0.6516832567119657</v>
      </c>
      <c r="F93" s="22"/>
      <c r="G93" s="22">
        <v>0.41193385801835003</v>
      </c>
      <c r="H93" s="22">
        <v>0.41461836199978325</v>
      </c>
      <c r="I93" s="22"/>
      <c r="J93" s="22">
        <f t="shared" si="4"/>
        <v>2.6845039814332172E-3</v>
      </c>
      <c r="K93" s="47">
        <f t="shared" si="5"/>
        <v>2.4896058540151537E-5</v>
      </c>
      <c r="L93" s="16"/>
      <c r="M93" s="27"/>
      <c r="N93" s="27"/>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row>
    <row r="94" spans="1:98" x14ac:dyDescent="0.25">
      <c r="A94" s="38" t="s">
        <v>143</v>
      </c>
      <c r="B94" s="41">
        <v>104.016015871478</v>
      </c>
      <c r="C94" s="41">
        <v>104.016015871478</v>
      </c>
      <c r="D94" s="41"/>
      <c r="E94" s="41">
        <f t="shared" si="3"/>
        <v>0</v>
      </c>
      <c r="F94" s="41"/>
      <c r="G94" s="41">
        <v>0.40158245925977742</v>
      </c>
      <c r="H94" s="41">
        <v>0.40158245925977742</v>
      </c>
      <c r="I94" s="41"/>
      <c r="J94" s="41">
        <f t="shared" si="4"/>
        <v>0</v>
      </c>
      <c r="K94" s="48">
        <f t="shared" si="5"/>
        <v>0</v>
      </c>
      <c r="M94" s="27"/>
      <c r="N94" s="27"/>
    </row>
    <row r="95" spans="1:98" s="68" customFormat="1" x14ac:dyDescent="0.25">
      <c r="A95" s="38" t="s">
        <v>144</v>
      </c>
      <c r="B95" s="22">
        <v>103.72516046724685</v>
      </c>
      <c r="C95" s="22">
        <v>103.72516046724685</v>
      </c>
      <c r="D95" s="22"/>
      <c r="E95" s="22">
        <f t="shared" si="3"/>
        <v>0</v>
      </c>
      <c r="F95" s="22"/>
      <c r="G95" s="22">
        <v>0.22941905891097131</v>
      </c>
      <c r="H95" s="22">
        <v>0.22941905891097131</v>
      </c>
      <c r="I95" s="22"/>
      <c r="J95" s="22">
        <f t="shared" si="4"/>
        <v>0</v>
      </c>
      <c r="K95" s="47">
        <f t="shared" si="5"/>
        <v>0</v>
      </c>
      <c r="L95" s="16"/>
      <c r="M95" s="27"/>
      <c r="N95" s="27"/>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row>
    <row r="96" spans="1:98" x14ac:dyDescent="0.25">
      <c r="A96" s="34" t="s">
        <v>18</v>
      </c>
      <c r="B96" s="41">
        <v>98.508307347215265</v>
      </c>
      <c r="C96" s="41">
        <v>98.618008917413064</v>
      </c>
      <c r="D96" s="41"/>
      <c r="E96" s="41">
        <f t="shared" si="3"/>
        <v>0.11136276031129544</v>
      </c>
      <c r="F96" s="41"/>
      <c r="G96" s="41">
        <v>25.420888439552645</v>
      </c>
      <c r="H96" s="41">
        <v>25.449197842614584</v>
      </c>
      <c r="I96" s="41"/>
      <c r="J96" s="41">
        <f t="shared" si="4"/>
        <v>2.830940306193952E-2</v>
      </c>
      <c r="K96" s="48">
        <f t="shared" si="5"/>
        <v>2.62541073040433E-4</v>
      </c>
      <c r="M96" s="27"/>
      <c r="N96" s="27"/>
    </row>
    <row r="97" spans="1:98" s="68" customFormat="1" x14ac:dyDescent="0.25">
      <c r="A97" s="53" t="s">
        <v>19</v>
      </c>
      <c r="B97" s="22">
        <v>99.99216247678946</v>
      </c>
      <c r="C97" s="22">
        <v>99.99216247678946</v>
      </c>
      <c r="D97" s="22"/>
      <c r="E97" s="22">
        <f t="shared" si="3"/>
        <v>0</v>
      </c>
      <c r="F97" s="22"/>
      <c r="G97" s="22">
        <v>16.789043919677514</v>
      </c>
      <c r="H97" s="22">
        <v>16.789043919677514</v>
      </c>
      <c r="I97" s="22"/>
      <c r="J97" s="22">
        <f t="shared" si="4"/>
        <v>0</v>
      </c>
      <c r="K97" s="47">
        <f t="shared" si="5"/>
        <v>0</v>
      </c>
      <c r="L97" s="16"/>
      <c r="M97" s="27"/>
      <c r="N97" s="27"/>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row>
    <row r="98" spans="1:98" x14ac:dyDescent="0.25">
      <c r="A98" s="52" t="s">
        <v>145</v>
      </c>
      <c r="B98" s="41">
        <v>99.99216247678946</v>
      </c>
      <c r="C98" s="41">
        <v>99.99216247678946</v>
      </c>
      <c r="D98" s="41"/>
      <c r="E98" s="41">
        <f t="shared" si="3"/>
        <v>0</v>
      </c>
      <c r="F98" s="41"/>
      <c r="G98" s="41">
        <v>16.789043919677514</v>
      </c>
      <c r="H98" s="41">
        <v>16.789043919677514</v>
      </c>
      <c r="I98" s="41"/>
      <c r="J98" s="41">
        <f t="shared" si="4"/>
        <v>0</v>
      </c>
      <c r="K98" s="48">
        <f t="shared" si="5"/>
        <v>0</v>
      </c>
      <c r="M98" s="27"/>
      <c r="N98" s="27"/>
    </row>
    <row r="99" spans="1:98" s="68" customFormat="1" x14ac:dyDescent="0.25">
      <c r="A99" s="38" t="s">
        <v>145</v>
      </c>
      <c r="B99" s="22">
        <v>99.99216247678946</v>
      </c>
      <c r="C99" s="22">
        <v>99.99216247678946</v>
      </c>
      <c r="D99" s="22"/>
      <c r="E99" s="22">
        <f t="shared" si="3"/>
        <v>0</v>
      </c>
      <c r="F99" s="22"/>
      <c r="G99" s="22">
        <v>16.789043919677514</v>
      </c>
      <c r="H99" s="22">
        <v>16.789043919677514</v>
      </c>
      <c r="I99" s="22"/>
      <c r="J99" s="22">
        <f t="shared" si="4"/>
        <v>0</v>
      </c>
      <c r="K99" s="47">
        <f t="shared" si="5"/>
        <v>0</v>
      </c>
      <c r="L99" s="16"/>
      <c r="M99" s="27"/>
      <c r="N99" s="27"/>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row>
    <row r="100" spans="1:98" x14ac:dyDescent="0.25">
      <c r="A100" s="53" t="s">
        <v>146</v>
      </c>
      <c r="B100" s="41">
        <v>106.01743479433321</v>
      </c>
      <c r="C100" s="41">
        <v>106.00424545031055</v>
      </c>
      <c r="D100" s="41"/>
      <c r="E100" s="41">
        <f t="shared" si="3"/>
        <v>-1.2440731138463335E-2</v>
      </c>
      <c r="F100" s="41"/>
      <c r="G100" s="41">
        <v>1.6855113043265328</v>
      </c>
      <c r="H100" s="41">
        <v>1.6853016143968531</v>
      </c>
      <c r="I100" s="41"/>
      <c r="J100" s="41">
        <f t="shared" si="4"/>
        <v>-2.0968992967973499E-4</v>
      </c>
      <c r="K100" s="48">
        <f t="shared" si="5"/>
        <v>-1.9446619564333139E-6</v>
      </c>
      <c r="M100" s="27"/>
      <c r="N100" s="27"/>
    </row>
    <row r="101" spans="1:98" s="68" customFormat="1" x14ac:dyDescent="0.25">
      <c r="A101" s="52" t="s">
        <v>147</v>
      </c>
      <c r="B101" s="22">
        <v>105.08844768793058</v>
      </c>
      <c r="C101" s="22">
        <v>105.06963119502828</v>
      </c>
      <c r="D101" s="22"/>
      <c r="E101" s="22">
        <f t="shared" si="3"/>
        <v>-1.7905386668359835E-2</v>
      </c>
      <c r="F101" s="22"/>
      <c r="G101" s="22">
        <v>1.1710997006859543</v>
      </c>
      <c r="H101" s="22">
        <v>1.1708900107562745</v>
      </c>
      <c r="I101" s="22"/>
      <c r="J101" s="22">
        <f t="shared" si="4"/>
        <v>-2.0968992967973499E-4</v>
      </c>
      <c r="K101" s="47">
        <f t="shared" si="5"/>
        <v>-1.9446619564333139E-6</v>
      </c>
      <c r="L101" s="16"/>
      <c r="M101" s="27"/>
      <c r="N101" s="27"/>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row>
    <row r="102" spans="1:98" x14ac:dyDescent="0.25">
      <c r="A102" s="38" t="s">
        <v>20</v>
      </c>
      <c r="B102" s="41">
        <v>105.08844768793058</v>
      </c>
      <c r="C102" s="41">
        <v>105.06963119502828</v>
      </c>
      <c r="D102" s="41"/>
      <c r="E102" s="41">
        <f t="shared" si="3"/>
        <v>-1.7905386668359835E-2</v>
      </c>
      <c r="F102" s="41"/>
      <c r="G102" s="41">
        <v>1.1710997006859543</v>
      </c>
      <c r="H102" s="41">
        <v>1.1708900107562745</v>
      </c>
      <c r="I102" s="41"/>
      <c r="J102" s="41">
        <f t="shared" si="4"/>
        <v>-2.0968992967973499E-4</v>
      </c>
      <c r="K102" s="48">
        <f t="shared" si="5"/>
        <v>-1.9446619564333139E-6</v>
      </c>
      <c r="M102" s="27"/>
      <c r="N102" s="27"/>
    </row>
    <row r="103" spans="1:98" s="68" customFormat="1" x14ac:dyDescent="0.25">
      <c r="A103" s="52" t="s">
        <v>148</v>
      </c>
      <c r="B103" s="22">
        <v>108.19486617229391</v>
      </c>
      <c r="C103" s="22">
        <v>108.19486617229391</v>
      </c>
      <c r="D103" s="22"/>
      <c r="E103" s="22">
        <f t="shared" si="3"/>
        <v>0</v>
      </c>
      <c r="F103" s="22"/>
      <c r="G103" s="22">
        <v>0.5144116036405787</v>
      </c>
      <c r="H103" s="22">
        <v>0.5144116036405787</v>
      </c>
      <c r="I103" s="22"/>
      <c r="J103" s="22">
        <f t="shared" si="4"/>
        <v>0</v>
      </c>
      <c r="K103" s="47">
        <f t="shared" si="5"/>
        <v>0</v>
      </c>
      <c r="L103" s="16"/>
      <c r="M103" s="27"/>
      <c r="N103" s="27"/>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row>
    <row r="104" spans="1:98" x14ac:dyDescent="0.25">
      <c r="A104" s="38" t="s">
        <v>148</v>
      </c>
      <c r="B104" s="41">
        <v>108.19486617229391</v>
      </c>
      <c r="C104" s="41">
        <v>108.19486617229391</v>
      </c>
      <c r="D104" s="41"/>
      <c r="E104" s="41">
        <f t="shared" si="3"/>
        <v>0</v>
      </c>
      <c r="F104" s="41"/>
      <c r="G104" s="41">
        <v>0.5144116036405787</v>
      </c>
      <c r="H104" s="41">
        <v>0.5144116036405787</v>
      </c>
      <c r="I104" s="41"/>
      <c r="J104" s="41">
        <f t="shared" si="4"/>
        <v>0</v>
      </c>
      <c r="K104" s="48">
        <f t="shared" si="5"/>
        <v>0</v>
      </c>
      <c r="M104" s="27"/>
      <c r="N104" s="27"/>
    </row>
    <row r="105" spans="1:98" s="68" customFormat="1" x14ac:dyDescent="0.25">
      <c r="A105" s="53" t="s">
        <v>21</v>
      </c>
      <c r="B105" s="22">
        <v>103.19725436204074</v>
      </c>
      <c r="C105" s="22">
        <v>102.5322180650904</v>
      </c>
      <c r="D105" s="22"/>
      <c r="E105" s="22">
        <f t="shared" si="3"/>
        <v>-0.64443216155463112</v>
      </c>
      <c r="F105" s="22"/>
      <c r="G105" s="22">
        <v>2.205321384099387</v>
      </c>
      <c r="H105" s="22">
        <v>2.1911095838346091</v>
      </c>
      <c r="I105" s="22"/>
      <c r="J105" s="22">
        <f t="shared" si="4"/>
        <v>-1.4211800264777974E-2</v>
      </c>
      <c r="K105" s="47">
        <f t="shared" si="5"/>
        <v>-1.318000695100312E-4</v>
      </c>
      <c r="L105" s="16"/>
      <c r="M105" s="27"/>
      <c r="N105" s="27"/>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row>
    <row r="106" spans="1:98" x14ac:dyDescent="0.25">
      <c r="A106" s="52" t="s">
        <v>149</v>
      </c>
      <c r="B106" s="41">
        <v>101.22642368995719</v>
      </c>
      <c r="C106" s="41">
        <v>100.43380547424297</v>
      </c>
      <c r="D106" s="41"/>
      <c r="E106" s="41">
        <f t="shared" si="3"/>
        <v>-0.78301513263167033</v>
      </c>
      <c r="F106" s="41"/>
      <c r="G106" s="41">
        <v>1.8150096559453583</v>
      </c>
      <c r="H106" s="41">
        <v>1.8007978556805802</v>
      </c>
      <c r="I106" s="41"/>
      <c r="J106" s="41">
        <f t="shared" si="4"/>
        <v>-1.4211800264778196E-2</v>
      </c>
      <c r="K106" s="48">
        <f t="shared" si="5"/>
        <v>-1.3180006951003326E-4</v>
      </c>
      <c r="M106" s="27"/>
      <c r="N106" s="27"/>
    </row>
    <row r="107" spans="1:98" s="68" customFormat="1" x14ac:dyDescent="0.25">
      <c r="A107" s="38" t="s">
        <v>150</v>
      </c>
      <c r="B107" s="22">
        <v>101.22642368995719</v>
      </c>
      <c r="C107" s="22">
        <v>100.43380547424297</v>
      </c>
      <c r="D107" s="22"/>
      <c r="E107" s="22">
        <f t="shared" si="3"/>
        <v>-0.78301513263167033</v>
      </c>
      <c r="F107" s="22"/>
      <c r="G107" s="22">
        <v>1.8150096559453583</v>
      </c>
      <c r="H107" s="22">
        <v>1.8007978556805802</v>
      </c>
      <c r="I107" s="22"/>
      <c r="J107" s="22">
        <f t="shared" si="4"/>
        <v>-1.4211800264778196E-2</v>
      </c>
      <c r="K107" s="47">
        <f t="shared" si="5"/>
        <v>-1.3180006951003326E-4</v>
      </c>
      <c r="L107" s="16"/>
      <c r="M107" s="27"/>
      <c r="N107" s="27"/>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row>
    <row r="108" spans="1:98" x14ac:dyDescent="0.25">
      <c r="A108" s="52" t="s">
        <v>151</v>
      </c>
      <c r="B108" s="41">
        <v>113.4704493788377</v>
      </c>
      <c r="C108" s="41">
        <v>113.4704493788377</v>
      </c>
      <c r="D108" s="41"/>
      <c r="E108" s="41">
        <f t="shared" si="3"/>
        <v>0</v>
      </c>
      <c r="F108" s="41"/>
      <c r="G108" s="41">
        <v>0.39031172815402881</v>
      </c>
      <c r="H108" s="41">
        <v>0.39031172815402881</v>
      </c>
      <c r="I108" s="41"/>
      <c r="J108" s="41">
        <f t="shared" si="4"/>
        <v>0</v>
      </c>
      <c r="K108" s="48">
        <f t="shared" si="5"/>
        <v>0</v>
      </c>
      <c r="M108" s="27"/>
      <c r="N108" s="27"/>
    </row>
    <row r="109" spans="1:98" s="68" customFormat="1" x14ac:dyDescent="0.25">
      <c r="A109" s="38" t="s">
        <v>151</v>
      </c>
      <c r="B109" s="22">
        <v>113.4704493788377</v>
      </c>
      <c r="C109" s="22">
        <v>113.4704493788377</v>
      </c>
      <c r="D109" s="22"/>
      <c r="E109" s="22">
        <f t="shared" si="3"/>
        <v>0</v>
      </c>
      <c r="F109" s="22"/>
      <c r="G109" s="22">
        <v>0.39031172815402881</v>
      </c>
      <c r="H109" s="22">
        <v>0.39031172815402881</v>
      </c>
      <c r="I109" s="22"/>
      <c r="J109" s="22">
        <f t="shared" si="4"/>
        <v>0</v>
      </c>
      <c r="K109" s="47">
        <f t="shared" si="5"/>
        <v>0</v>
      </c>
      <c r="L109" s="16"/>
      <c r="M109" s="27"/>
      <c r="N109" s="27"/>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row>
    <row r="110" spans="1:98" x14ac:dyDescent="0.25">
      <c r="A110" s="53" t="s">
        <v>22</v>
      </c>
      <c r="B110" s="41">
        <v>89.645324289518484</v>
      </c>
      <c r="C110" s="41">
        <v>90.453300502051945</v>
      </c>
      <c r="D110" s="41"/>
      <c r="E110" s="41">
        <f t="shared" si="3"/>
        <v>0.90130324022703601</v>
      </c>
      <c r="F110" s="41"/>
      <c r="G110" s="41">
        <v>4.7410118314492138</v>
      </c>
      <c r="H110" s="41">
        <v>4.783742724705613</v>
      </c>
      <c r="I110" s="41"/>
      <c r="J110" s="41">
        <f t="shared" si="4"/>
        <v>4.2730893256399227E-2</v>
      </c>
      <c r="K110" s="48">
        <f t="shared" si="5"/>
        <v>3.9628580450691602E-4</v>
      </c>
      <c r="M110" s="27"/>
      <c r="N110" s="27"/>
    </row>
    <row r="111" spans="1:98" s="68" customFormat="1" x14ac:dyDescent="0.25">
      <c r="A111" s="52" t="s">
        <v>152</v>
      </c>
      <c r="B111" s="22">
        <v>87.264786728679312</v>
      </c>
      <c r="C111" s="22">
        <v>88.221458697853166</v>
      </c>
      <c r="D111" s="22"/>
      <c r="E111" s="22">
        <f t="shared" si="3"/>
        <v>1.0962863774002019</v>
      </c>
      <c r="F111" s="22"/>
      <c r="G111" s="22">
        <v>3.8977856641558906</v>
      </c>
      <c r="H111" s="22">
        <v>3.9405165574122893</v>
      </c>
      <c r="I111" s="22"/>
      <c r="J111" s="22">
        <f t="shared" si="4"/>
        <v>4.2730893256398783E-2</v>
      </c>
      <c r="K111" s="47">
        <f t="shared" si="5"/>
        <v>3.962858045069119E-4</v>
      </c>
      <c r="L111" s="16"/>
      <c r="M111" s="27"/>
      <c r="N111" s="27"/>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row>
    <row r="112" spans="1:98" x14ac:dyDescent="0.25">
      <c r="A112" s="38" t="s">
        <v>152</v>
      </c>
      <c r="B112" s="41">
        <v>87.264786728679312</v>
      </c>
      <c r="C112" s="41">
        <v>88.221458697853166</v>
      </c>
      <c r="D112" s="41"/>
      <c r="E112" s="41">
        <f t="shared" si="3"/>
        <v>1.0962863774002019</v>
      </c>
      <c r="F112" s="41"/>
      <c r="G112" s="41">
        <v>3.8977856641558906</v>
      </c>
      <c r="H112" s="41">
        <v>3.9405165574122893</v>
      </c>
      <c r="I112" s="41"/>
      <c r="J112" s="41">
        <f t="shared" si="4"/>
        <v>4.2730893256398783E-2</v>
      </c>
      <c r="K112" s="48">
        <f t="shared" si="5"/>
        <v>3.962858045069119E-4</v>
      </c>
      <c r="M112" s="27"/>
      <c r="N112" s="27"/>
    </row>
    <row r="113" spans="1:98" s="68" customFormat="1" x14ac:dyDescent="0.25">
      <c r="A113" s="52" t="s">
        <v>23</v>
      </c>
      <c r="B113" s="22">
        <v>102.5805805850442</v>
      </c>
      <c r="C113" s="22">
        <v>102.5805805850442</v>
      </c>
      <c r="D113" s="22"/>
      <c r="E113" s="22">
        <f t="shared" si="3"/>
        <v>0</v>
      </c>
      <c r="F113" s="22"/>
      <c r="G113" s="22">
        <v>0.84322616729332356</v>
      </c>
      <c r="H113" s="22">
        <v>0.84322616729332356</v>
      </c>
      <c r="I113" s="22"/>
      <c r="J113" s="22">
        <f t="shared" si="4"/>
        <v>0</v>
      </c>
      <c r="K113" s="47">
        <f t="shared" si="5"/>
        <v>0</v>
      </c>
      <c r="L113" s="16"/>
      <c r="M113" s="27"/>
      <c r="N113" s="27"/>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row>
    <row r="114" spans="1:98" x14ac:dyDescent="0.25">
      <c r="A114" s="38" t="s">
        <v>153</v>
      </c>
      <c r="B114" s="41">
        <v>102.5805805850442</v>
      </c>
      <c r="C114" s="41">
        <v>102.5805805850442</v>
      </c>
      <c r="D114" s="41"/>
      <c r="E114" s="41">
        <f t="shared" si="3"/>
        <v>0</v>
      </c>
      <c r="F114" s="41"/>
      <c r="G114" s="41">
        <v>0.84322616729332356</v>
      </c>
      <c r="H114" s="41">
        <v>0.84322616729332356</v>
      </c>
      <c r="I114" s="41"/>
      <c r="J114" s="41">
        <f t="shared" si="4"/>
        <v>0</v>
      </c>
      <c r="K114" s="48">
        <f t="shared" si="5"/>
        <v>0</v>
      </c>
      <c r="M114" s="27"/>
      <c r="N114" s="27"/>
    </row>
    <row r="115" spans="1:98" s="68" customFormat="1" x14ac:dyDescent="0.25">
      <c r="A115" s="34" t="s">
        <v>24</v>
      </c>
      <c r="B115" s="22">
        <v>101.99132580837197</v>
      </c>
      <c r="C115" s="22">
        <v>100.08738744435703</v>
      </c>
      <c r="D115" s="22"/>
      <c r="E115" s="22">
        <f t="shared" si="3"/>
        <v>-1.8667649909681283</v>
      </c>
      <c r="F115" s="22"/>
      <c r="G115" s="22">
        <v>5.4867245467447283</v>
      </c>
      <c r="H115" s="22">
        <v>5.384300293755242</v>
      </c>
      <c r="I115" s="22"/>
      <c r="J115" s="22">
        <f t="shared" si="4"/>
        <v>-0.10242425298948632</v>
      </c>
      <c r="K115" s="47">
        <f t="shared" si="5"/>
        <v>-9.4988132481597443E-4</v>
      </c>
      <c r="L115" s="16"/>
      <c r="M115" s="27"/>
      <c r="N115" s="27"/>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row>
    <row r="116" spans="1:98" x14ac:dyDescent="0.25">
      <c r="A116" s="53" t="s">
        <v>154</v>
      </c>
      <c r="B116" s="41">
        <v>96.045549670175873</v>
      </c>
      <c r="C116" s="41">
        <v>92.349964407642403</v>
      </c>
      <c r="D116" s="41"/>
      <c r="E116" s="41">
        <f t="shared" si="3"/>
        <v>-3.8477423214550277</v>
      </c>
      <c r="F116" s="41"/>
      <c r="G116" s="41">
        <v>1.2296692004483936</v>
      </c>
      <c r="H116" s="41">
        <v>1.1823546982088429</v>
      </c>
      <c r="I116" s="41"/>
      <c r="J116" s="41">
        <f t="shared" si="4"/>
        <v>-4.7314502239550693E-2</v>
      </c>
      <c r="K116" s="48">
        <f t="shared" si="5"/>
        <v>-4.3879414063118568E-4</v>
      </c>
      <c r="M116" s="27"/>
      <c r="N116" s="27"/>
    </row>
    <row r="117" spans="1:98" s="68" customFormat="1" x14ac:dyDescent="0.25">
      <c r="A117" s="52" t="s">
        <v>155</v>
      </c>
      <c r="B117" s="22">
        <v>96.045549670175873</v>
      </c>
      <c r="C117" s="22">
        <v>92.349964407642403</v>
      </c>
      <c r="D117" s="22"/>
      <c r="E117" s="22">
        <f t="shared" si="3"/>
        <v>-3.8477423214550277</v>
      </c>
      <c r="F117" s="22"/>
      <c r="G117" s="22">
        <v>1.2296692004483936</v>
      </c>
      <c r="H117" s="22">
        <v>1.1823546982088429</v>
      </c>
      <c r="I117" s="22"/>
      <c r="J117" s="22">
        <f t="shared" si="4"/>
        <v>-4.7314502239550693E-2</v>
      </c>
      <c r="K117" s="47">
        <f t="shared" si="5"/>
        <v>-4.3879414063118568E-4</v>
      </c>
      <c r="L117" s="16"/>
      <c r="M117" s="27"/>
      <c r="N117" s="27"/>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row>
    <row r="118" spans="1:98" x14ac:dyDescent="0.25">
      <c r="A118" s="38" t="s">
        <v>156</v>
      </c>
      <c r="B118" s="41">
        <v>96.045549670175873</v>
      </c>
      <c r="C118" s="41">
        <v>92.349964407642403</v>
      </c>
      <c r="D118" s="41"/>
      <c r="E118" s="41">
        <f t="shared" si="3"/>
        <v>-3.8477423214550277</v>
      </c>
      <c r="F118" s="41"/>
      <c r="G118" s="41">
        <v>1.2296692004483936</v>
      </c>
      <c r="H118" s="41">
        <v>1.1823546982088429</v>
      </c>
      <c r="I118" s="41"/>
      <c r="J118" s="41">
        <f t="shared" si="4"/>
        <v>-4.7314502239550693E-2</v>
      </c>
      <c r="K118" s="48">
        <f t="shared" si="5"/>
        <v>-4.3879414063118568E-4</v>
      </c>
      <c r="M118" s="27"/>
      <c r="N118" s="27"/>
    </row>
    <row r="119" spans="1:98" s="68" customFormat="1" x14ac:dyDescent="0.25">
      <c r="A119" s="53" t="s">
        <v>25</v>
      </c>
      <c r="B119" s="22">
        <v>94.770809271721674</v>
      </c>
      <c r="C119" s="22">
        <v>94.608128813253828</v>
      </c>
      <c r="D119" s="22"/>
      <c r="E119" s="22">
        <f t="shared" si="3"/>
        <v>-0.17165671552029638</v>
      </c>
      <c r="F119" s="22"/>
      <c r="G119" s="22">
        <v>0.14030453050106498</v>
      </c>
      <c r="H119" s="22">
        <v>0.1400636883522807</v>
      </c>
      <c r="I119" s="22"/>
      <c r="J119" s="22">
        <f t="shared" si="4"/>
        <v>-2.4084214878428156E-4</v>
      </c>
      <c r="K119" s="47">
        <f t="shared" si="5"/>
        <v>-2.2335672722184502E-6</v>
      </c>
      <c r="L119" s="16"/>
      <c r="M119" s="27"/>
      <c r="N119" s="27"/>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row>
    <row r="120" spans="1:98" x14ac:dyDescent="0.25">
      <c r="A120" s="52" t="s">
        <v>26</v>
      </c>
      <c r="B120" s="41">
        <v>94.770809271721674</v>
      </c>
      <c r="C120" s="41">
        <v>94.608128813253828</v>
      </c>
      <c r="D120" s="41"/>
      <c r="E120" s="41">
        <f t="shared" si="3"/>
        <v>-0.17165671552029638</v>
      </c>
      <c r="F120" s="41"/>
      <c r="G120" s="41">
        <v>0.14030453050106498</v>
      </c>
      <c r="H120" s="41">
        <v>0.1400636883522807</v>
      </c>
      <c r="I120" s="41"/>
      <c r="J120" s="41">
        <f t="shared" si="4"/>
        <v>-2.4084214878428156E-4</v>
      </c>
      <c r="K120" s="48">
        <f t="shared" si="5"/>
        <v>-2.2335672722184502E-6</v>
      </c>
      <c r="M120" s="27"/>
      <c r="N120" s="27"/>
    </row>
    <row r="121" spans="1:98" s="68" customFormat="1" x14ac:dyDescent="0.25">
      <c r="A121" s="38" t="s">
        <v>157</v>
      </c>
      <c r="B121" s="22">
        <v>92.818087528929183</v>
      </c>
      <c r="C121" s="22">
        <v>92.643394206134886</v>
      </c>
      <c r="D121" s="22"/>
      <c r="E121" s="22">
        <f t="shared" si="3"/>
        <v>-0.1882104312263988</v>
      </c>
      <c r="F121" s="22"/>
      <c r="G121" s="22">
        <v>4.9557000455081907E-2</v>
      </c>
      <c r="H121" s="22">
        <v>4.9463729010822521E-2</v>
      </c>
      <c r="I121" s="22"/>
      <c r="J121" s="22">
        <f t="shared" si="4"/>
        <v>-9.3271444259385161E-5</v>
      </c>
      <c r="K121" s="47">
        <f t="shared" si="5"/>
        <v>-8.6499828365551668E-7</v>
      </c>
      <c r="L121" s="16"/>
      <c r="M121" s="27"/>
      <c r="N121" s="27"/>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row>
    <row r="122" spans="1:98" s="68" customFormat="1" x14ac:dyDescent="0.25">
      <c r="A122" s="38" t="s">
        <v>158</v>
      </c>
      <c r="B122" s="41">
        <v>95.872274972095326</v>
      </c>
      <c r="C122" s="41">
        <v>95.716370572770415</v>
      </c>
      <c r="D122" s="41"/>
      <c r="E122" s="41">
        <f t="shared" si="3"/>
        <v>-0.16261677254481022</v>
      </c>
      <c r="F122" s="41"/>
      <c r="G122" s="41">
        <v>9.0747530045983058E-2</v>
      </c>
      <c r="H122" s="41">
        <v>9.0599959341458147E-2</v>
      </c>
      <c r="I122" s="41"/>
      <c r="J122" s="41">
        <f t="shared" si="4"/>
        <v>-1.4757070452491028E-4</v>
      </c>
      <c r="K122" s="48">
        <f t="shared" si="5"/>
        <v>-1.3685689885630623E-6</v>
      </c>
      <c r="L122" s="16"/>
      <c r="M122" s="27"/>
      <c r="N122" s="27"/>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row>
    <row r="123" spans="1:98" x14ac:dyDescent="0.25">
      <c r="A123" s="53" t="s">
        <v>27</v>
      </c>
      <c r="B123" s="22">
        <v>99.138566029938985</v>
      </c>
      <c r="C123" s="22">
        <v>96.81588785838828</v>
      </c>
      <c r="D123" s="22"/>
      <c r="E123" s="22">
        <f t="shared" si="3"/>
        <v>-2.34286036661987</v>
      </c>
      <c r="F123" s="22"/>
      <c r="G123" s="22">
        <v>2.160862362278805</v>
      </c>
      <c r="H123" s="22">
        <v>2.1102363744157691</v>
      </c>
      <c r="I123" s="22"/>
      <c r="J123" s="22">
        <f t="shared" si="4"/>
        <v>-5.0625987863035959E-2</v>
      </c>
      <c r="K123" s="47">
        <f t="shared" si="5"/>
        <v>-4.6950481958989013E-4</v>
      </c>
      <c r="M123" s="27"/>
      <c r="N123" s="27"/>
    </row>
    <row r="124" spans="1:98" s="68" customFormat="1" x14ac:dyDescent="0.25">
      <c r="A124" s="52" t="s">
        <v>159</v>
      </c>
      <c r="B124" s="41">
        <v>97.356153459767</v>
      </c>
      <c r="C124" s="41">
        <v>94.55338456147004</v>
      </c>
      <c r="D124" s="41"/>
      <c r="E124" s="41">
        <f t="shared" si="3"/>
        <v>-2.8788821237223816</v>
      </c>
      <c r="F124" s="41"/>
      <c r="G124" s="41">
        <v>1.4420439808101189</v>
      </c>
      <c r="H124" s="41">
        <v>1.4005292344303619</v>
      </c>
      <c r="I124" s="41"/>
      <c r="J124" s="41">
        <f t="shared" si="4"/>
        <v>-4.1514746379756939E-2</v>
      </c>
      <c r="K124" s="48">
        <f t="shared" si="5"/>
        <v>-3.8500727259051178E-4</v>
      </c>
      <c r="L124" s="16"/>
      <c r="M124" s="27"/>
      <c r="N124" s="27"/>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row>
    <row r="125" spans="1:98" x14ac:dyDescent="0.25">
      <c r="A125" s="38" t="s">
        <v>160</v>
      </c>
      <c r="B125" s="22">
        <v>93.719655877267471</v>
      </c>
      <c r="C125" s="22">
        <v>90.640670819861796</v>
      </c>
      <c r="D125" s="22"/>
      <c r="E125" s="22">
        <f t="shared" si="3"/>
        <v>-3.285314087620872</v>
      </c>
      <c r="F125" s="22"/>
      <c r="G125" s="22">
        <v>0.38208345488717416</v>
      </c>
      <c r="H125" s="22">
        <v>0.36953081331729726</v>
      </c>
      <c r="I125" s="22"/>
      <c r="J125" s="22">
        <f t="shared" si="4"/>
        <v>-1.2552641569876899E-2</v>
      </c>
      <c r="K125" s="47">
        <f t="shared" si="5"/>
        <v>-1.1641305117020156E-4</v>
      </c>
      <c r="M125" s="27"/>
      <c r="N125" s="27"/>
    </row>
    <row r="126" spans="1:98" s="68" customFormat="1" x14ac:dyDescent="0.25">
      <c r="A126" s="38" t="s">
        <v>161</v>
      </c>
      <c r="B126" s="41">
        <v>93.429607754427238</v>
      </c>
      <c r="C126" s="41">
        <v>90.753544936148103</v>
      </c>
      <c r="D126" s="41"/>
      <c r="E126" s="41">
        <f t="shared" si="3"/>
        <v>-2.8642556493579274</v>
      </c>
      <c r="F126" s="41"/>
      <c r="G126" s="41">
        <v>0.30813118444264553</v>
      </c>
      <c r="H126" s="41">
        <v>0.29930551958481361</v>
      </c>
      <c r="I126" s="41"/>
      <c r="J126" s="41">
        <f t="shared" si="4"/>
        <v>-8.8256648578319274E-3</v>
      </c>
      <c r="K126" s="48">
        <f t="shared" si="5"/>
        <v>-8.1849112713565175E-5</v>
      </c>
      <c r="L126" s="16"/>
      <c r="M126" s="27"/>
      <c r="N126" s="27"/>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row>
    <row r="127" spans="1:98" x14ac:dyDescent="0.25">
      <c r="A127" s="39" t="s">
        <v>162</v>
      </c>
      <c r="B127" s="22">
        <v>101.09081627034138</v>
      </c>
      <c r="C127" s="22">
        <v>98.383274758961548</v>
      </c>
      <c r="D127" s="22"/>
      <c r="E127" s="22">
        <f t="shared" si="3"/>
        <v>-2.6783258967255863</v>
      </c>
      <c r="F127" s="22"/>
      <c r="G127" s="22">
        <v>0.75182934148029912</v>
      </c>
      <c r="H127" s="22">
        <v>0.73169290152825095</v>
      </c>
      <c r="I127" s="22"/>
      <c r="J127" s="22">
        <f t="shared" si="4"/>
        <v>-2.0136439952048169E-2</v>
      </c>
      <c r="K127" s="47">
        <f t="shared" si="5"/>
        <v>-1.8674510870674555E-4</v>
      </c>
      <c r="M127" s="27"/>
      <c r="N127" s="27"/>
    </row>
    <row r="128" spans="1:98" s="68" customFormat="1" x14ac:dyDescent="0.25">
      <c r="A128" s="52" t="s">
        <v>163</v>
      </c>
      <c r="B128" s="41">
        <v>102.55615114364895</v>
      </c>
      <c r="C128" s="41">
        <v>99.907926307680071</v>
      </c>
      <c r="D128" s="41"/>
      <c r="E128" s="41">
        <f t="shared" si="3"/>
        <v>-2.5822194051135394</v>
      </c>
      <c r="F128" s="41"/>
      <c r="G128" s="41">
        <v>0.35284536493047608</v>
      </c>
      <c r="H128" s="41">
        <v>0.34373412344719767</v>
      </c>
      <c r="I128" s="41"/>
      <c r="J128" s="41">
        <f t="shared" si="4"/>
        <v>-9.1112414832784094E-3</v>
      </c>
      <c r="K128" s="48">
        <f t="shared" si="5"/>
        <v>-8.4497546999372691E-5</v>
      </c>
      <c r="L128" s="16"/>
      <c r="M128" s="27"/>
      <c r="N128" s="27"/>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row>
    <row r="129" spans="1:98" x14ac:dyDescent="0.25">
      <c r="A129" s="38" t="s">
        <v>164</v>
      </c>
      <c r="B129" s="22">
        <v>98.662763480553181</v>
      </c>
      <c r="C129" s="22">
        <v>93.586911226769871</v>
      </c>
      <c r="D129" s="22"/>
      <c r="E129" s="22">
        <f t="shared" si="3"/>
        <v>-5.1446483705919865</v>
      </c>
      <c r="F129" s="22"/>
      <c r="G129" s="22">
        <v>0.19352062292788497</v>
      </c>
      <c r="H129" s="22">
        <v>0.18356466735366611</v>
      </c>
      <c r="I129" s="22"/>
      <c r="J129" s="22">
        <f t="shared" si="4"/>
        <v>-9.9559555742188555E-3</v>
      </c>
      <c r="K129" s="47">
        <f t="shared" si="5"/>
        <v>-9.2331415603477571E-5</v>
      </c>
      <c r="M129" s="27"/>
      <c r="N129" s="27"/>
    </row>
    <row r="130" spans="1:98" s="68" customFormat="1" x14ac:dyDescent="0.25">
      <c r="A130" s="38" t="s">
        <v>165</v>
      </c>
      <c r="B130" s="41">
        <v>107.71926601760769</v>
      </c>
      <c r="C130" s="41">
        <v>108.29037619627252</v>
      </c>
      <c r="D130" s="41"/>
      <c r="E130" s="41">
        <f t="shared" si="3"/>
        <v>0.53018387497318908</v>
      </c>
      <c r="F130" s="41"/>
      <c r="G130" s="41">
        <v>0.15932474200259114</v>
      </c>
      <c r="H130" s="41">
        <v>0.1601694560935315</v>
      </c>
      <c r="I130" s="41"/>
      <c r="J130" s="41">
        <f t="shared" si="4"/>
        <v>8.4471409094036276E-4</v>
      </c>
      <c r="K130" s="48">
        <f t="shared" si="5"/>
        <v>7.8338686041041085E-6</v>
      </c>
      <c r="L130" s="16"/>
      <c r="M130" s="27"/>
      <c r="N130" s="27"/>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row>
    <row r="131" spans="1:98" x14ac:dyDescent="0.25">
      <c r="A131" s="52" t="s">
        <v>166</v>
      </c>
      <c r="B131" s="22">
        <v>103.27052322375356</v>
      </c>
      <c r="C131" s="22">
        <v>103.27052322375356</v>
      </c>
      <c r="D131" s="22"/>
      <c r="E131" s="22">
        <f t="shared" si="3"/>
        <v>0</v>
      </c>
      <c r="F131" s="22"/>
      <c r="G131" s="22">
        <v>0.36597301653820963</v>
      </c>
      <c r="H131" s="22">
        <v>0.36597301653820963</v>
      </c>
      <c r="I131" s="22"/>
      <c r="J131" s="22">
        <f t="shared" si="4"/>
        <v>0</v>
      </c>
      <c r="K131" s="47">
        <f t="shared" si="5"/>
        <v>0</v>
      </c>
      <c r="M131" s="27"/>
      <c r="N131" s="27"/>
    </row>
    <row r="132" spans="1:98" s="68" customFormat="1" x14ac:dyDescent="0.25">
      <c r="A132" s="38" t="s">
        <v>166</v>
      </c>
      <c r="B132" s="41">
        <v>103.27052322375356</v>
      </c>
      <c r="C132" s="41">
        <v>103.27052322375356</v>
      </c>
      <c r="D132" s="41"/>
      <c r="E132" s="41">
        <f t="shared" si="3"/>
        <v>0</v>
      </c>
      <c r="F132" s="41"/>
      <c r="G132" s="41">
        <v>0.36597301653820963</v>
      </c>
      <c r="H132" s="41">
        <v>0.36597301653820963</v>
      </c>
      <c r="I132" s="41"/>
      <c r="J132" s="41">
        <f t="shared" si="4"/>
        <v>0</v>
      </c>
      <c r="K132" s="48">
        <f t="shared" si="5"/>
        <v>0</v>
      </c>
      <c r="L132" s="16"/>
      <c r="M132" s="27"/>
      <c r="N132" s="27"/>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row>
    <row r="133" spans="1:98" x14ac:dyDescent="0.25">
      <c r="A133" s="53" t="s">
        <v>28</v>
      </c>
      <c r="B133" s="22">
        <v>102.21294089018447</v>
      </c>
      <c r="C133" s="22">
        <v>101.39625997899077</v>
      </c>
      <c r="D133" s="22"/>
      <c r="E133" s="22">
        <f t="shared" si="3"/>
        <v>-0.79899952401440988</v>
      </c>
      <c r="F133" s="22"/>
      <c r="G133" s="22">
        <v>0.11523321188067361</v>
      </c>
      <c r="H133" s="22">
        <v>0.1143124990662405</v>
      </c>
      <c r="I133" s="22"/>
      <c r="J133" s="22">
        <f t="shared" si="4"/>
        <v>-9.2071281443310837E-4</v>
      </c>
      <c r="K133" s="47">
        <f t="shared" si="5"/>
        <v>-8.538679877299553E-6</v>
      </c>
      <c r="M133" s="27"/>
      <c r="N133" s="27"/>
    </row>
    <row r="134" spans="1:98" s="68" customFormat="1" x14ac:dyDescent="0.25">
      <c r="A134" s="52" t="s">
        <v>29</v>
      </c>
      <c r="B134" s="41">
        <v>102.21294089018447</v>
      </c>
      <c r="C134" s="41">
        <v>101.39625997899077</v>
      </c>
      <c r="D134" s="41"/>
      <c r="E134" s="41">
        <f t="shared" ref="E134:E197" si="6">((C134/B134-1)*100)</f>
        <v>-0.79899952401440988</v>
      </c>
      <c r="F134" s="41"/>
      <c r="G134" s="41">
        <v>0.11523321188067361</v>
      </c>
      <c r="H134" s="41">
        <v>0.1143124990662405</v>
      </c>
      <c r="I134" s="41"/>
      <c r="J134" s="41">
        <f t="shared" si="4"/>
        <v>-9.2071281443310837E-4</v>
      </c>
      <c r="K134" s="48">
        <f t="shared" si="5"/>
        <v>-8.538679877299553E-6</v>
      </c>
      <c r="L134" s="16"/>
      <c r="M134" s="27"/>
      <c r="N134" s="27"/>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row>
    <row r="135" spans="1:98" x14ac:dyDescent="0.25">
      <c r="A135" s="38" t="s">
        <v>167</v>
      </c>
      <c r="B135" s="22">
        <v>87.993547186815405</v>
      </c>
      <c r="C135" s="22">
        <v>87.745912319898935</v>
      </c>
      <c r="D135" s="22"/>
      <c r="E135" s="22">
        <f t="shared" si="6"/>
        <v>-0.28142389394841816</v>
      </c>
      <c r="F135" s="22"/>
      <c r="G135" s="22">
        <v>4.6697221655480773E-3</v>
      </c>
      <c r="H135" s="22">
        <v>4.6565804515932207E-3</v>
      </c>
      <c r="I135" s="22"/>
      <c r="J135" s="22">
        <f t="shared" ref="J135:J198" si="7">H135-G135</f>
        <v>-1.314171395485654E-5</v>
      </c>
      <c r="K135" s="47">
        <f t="shared" si="5"/>
        <v>-1.2187610158184972E-7</v>
      </c>
      <c r="M135" s="27"/>
      <c r="N135" s="27"/>
    </row>
    <row r="136" spans="1:98" s="68" customFormat="1" x14ac:dyDescent="0.25">
      <c r="A136" s="38" t="s">
        <v>168</v>
      </c>
      <c r="B136" s="41">
        <v>102.91534931256903</v>
      </c>
      <c r="C136" s="41">
        <v>102.07055871241367</v>
      </c>
      <c r="D136" s="41"/>
      <c r="E136" s="41">
        <f t="shared" si="6"/>
        <v>-0.82085967331230192</v>
      </c>
      <c r="F136" s="41"/>
      <c r="G136" s="41">
        <v>0.11056348971512553</v>
      </c>
      <c r="H136" s="41">
        <v>0.10965591861464727</v>
      </c>
      <c r="I136" s="41"/>
      <c r="J136" s="41">
        <f t="shared" si="7"/>
        <v>-9.0757110047826051E-4</v>
      </c>
      <c r="K136" s="48">
        <f t="shared" si="5"/>
        <v>-8.4168037757177845E-6</v>
      </c>
      <c r="L136" s="16"/>
      <c r="M136" s="27"/>
      <c r="N136" s="27"/>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row>
    <row r="137" spans="1:98" x14ac:dyDescent="0.25">
      <c r="A137" s="53" t="s">
        <v>30</v>
      </c>
      <c r="B137" s="22">
        <v>102.67601502479013</v>
      </c>
      <c r="C137" s="22">
        <v>101.36760423717664</v>
      </c>
      <c r="D137" s="22"/>
      <c r="E137" s="22">
        <f t="shared" si="6"/>
        <v>-1.2743100589729717</v>
      </c>
      <c r="F137" s="22"/>
      <c r="G137" s="22">
        <v>0.21308964149958787</v>
      </c>
      <c r="H137" s="22">
        <v>0.21037421876332918</v>
      </c>
      <c r="I137" s="22"/>
      <c r="J137" s="22">
        <f t="shared" si="7"/>
        <v>-2.715422736258688E-3</v>
      </c>
      <c r="K137" s="47">
        <f t="shared" si="5"/>
        <v>-2.5182798710941878E-5</v>
      </c>
      <c r="M137" s="27"/>
      <c r="N137" s="27"/>
    </row>
    <row r="138" spans="1:98" s="68" customFormat="1" x14ac:dyDescent="0.25">
      <c r="A138" s="52" t="s">
        <v>169</v>
      </c>
      <c r="B138" s="41">
        <v>102.37668899202365</v>
      </c>
      <c r="C138" s="41">
        <v>99.498890300727666</v>
      </c>
      <c r="D138" s="41"/>
      <c r="E138" s="41">
        <f t="shared" si="6"/>
        <v>-2.810990196723584</v>
      </c>
      <c r="F138" s="41"/>
      <c r="G138" s="41">
        <v>9.6600220784253815E-2</v>
      </c>
      <c r="H138" s="41">
        <v>9.3884798047995099E-2</v>
      </c>
      <c r="I138" s="41"/>
      <c r="J138" s="41">
        <f t="shared" si="7"/>
        <v>-2.7154227362587158E-3</v>
      </c>
      <c r="K138" s="48">
        <f t="shared" si="5"/>
        <v>-2.5182798710942136E-5</v>
      </c>
      <c r="L138" s="16"/>
      <c r="M138" s="27"/>
      <c r="N138" s="27"/>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row>
    <row r="139" spans="1:98" x14ac:dyDescent="0.25">
      <c r="A139" s="38" t="s">
        <v>169</v>
      </c>
      <c r="B139" s="22">
        <v>102.37668899202365</v>
      </c>
      <c r="C139" s="22">
        <v>99.498890300727666</v>
      </c>
      <c r="D139" s="22"/>
      <c r="E139" s="22">
        <f t="shared" si="6"/>
        <v>-2.810990196723584</v>
      </c>
      <c r="F139" s="22"/>
      <c r="G139" s="22">
        <v>9.6600220784253815E-2</v>
      </c>
      <c r="H139" s="22">
        <v>9.3884798047995099E-2</v>
      </c>
      <c r="I139" s="22"/>
      <c r="J139" s="22">
        <f t="shared" si="7"/>
        <v>-2.7154227362587158E-3</v>
      </c>
      <c r="K139" s="47">
        <f t="shared" ref="K139:K202" si="8">J139/$G$4</f>
        <v>-2.5182798710942136E-5</v>
      </c>
      <c r="M139" s="27"/>
      <c r="N139" s="27"/>
    </row>
    <row r="140" spans="1:98" s="68" customFormat="1" x14ac:dyDescent="0.25">
      <c r="A140" s="52" t="s">
        <v>170</v>
      </c>
      <c r="B140" s="41">
        <v>102.9255654446489</v>
      </c>
      <c r="C140" s="41">
        <v>102.9255654446489</v>
      </c>
      <c r="D140" s="41"/>
      <c r="E140" s="41">
        <f t="shared" si="6"/>
        <v>0</v>
      </c>
      <c r="F140" s="41"/>
      <c r="G140" s="41">
        <v>0.11648942071533407</v>
      </c>
      <c r="H140" s="41">
        <v>0.11648942071533407</v>
      </c>
      <c r="I140" s="41"/>
      <c r="J140" s="41">
        <f t="shared" si="7"/>
        <v>0</v>
      </c>
      <c r="K140" s="48">
        <f t="shared" si="8"/>
        <v>0</v>
      </c>
      <c r="L140" s="16"/>
      <c r="M140" s="27"/>
      <c r="N140" s="27"/>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row>
    <row r="141" spans="1:98" x14ac:dyDescent="0.25">
      <c r="A141" s="38" t="s">
        <v>171</v>
      </c>
      <c r="B141" s="22">
        <v>102.9255654446489</v>
      </c>
      <c r="C141" s="22">
        <v>102.9255654446489</v>
      </c>
      <c r="D141" s="22"/>
      <c r="E141" s="22">
        <f t="shared" si="6"/>
        <v>0</v>
      </c>
      <c r="F141" s="22"/>
      <c r="G141" s="22">
        <v>0.11648942071533407</v>
      </c>
      <c r="H141" s="22">
        <v>0.11648942071533407</v>
      </c>
      <c r="I141" s="22"/>
      <c r="J141" s="22">
        <f t="shared" si="7"/>
        <v>0</v>
      </c>
      <c r="K141" s="47">
        <f t="shared" si="8"/>
        <v>0</v>
      </c>
      <c r="M141" s="27"/>
      <c r="N141" s="27"/>
    </row>
    <row r="142" spans="1:98" s="68" customFormat="1" x14ac:dyDescent="0.25">
      <c r="A142" s="53" t="s">
        <v>31</v>
      </c>
      <c r="B142" s="41">
        <v>106.70612406566012</v>
      </c>
      <c r="C142" s="41">
        <v>106.66431551371807</v>
      </c>
      <c r="D142" s="41"/>
      <c r="E142" s="41">
        <f t="shared" si="6"/>
        <v>-3.9181023871059928E-2</v>
      </c>
      <c r="F142" s="41"/>
      <c r="G142" s="41">
        <v>1.5486710848092948</v>
      </c>
      <c r="H142" s="41">
        <v>1.5480642996218712</v>
      </c>
      <c r="I142" s="41"/>
      <c r="J142" s="41">
        <f t="shared" si="7"/>
        <v>-6.0678518742363075E-4</v>
      </c>
      <c r="K142" s="48">
        <f t="shared" si="8"/>
        <v>-5.6273187344391136E-6</v>
      </c>
      <c r="L142" s="16"/>
      <c r="M142" s="27"/>
      <c r="N142" s="27"/>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row>
    <row r="143" spans="1:98" x14ac:dyDescent="0.25">
      <c r="A143" s="52" t="s">
        <v>32</v>
      </c>
      <c r="B143" s="22">
        <v>108.09709369487727</v>
      </c>
      <c r="C143" s="22">
        <v>108.03872201152652</v>
      </c>
      <c r="D143" s="22"/>
      <c r="E143" s="22">
        <f t="shared" si="6"/>
        <v>-5.3999308728425177E-2</v>
      </c>
      <c r="F143" s="22"/>
      <c r="G143" s="22">
        <v>1.1236906577363914</v>
      </c>
      <c r="H143" s="22">
        <v>1.1230838725489676</v>
      </c>
      <c r="I143" s="22"/>
      <c r="J143" s="22">
        <f t="shared" si="7"/>
        <v>-6.0678518742385279E-4</v>
      </c>
      <c r="K143" s="47">
        <f t="shared" si="8"/>
        <v>-5.6273187344411728E-6</v>
      </c>
      <c r="M143" s="27"/>
      <c r="N143" s="27"/>
    </row>
    <row r="144" spans="1:98" s="68" customFormat="1" x14ac:dyDescent="0.25">
      <c r="A144" s="38" t="s">
        <v>172</v>
      </c>
      <c r="B144" s="41">
        <v>108.64769916842933</v>
      </c>
      <c r="C144" s="41">
        <v>108.6156476312669</v>
      </c>
      <c r="D144" s="41"/>
      <c r="E144" s="41">
        <f t="shared" si="6"/>
        <v>-2.9500428824302816E-2</v>
      </c>
      <c r="F144" s="41"/>
      <c r="G144" s="41">
        <v>1.034471385698555</v>
      </c>
      <c r="H144" s="41">
        <v>1.0341662122037094</v>
      </c>
      <c r="I144" s="41"/>
      <c r="J144" s="41">
        <f t="shared" si="7"/>
        <v>-3.0517349484560086E-4</v>
      </c>
      <c r="K144" s="48">
        <f t="shared" si="8"/>
        <v>-2.8301754235143492E-6</v>
      </c>
      <c r="L144" s="16"/>
      <c r="M144" s="27"/>
      <c r="N144" s="27"/>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row>
    <row r="145" spans="1:98" x14ac:dyDescent="0.25">
      <c r="A145" s="38" t="s">
        <v>173</v>
      </c>
      <c r="B145" s="22">
        <v>102.09785142885784</v>
      </c>
      <c r="C145" s="22">
        <v>101.7527028407259</v>
      </c>
      <c r="D145" s="22"/>
      <c r="E145" s="22">
        <f t="shared" si="6"/>
        <v>-0.33805666162567416</v>
      </c>
      <c r="F145" s="22"/>
      <c r="G145" s="22">
        <v>8.9219272037836195E-2</v>
      </c>
      <c r="H145" s="22">
        <v>8.8917660345258345E-2</v>
      </c>
      <c r="I145" s="22"/>
      <c r="J145" s="22">
        <f t="shared" si="7"/>
        <v>-3.0161169257784948E-4</v>
      </c>
      <c r="K145" s="47">
        <f t="shared" si="8"/>
        <v>-2.7971433109230911E-6</v>
      </c>
      <c r="M145" s="27"/>
      <c r="N145" s="27"/>
    </row>
    <row r="146" spans="1:98" s="68" customFormat="1" x14ac:dyDescent="0.25">
      <c r="A146" s="52" t="s">
        <v>174</v>
      </c>
      <c r="B146" s="41">
        <v>103.19504729170851</v>
      </c>
      <c r="C146" s="41">
        <v>103.19504729170851</v>
      </c>
      <c r="D146" s="41"/>
      <c r="E146" s="41">
        <f t="shared" si="6"/>
        <v>0</v>
      </c>
      <c r="F146" s="41"/>
      <c r="G146" s="41">
        <v>0.42498042707290351</v>
      </c>
      <c r="H146" s="41">
        <v>0.42498042707290345</v>
      </c>
      <c r="I146" s="41"/>
      <c r="J146" s="41">
        <f t="shared" si="7"/>
        <v>0</v>
      </c>
      <c r="K146" s="48">
        <f t="shared" si="8"/>
        <v>0</v>
      </c>
      <c r="L146" s="16"/>
      <c r="M146" s="27"/>
      <c r="N146" s="27"/>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row>
    <row r="147" spans="1:98" x14ac:dyDescent="0.25">
      <c r="A147" s="38" t="s">
        <v>175</v>
      </c>
      <c r="B147" s="22">
        <v>103.19504729170851</v>
      </c>
      <c r="C147" s="22">
        <v>103.19504729170851</v>
      </c>
      <c r="D147" s="22"/>
      <c r="E147" s="22">
        <f t="shared" si="6"/>
        <v>0</v>
      </c>
      <c r="F147" s="22"/>
      <c r="G147" s="22">
        <v>0.42498042707290351</v>
      </c>
      <c r="H147" s="22">
        <v>0.42498042707290345</v>
      </c>
      <c r="I147" s="22"/>
      <c r="J147" s="22">
        <f t="shared" si="7"/>
        <v>0</v>
      </c>
      <c r="K147" s="47">
        <f t="shared" si="8"/>
        <v>0</v>
      </c>
      <c r="M147" s="27"/>
      <c r="N147" s="27"/>
    </row>
    <row r="148" spans="1:98" s="68" customFormat="1" x14ac:dyDescent="0.25">
      <c r="A148" s="34" t="s">
        <v>33</v>
      </c>
      <c r="B148" s="41">
        <v>109.94480155809286</v>
      </c>
      <c r="C148" s="41">
        <v>109.94792093013827</v>
      </c>
      <c r="D148" s="41"/>
      <c r="E148" s="41">
        <f t="shared" si="6"/>
        <v>2.8372164951884216E-3</v>
      </c>
      <c r="F148" s="41"/>
      <c r="G148" s="41">
        <v>6.3774959263689199</v>
      </c>
      <c r="H148" s="41">
        <v>6.377676869735323</v>
      </c>
      <c r="I148" s="41"/>
      <c r="J148" s="41">
        <f t="shared" si="7"/>
        <v>1.8094336640306352E-4</v>
      </c>
      <c r="K148" s="48">
        <f t="shared" si="8"/>
        <v>1.6780666646721546E-6</v>
      </c>
      <c r="L148" s="16"/>
      <c r="M148" s="27"/>
      <c r="N148" s="27"/>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row>
    <row r="149" spans="1:98" x14ac:dyDescent="0.25">
      <c r="A149" s="53" t="s">
        <v>176</v>
      </c>
      <c r="B149" s="22">
        <v>109.0288431177953</v>
      </c>
      <c r="C149" s="22">
        <v>109.03935665513264</v>
      </c>
      <c r="D149" s="22"/>
      <c r="E149" s="22">
        <f t="shared" si="6"/>
        <v>9.642895436368093E-3</v>
      </c>
      <c r="F149" s="22"/>
      <c r="G149" s="22">
        <v>1.8764422739800752</v>
      </c>
      <c r="H149" s="22">
        <v>1.8766232173464787</v>
      </c>
      <c r="I149" s="22"/>
      <c r="J149" s="22">
        <f t="shared" si="7"/>
        <v>1.8094336640350761E-4</v>
      </c>
      <c r="K149" s="47">
        <f t="shared" si="8"/>
        <v>1.6780666646762731E-6</v>
      </c>
      <c r="M149" s="27"/>
      <c r="N149" s="27"/>
    </row>
    <row r="150" spans="1:98" s="68" customFormat="1" x14ac:dyDescent="0.25">
      <c r="A150" s="52" t="s">
        <v>177</v>
      </c>
      <c r="B150" s="41">
        <v>107.54379884827203</v>
      </c>
      <c r="C150" s="41">
        <v>107.56965717643409</v>
      </c>
      <c r="D150" s="41"/>
      <c r="E150" s="41">
        <f t="shared" si="6"/>
        <v>2.4044462292560631E-2</v>
      </c>
      <c r="F150" s="41"/>
      <c r="G150" s="41">
        <v>0.75253654750912713</v>
      </c>
      <c r="H150" s="41">
        <v>0.75271749087553075</v>
      </c>
      <c r="I150" s="41"/>
      <c r="J150" s="41">
        <f t="shared" si="7"/>
        <v>1.8094336640361863E-4</v>
      </c>
      <c r="K150" s="48">
        <f t="shared" si="8"/>
        <v>1.6780666646773026E-6</v>
      </c>
      <c r="L150" s="16"/>
      <c r="M150" s="27"/>
      <c r="N150" s="27"/>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row>
    <row r="151" spans="1:98" x14ac:dyDescent="0.25">
      <c r="A151" s="38" t="s">
        <v>178</v>
      </c>
      <c r="B151" s="22">
        <v>107.54379884827203</v>
      </c>
      <c r="C151" s="22">
        <v>107.56965717643409</v>
      </c>
      <c r="D151" s="22"/>
      <c r="E151" s="22">
        <f t="shared" si="6"/>
        <v>2.4044462292560631E-2</v>
      </c>
      <c r="F151" s="22"/>
      <c r="G151" s="22">
        <v>0.75253654750912713</v>
      </c>
      <c r="H151" s="22">
        <v>0.75271749087553075</v>
      </c>
      <c r="I151" s="22"/>
      <c r="J151" s="22">
        <f t="shared" si="7"/>
        <v>1.8094336640361863E-4</v>
      </c>
      <c r="K151" s="47">
        <f t="shared" si="8"/>
        <v>1.6780666646773026E-6</v>
      </c>
      <c r="M151" s="27"/>
      <c r="N151" s="27"/>
    </row>
    <row r="152" spans="1:98" s="68" customFormat="1" x14ac:dyDescent="0.25">
      <c r="A152" s="52" t="s">
        <v>179</v>
      </c>
      <c r="B152" s="41">
        <v>110.04632641577808</v>
      </c>
      <c r="C152" s="41">
        <v>110.04632641577808</v>
      </c>
      <c r="D152" s="41"/>
      <c r="E152" s="41">
        <f t="shared" si="6"/>
        <v>0</v>
      </c>
      <c r="F152" s="41"/>
      <c r="G152" s="41">
        <v>1.1239057264709482</v>
      </c>
      <c r="H152" s="41">
        <v>1.1239057264709482</v>
      </c>
      <c r="I152" s="41"/>
      <c r="J152" s="41">
        <f t="shared" si="7"/>
        <v>0</v>
      </c>
      <c r="K152" s="48">
        <f t="shared" si="8"/>
        <v>0</v>
      </c>
      <c r="L152" s="16"/>
      <c r="M152" s="27"/>
      <c r="N152" s="27"/>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row>
    <row r="153" spans="1:98" x14ac:dyDescent="0.25">
      <c r="A153" s="38" t="s">
        <v>180</v>
      </c>
      <c r="B153" s="22">
        <v>110.04632641577808</v>
      </c>
      <c r="C153" s="22">
        <v>110.04632641577808</v>
      </c>
      <c r="D153" s="22"/>
      <c r="E153" s="22">
        <f t="shared" si="6"/>
        <v>0</v>
      </c>
      <c r="F153" s="22"/>
      <c r="G153" s="22">
        <v>1.1239057264709482</v>
      </c>
      <c r="H153" s="22">
        <v>1.1239057264709482</v>
      </c>
      <c r="I153" s="22"/>
      <c r="J153" s="22">
        <f t="shared" si="7"/>
        <v>0</v>
      </c>
      <c r="K153" s="47">
        <f t="shared" si="8"/>
        <v>0</v>
      </c>
      <c r="M153" s="27"/>
      <c r="N153" s="27"/>
    </row>
    <row r="154" spans="1:98" s="68" customFormat="1" x14ac:dyDescent="0.25">
      <c r="A154" s="53" t="s">
        <v>181</v>
      </c>
      <c r="B154" s="41">
        <v>112.97690654407219</v>
      </c>
      <c r="C154" s="41">
        <v>112.97690654407219</v>
      </c>
      <c r="D154" s="41"/>
      <c r="E154" s="41">
        <f t="shared" si="6"/>
        <v>0</v>
      </c>
      <c r="F154" s="41"/>
      <c r="G154" s="41">
        <v>3.3522485490202989</v>
      </c>
      <c r="H154" s="41">
        <v>3.3522485490202989</v>
      </c>
      <c r="I154" s="41"/>
      <c r="J154" s="41">
        <f t="shared" si="7"/>
        <v>0</v>
      </c>
      <c r="K154" s="48">
        <f t="shared" si="8"/>
        <v>0</v>
      </c>
      <c r="L154" s="16"/>
      <c r="M154" s="27"/>
      <c r="N154" s="27"/>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row>
    <row r="155" spans="1:98" x14ac:dyDescent="0.25">
      <c r="A155" s="52" t="s">
        <v>263</v>
      </c>
      <c r="B155" s="22">
        <v>108.83325787711352</v>
      </c>
      <c r="C155" s="22">
        <v>108.83325787711352</v>
      </c>
      <c r="D155" s="22"/>
      <c r="E155" s="22">
        <f t="shared" si="6"/>
        <v>0</v>
      </c>
      <c r="F155" s="22"/>
      <c r="G155" s="22">
        <v>0.76701365977439073</v>
      </c>
      <c r="H155" s="22">
        <v>0.76701365977439084</v>
      </c>
      <c r="I155" s="22"/>
      <c r="J155" s="22">
        <f t="shared" si="7"/>
        <v>0</v>
      </c>
      <c r="K155" s="47">
        <f t="shared" si="8"/>
        <v>0</v>
      </c>
      <c r="M155" s="27"/>
      <c r="N155" s="27"/>
    </row>
    <row r="156" spans="1:98" s="68" customFormat="1" x14ac:dyDescent="0.25">
      <c r="A156" s="38" t="s">
        <v>264</v>
      </c>
      <c r="B156" s="41">
        <v>108.83325787711352</v>
      </c>
      <c r="C156" s="41">
        <v>108.83325787711352</v>
      </c>
      <c r="D156" s="41"/>
      <c r="E156" s="41">
        <f t="shared" si="6"/>
        <v>0</v>
      </c>
      <c r="F156" s="41"/>
      <c r="G156" s="41">
        <v>0.76701365977439073</v>
      </c>
      <c r="H156" s="41">
        <v>0.76701365977439084</v>
      </c>
      <c r="I156" s="41"/>
      <c r="J156" s="41">
        <f t="shared" si="7"/>
        <v>0</v>
      </c>
      <c r="K156" s="48">
        <f t="shared" si="8"/>
        <v>0</v>
      </c>
      <c r="L156" s="16"/>
      <c r="M156" s="27"/>
      <c r="N156" s="27"/>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row>
    <row r="157" spans="1:98" x14ac:dyDescent="0.25">
      <c r="A157" s="52" t="s">
        <v>182</v>
      </c>
      <c r="B157" s="22">
        <v>114.26767329515134</v>
      </c>
      <c r="C157" s="22">
        <v>114.26767329515134</v>
      </c>
      <c r="D157" s="22"/>
      <c r="E157" s="22">
        <f t="shared" si="6"/>
        <v>0</v>
      </c>
      <c r="F157" s="22"/>
      <c r="G157" s="22">
        <v>2.5852348892459078</v>
      </c>
      <c r="H157" s="22">
        <v>2.5852348892459078</v>
      </c>
      <c r="I157" s="22"/>
      <c r="J157" s="22">
        <f t="shared" si="7"/>
        <v>0</v>
      </c>
      <c r="K157" s="47">
        <f t="shared" si="8"/>
        <v>0</v>
      </c>
      <c r="M157" s="27"/>
      <c r="N157" s="27"/>
    </row>
    <row r="158" spans="1:98" s="68" customFormat="1" x14ac:dyDescent="0.25">
      <c r="A158" s="38" t="s">
        <v>183</v>
      </c>
      <c r="B158" s="41">
        <v>114.26767329515134</v>
      </c>
      <c r="C158" s="41">
        <v>114.26767329515134</v>
      </c>
      <c r="D158" s="41"/>
      <c r="E158" s="41">
        <f t="shared" si="6"/>
        <v>0</v>
      </c>
      <c r="F158" s="41"/>
      <c r="G158" s="41">
        <v>2.5852348892459078</v>
      </c>
      <c r="H158" s="41">
        <v>2.5852348892459078</v>
      </c>
      <c r="I158" s="41"/>
      <c r="J158" s="41">
        <f t="shared" si="7"/>
        <v>0</v>
      </c>
      <c r="K158" s="48">
        <f t="shared" si="8"/>
        <v>0</v>
      </c>
      <c r="L158" s="16"/>
      <c r="M158" s="27"/>
      <c r="N158" s="27"/>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row>
    <row r="159" spans="1:98" x14ac:dyDescent="0.25">
      <c r="A159" s="53" t="s">
        <v>184</v>
      </c>
      <c r="B159" s="22">
        <v>100</v>
      </c>
      <c r="C159" s="22">
        <v>100</v>
      </c>
      <c r="D159" s="22"/>
      <c r="E159" s="22">
        <f t="shared" si="6"/>
        <v>0</v>
      </c>
      <c r="F159" s="22"/>
      <c r="G159" s="22">
        <v>0.71310397530971847</v>
      </c>
      <c r="H159" s="22">
        <v>0.71310397530971847</v>
      </c>
      <c r="I159" s="22"/>
      <c r="J159" s="22">
        <f t="shared" si="7"/>
        <v>0</v>
      </c>
      <c r="K159" s="47">
        <f t="shared" si="8"/>
        <v>0</v>
      </c>
      <c r="M159" s="27"/>
      <c r="N159" s="27"/>
    </row>
    <row r="160" spans="1:98" s="68" customFormat="1" x14ac:dyDescent="0.25">
      <c r="A160" s="52" t="s">
        <v>185</v>
      </c>
      <c r="B160" s="41">
        <v>100</v>
      </c>
      <c r="C160" s="41">
        <v>100</v>
      </c>
      <c r="D160" s="41"/>
      <c r="E160" s="41">
        <f t="shared" si="6"/>
        <v>0</v>
      </c>
      <c r="F160" s="41"/>
      <c r="G160" s="41">
        <v>0.71310397530971847</v>
      </c>
      <c r="H160" s="41">
        <v>0.71310397530971847</v>
      </c>
      <c r="I160" s="41"/>
      <c r="J160" s="41">
        <f t="shared" si="7"/>
        <v>0</v>
      </c>
      <c r="K160" s="48">
        <f t="shared" si="8"/>
        <v>0</v>
      </c>
      <c r="L160" s="16"/>
      <c r="M160" s="27"/>
      <c r="N160" s="27"/>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row>
    <row r="161" spans="1:98" x14ac:dyDescent="0.25">
      <c r="A161" s="38" t="s">
        <v>185</v>
      </c>
      <c r="B161" s="22">
        <v>100</v>
      </c>
      <c r="C161" s="22">
        <v>100</v>
      </c>
      <c r="D161" s="22"/>
      <c r="E161" s="22">
        <f t="shared" si="6"/>
        <v>0</v>
      </c>
      <c r="F161" s="22"/>
      <c r="G161" s="22">
        <v>0.71310397530971847</v>
      </c>
      <c r="H161" s="22">
        <v>0.71310397530971847</v>
      </c>
      <c r="I161" s="22"/>
      <c r="J161" s="22">
        <f t="shared" si="7"/>
        <v>0</v>
      </c>
      <c r="K161" s="47">
        <f t="shared" si="8"/>
        <v>0</v>
      </c>
      <c r="M161" s="27"/>
      <c r="N161" s="27"/>
    </row>
    <row r="162" spans="1:98" s="68" customFormat="1" x14ac:dyDescent="0.25">
      <c r="A162" s="53" t="s">
        <v>186</v>
      </c>
      <c r="B162" s="41">
        <v>109.12140417383299</v>
      </c>
      <c r="C162" s="41">
        <v>109.12140417383299</v>
      </c>
      <c r="D162" s="41"/>
      <c r="E162" s="41">
        <f t="shared" si="6"/>
        <v>0</v>
      </c>
      <c r="F162" s="41"/>
      <c r="G162" s="41">
        <v>0.43570112805882738</v>
      </c>
      <c r="H162" s="41">
        <v>0.43570112805882738</v>
      </c>
      <c r="I162" s="41"/>
      <c r="J162" s="41">
        <f t="shared" si="7"/>
        <v>0</v>
      </c>
      <c r="K162" s="48">
        <f t="shared" si="8"/>
        <v>0</v>
      </c>
      <c r="L162" s="16"/>
      <c r="M162" s="27"/>
      <c r="N162" s="27"/>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row>
    <row r="163" spans="1:98" x14ac:dyDescent="0.25">
      <c r="A163" s="52" t="s">
        <v>187</v>
      </c>
      <c r="B163" s="22">
        <v>109.12140417383299</v>
      </c>
      <c r="C163" s="22">
        <v>109.12140417383299</v>
      </c>
      <c r="D163" s="22"/>
      <c r="E163" s="22">
        <f t="shared" si="6"/>
        <v>0</v>
      </c>
      <c r="F163" s="22"/>
      <c r="G163" s="22">
        <v>0.43570112805882738</v>
      </c>
      <c r="H163" s="22">
        <v>0.43570112805882738</v>
      </c>
      <c r="I163" s="22"/>
      <c r="J163" s="22">
        <f t="shared" si="7"/>
        <v>0</v>
      </c>
      <c r="K163" s="47">
        <f t="shared" si="8"/>
        <v>0</v>
      </c>
      <c r="M163" s="27"/>
      <c r="N163" s="27"/>
    </row>
    <row r="164" spans="1:98" s="68" customFormat="1" x14ac:dyDescent="0.25">
      <c r="A164" s="38" t="s">
        <v>187</v>
      </c>
      <c r="B164" s="41">
        <v>109.12140417383299</v>
      </c>
      <c r="C164" s="41">
        <v>109.12140417383299</v>
      </c>
      <c r="D164" s="41"/>
      <c r="E164" s="41">
        <f t="shared" si="6"/>
        <v>0</v>
      </c>
      <c r="F164" s="41"/>
      <c r="G164" s="41">
        <v>0.43570112805882738</v>
      </c>
      <c r="H164" s="41">
        <v>0.43570112805882738</v>
      </c>
      <c r="I164" s="41"/>
      <c r="J164" s="41">
        <f t="shared" si="7"/>
        <v>0</v>
      </c>
      <c r="K164" s="48">
        <f t="shared" si="8"/>
        <v>0</v>
      </c>
      <c r="L164" s="16"/>
      <c r="M164" s="27"/>
      <c r="N164" s="27"/>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row>
    <row r="165" spans="1:98" x14ac:dyDescent="0.25">
      <c r="A165" s="34" t="s">
        <v>34</v>
      </c>
      <c r="B165" s="22">
        <v>101.69796891078775</v>
      </c>
      <c r="C165" s="22">
        <v>101.51773813593958</v>
      </c>
      <c r="D165" s="22"/>
      <c r="E165" s="22">
        <f t="shared" si="6"/>
        <v>-0.17722160705714307</v>
      </c>
      <c r="F165" s="22"/>
      <c r="G165" s="22">
        <v>7.1419319145801969</v>
      </c>
      <c r="H165" s="22">
        <v>7.1292748680662514</v>
      </c>
      <c r="I165" s="22"/>
      <c r="J165" s="22">
        <f t="shared" si="7"/>
        <v>-1.2657046513945502E-2</v>
      </c>
      <c r="K165" s="47">
        <f t="shared" si="8"/>
        <v>-1.1738130140092967E-4</v>
      </c>
      <c r="M165" s="27"/>
      <c r="N165" s="27"/>
    </row>
    <row r="166" spans="1:98" s="68" customFormat="1" x14ac:dyDescent="0.25">
      <c r="A166" s="53" t="s">
        <v>188</v>
      </c>
      <c r="B166" s="41">
        <v>94.692054173015279</v>
      </c>
      <c r="C166" s="41">
        <v>94.759493517636329</v>
      </c>
      <c r="D166" s="41"/>
      <c r="E166" s="41">
        <f t="shared" si="6"/>
        <v>7.1219644784381586E-2</v>
      </c>
      <c r="F166" s="41"/>
      <c r="G166" s="41">
        <v>2.2695724828677961</v>
      </c>
      <c r="H166" s="41">
        <v>2.2711888643282183</v>
      </c>
      <c r="I166" s="41"/>
      <c r="J166" s="41">
        <f t="shared" si="7"/>
        <v>1.6163814604222004E-3</v>
      </c>
      <c r="K166" s="48">
        <f t="shared" si="8"/>
        <v>1.4990302767367242E-5</v>
      </c>
      <c r="L166" s="16"/>
      <c r="M166" s="27"/>
      <c r="N166" s="27"/>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row>
    <row r="167" spans="1:98" x14ac:dyDescent="0.25">
      <c r="A167" s="52" t="s">
        <v>189</v>
      </c>
      <c r="B167" s="22">
        <v>94.684515940653398</v>
      </c>
      <c r="C167" s="22">
        <v>94.754362308071151</v>
      </c>
      <c r="D167" s="22"/>
      <c r="E167" s="22">
        <f t="shared" si="6"/>
        <v>7.3767465275453858E-2</v>
      </c>
      <c r="F167" s="22"/>
      <c r="G167" s="22">
        <v>2.1911847647014819</v>
      </c>
      <c r="H167" s="22">
        <v>2.1928011461619041</v>
      </c>
      <c r="I167" s="22"/>
      <c r="J167" s="22">
        <f t="shared" si="7"/>
        <v>1.6163814604222004E-3</v>
      </c>
      <c r="K167" s="47">
        <f t="shared" si="8"/>
        <v>1.4990302767367242E-5</v>
      </c>
      <c r="M167" s="27"/>
      <c r="N167" s="27"/>
    </row>
    <row r="168" spans="1:98" s="68" customFormat="1" x14ac:dyDescent="0.25">
      <c r="A168" s="38" t="s">
        <v>189</v>
      </c>
      <c r="B168" s="41">
        <v>94.684515940653398</v>
      </c>
      <c r="C168" s="41">
        <v>94.754362308071151</v>
      </c>
      <c r="D168" s="41"/>
      <c r="E168" s="41">
        <f t="shared" si="6"/>
        <v>7.3767465275453858E-2</v>
      </c>
      <c r="F168" s="41"/>
      <c r="G168" s="41">
        <v>2.1911847647014819</v>
      </c>
      <c r="H168" s="41">
        <v>2.1928011461619041</v>
      </c>
      <c r="I168" s="41"/>
      <c r="J168" s="41">
        <f t="shared" si="7"/>
        <v>1.6163814604222004E-3</v>
      </c>
      <c r="K168" s="48">
        <f t="shared" si="8"/>
        <v>1.4990302767367242E-5</v>
      </c>
      <c r="L168" s="16"/>
      <c r="M168" s="27"/>
      <c r="N168" s="27"/>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row>
    <row r="169" spans="1:98" x14ac:dyDescent="0.25">
      <c r="A169" s="52" t="s">
        <v>190</v>
      </c>
      <c r="B169" s="22">
        <v>94.903258425329952</v>
      </c>
      <c r="C169" s="22">
        <v>94.903258425329952</v>
      </c>
      <c r="D169" s="22"/>
      <c r="E169" s="22">
        <f t="shared" si="6"/>
        <v>0</v>
      </c>
      <c r="F169" s="22"/>
      <c r="G169" s="22">
        <v>7.8387718166313819E-2</v>
      </c>
      <c r="H169" s="22">
        <v>7.8387718166313819E-2</v>
      </c>
      <c r="I169" s="22"/>
      <c r="J169" s="22">
        <f t="shared" si="7"/>
        <v>0</v>
      </c>
      <c r="K169" s="47">
        <f t="shared" si="8"/>
        <v>0</v>
      </c>
      <c r="M169" s="27"/>
      <c r="N169" s="27"/>
    </row>
    <row r="170" spans="1:98" s="68" customFormat="1" x14ac:dyDescent="0.25">
      <c r="A170" s="38" t="s">
        <v>190</v>
      </c>
      <c r="B170" s="41">
        <v>94.903258425329952</v>
      </c>
      <c r="C170" s="41">
        <v>94.903258425329952</v>
      </c>
      <c r="D170" s="41"/>
      <c r="E170" s="41">
        <f t="shared" si="6"/>
        <v>0</v>
      </c>
      <c r="F170" s="41"/>
      <c r="G170" s="41">
        <v>7.8387718166313819E-2</v>
      </c>
      <c r="H170" s="41">
        <v>7.8387718166313819E-2</v>
      </c>
      <c r="I170" s="41"/>
      <c r="J170" s="41">
        <f t="shared" si="7"/>
        <v>0</v>
      </c>
      <c r="K170" s="48">
        <f t="shared" si="8"/>
        <v>0</v>
      </c>
      <c r="L170" s="16"/>
      <c r="M170" s="27"/>
      <c r="N170" s="27"/>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row>
    <row r="171" spans="1:98" x14ac:dyDescent="0.25">
      <c r="A171" s="53" t="s">
        <v>191</v>
      </c>
      <c r="B171" s="22">
        <v>88.253252145943492</v>
      </c>
      <c r="C171" s="22">
        <v>88.253252145943492</v>
      </c>
      <c r="D171" s="22"/>
      <c r="E171" s="22">
        <f t="shared" si="6"/>
        <v>0</v>
      </c>
      <c r="F171" s="22"/>
      <c r="G171" s="22">
        <v>0.62485622823997367</v>
      </c>
      <c r="H171" s="22">
        <v>0.62485622823997367</v>
      </c>
      <c r="I171" s="22"/>
      <c r="J171" s="22">
        <f t="shared" si="7"/>
        <v>0</v>
      </c>
      <c r="K171" s="47">
        <f t="shared" si="8"/>
        <v>0</v>
      </c>
      <c r="M171" s="27"/>
      <c r="N171" s="27"/>
    </row>
    <row r="172" spans="1:98" s="68" customFormat="1" x14ac:dyDescent="0.25">
      <c r="A172" s="52" t="s">
        <v>192</v>
      </c>
      <c r="B172" s="41">
        <v>84.125500555386921</v>
      </c>
      <c r="C172" s="41">
        <v>84.125500555386921</v>
      </c>
      <c r="D172" s="41"/>
      <c r="E172" s="41">
        <f t="shared" si="6"/>
        <v>0</v>
      </c>
      <c r="F172" s="41"/>
      <c r="G172" s="41">
        <v>0.51442753986093781</v>
      </c>
      <c r="H172" s="41">
        <v>0.51442753986093781</v>
      </c>
      <c r="I172" s="41"/>
      <c r="J172" s="41">
        <f t="shared" si="7"/>
        <v>0</v>
      </c>
      <c r="K172" s="48">
        <f t="shared" si="8"/>
        <v>0</v>
      </c>
      <c r="L172" s="16"/>
      <c r="M172" s="27"/>
      <c r="N172" s="27"/>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row>
    <row r="173" spans="1:98" x14ac:dyDescent="0.25">
      <c r="A173" s="38" t="s">
        <v>265</v>
      </c>
      <c r="B173" s="22">
        <v>86.206306828511984</v>
      </c>
      <c r="C173" s="22">
        <v>86.206306828511984</v>
      </c>
      <c r="D173" s="22"/>
      <c r="E173" s="22">
        <f t="shared" si="6"/>
        <v>0</v>
      </c>
      <c r="F173" s="22"/>
      <c r="G173" s="22">
        <v>4.9663846883672737E-2</v>
      </c>
      <c r="H173" s="22">
        <v>4.9663846883672737E-2</v>
      </c>
      <c r="I173" s="22"/>
      <c r="J173" s="22">
        <f t="shared" si="7"/>
        <v>0</v>
      </c>
      <c r="K173" s="47">
        <f t="shared" si="8"/>
        <v>0</v>
      </c>
      <c r="M173" s="27"/>
      <c r="N173" s="27"/>
    </row>
    <row r="174" spans="1:98" s="68" customFormat="1" x14ac:dyDescent="0.25">
      <c r="A174" s="38" t="s">
        <v>193</v>
      </c>
      <c r="B174" s="41">
        <v>83.909074421492647</v>
      </c>
      <c r="C174" s="41">
        <v>83.909074421492647</v>
      </c>
      <c r="D174" s="41"/>
      <c r="E174" s="41">
        <f t="shared" si="6"/>
        <v>0</v>
      </c>
      <c r="F174" s="41"/>
      <c r="G174" s="41">
        <v>0.46476369297726511</v>
      </c>
      <c r="H174" s="41">
        <v>0.46476369297726511</v>
      </c>
      <c r="I174" s="41"/>
      <c r="J174" s="41">
        <f t="shared" si="7"/>
        <v>0</v>
      </c>
      <c r="K174" s="48">
        <f t="shared" si="8"/>
        <v>0</v>
      </c>
      <c r="L174" s="16"/>
      <c r="M174" s="27"/>
      <c r="N174" s="27"/>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row>
    <row r="175" spans="1:98" x14ac:dyDescent="0.25">
      <c r="A175" s="52" t="s">
        <v>194</v>
      </c>
      <c r="B175" s="22">
        <v>114.40285140906627</v>
      </c>
      <c r="C175" s="22">
        <v>114.40285140906627</v>
      </c>
      <c r="D175" s="22"/>
      <c r="E175" s="22">
        <f t="shared" si="6"/>
        <v>0</v>
      </c>
      <c r="F175" s="22"/>
      <c r="G175" s="22">
        <v>0.11042868837903586</v>
      </c>
      <c r="H175" s="22">
        <v>0.11042868837903586</v>
      </c>
      <c r="I175" s="22"/>
      <c r="J175" s="22">
        <f t="shared" si="7"/>
        <v>0</v>
      </c>
      <c r="K175" s="47">
        <f t="shared" si="8"/>
        <v>0</v>
      </c>
      <c r="M175" s="27"/>
      <c r="N175" s="27"/>
    </row>
    <row r="176" spans="1:98" s="68" customFormat="1" x14ac:dyDescent="0.25">
      <c r="A176" s="38" t="s">
        <v>194</v>
      </c>
      <c r="B176" s="41">
        <v>114.40285140906627</v>
      </c>
      <c r="C176" s="41">
        <v>114.40285140906627</v>
      </c>
      <c r="D176" s="41"/>
      <c r="E176" s="41">
        <f t="shared" si="6"/>
        <v>0</v>
      </c>
      <c r="F176" s="41"/>
      <c r="G176" s="41">
        <v>0.11042868837903586</v>
      </c>
      <c r="H176" s="41">
        <v>0.11042868837903586</v>
      </c>
      <c r="I176" s="41"/>
      <c r="J176" s="41">
        <f t="shared" si="7"/>
        <v>0</v>
      </c>
      <c r="K176" s="48">
        <f t="shared" si="8"/>
        <v>0</v>
      </c>
      <c r="L176" s="16"/>
      <c r="M176" s="27"/>
      <c r="N176" s="27"/>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row>
    <row r="177" spans="1:98" x14ac:dyDescent="0.25">
      <c r="A177" s="53" t="s">
        <v>195</v>
      </c>
      <c r="B177" s="22">
        <v>108.41359315315211</v>
      </c>
      <c r="C177" s="22">
        <v>108.04927709753412</v>
      </c>
      <c r="D177" s="22"/>
      <c r="E177" s="22">
        <f t="shared" si="6"/>
        <v>-0.33604278303306367</v>
      </c>
      <c r="F177" s="22"/>
      <c r="G177" s="22">
        <v>4.2475032034724265</v>
      </c>
      <c r="H177" s="22">
        <v>4.2332297754980592</v>
      </c>
      <c r="I177" s="22"/>
      <c r="J177" s="22">
        <f t="shared" si="7"/>
        <v>-1.4273427974367259E-2</v>
      </c>
      <c r="K177" s="47">
        <f t="shared" si="8"/>
        <v>-1.3237160416829278E-4</v>
      </c>
      <c r="M177" s="27"/>
      <c r="N177" s="27"/>
    </row>
    <row r="178" spans="1:98" s="68" customFormat="1" x14ac:dyDescent="0.25">
      <c r="A178" s="52" t="s">
        <v>35</v>
      </c>
      <c r="B178" s="41">
        <v>102.69417011174286</v>
      </c>
      <c r="C178" s="41">
        <v>102.69417011174286</v>
      </c>
      <c r="D178" s="41"/>
      <c r="E178" s="41">
        <f t="shared" si="6"/>
        <v>0</v>
      </c>
      <c r="F178" s="41"/>
      <c r="G178" s="41">
        <v>0.84486967327817253</v>
      </c>
      <c r="H178" s="41">
        <v>0.84486967327817264</v>
      </c>
      <c r="I178" s="41"/>
      <c r="J178" s="41">
        <f t="shared" si="7"/>
        <v>0</v>
      </c>
      <c r="K178" s="48">
        <f t="shared" si="8"/>
        <v>0</v>
      </c>
      <c r="L178" s="16"/>
      <c r="M178" s="27"/>
      <c r="N178" s="27"/>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row>
    <row r="179" spans="1:98" x14ac:dyDescent="0.25">
      <c r="A179" s="38" t="s">
        <v>196</v>
      </c>
      <c r="B179" s="22">
        <v>100</v>
      </c>
      <c r="C179" s="22">
        <v>100</v>
      </c>
      <c r="D179" s="22"/>
      <c r="E179" s="22">
        <f t="shared" si="6"/>
        <v>0</v>
      </c>
      <c r="F179" s="22"/>
      <c r="G179" s="22">
        <v>7.3312733800179331E-2</v>
      </c>
      <c r="H179" s="22">
        <v>7.3312733800179344E-2</v>
      </c>
      <c r="I179" s="22"/>
      <c r="J179" s="22">
        <f t="shared" si="7"/>
        <v>0</v>
      </c>
      <c r="K179" s="47">
        <f t="shared" si="8"/>
        <v>0</v>
      </c>
      <c r="M179" s="27"/>
      <c r="N179" s="27"/>
    </row>
    <row r="180" spans="1:98" s="68" customFormat="1" x14ac:dyDescent="0.25">
      <c r="A180" s="38" t="s">
        <v>197</v>
      </c>
      <c r="B180" s="41">
        <v>102.95773979015182</v>
      </c>
      <c r="C180" s="41">
        <v>102.95773979015182</v>
      </c>
      <c r="D180" s="41"/>
      <c r="E180" s="41">
        <f t="shared" si="6"/>
        <v>0</v>
      </c>
      <c r="F180" s="41"/>
      <c r="G180" s="41">
        <v>0.7715569394779932</v>
      </c>
      <c r="H180" s="41">
        <v>0.7715569394779932</v>
      </c>
      <c r="I180" s="41"/>
      <c r="J180" s="41">
        <f t="shared" si="7"/>
        <v>0</v>
      </c>
      <c r="K180" s="48">
        <f t="shared" si="8"/>
        <v>0</v>
      </c>
      <c r="L180" s="16"/>
      <c r="M180" s="27"/>
      <c r="N180" s="27"/>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row>
    <row r="181" spans="1:98" x14ac:dyDescent="0.25">
      <c r="A181" s="52" t="s">
        <v>36</v>
      </c>
      <c r="B181" s="22">
        <v>102.86525296365657</v>
      </c>
      <c r="C181" s="22">
        <v>102.060438122485</v>
      </c>
      <c r="D181" s="22"/>
      <c r="E181" s="22">
        <f t="shared" si="6"/>
        <v>-0.78239718270651792</v>
      </c>
      <c r="F181" s="22"/>
      <c r="G181" s="22">
        <v>1.8243199604824356</v>
      </c>
      <c r="H181" s="22">
        <v>1.8100465325080688</v>
      </c>
      <c r="I181" s="22"/>
      <c r="J181" s="22">
        <f t="shared" si="7"/>
        <v>-1.4273427974366815E-2</v>
      </c>
      <c r="K181" s="47">
        <f t="shared" si="8"/>
        <v>-1.3237160416828866E-4</v>
      </c>
      <c r="M181" s="27"/>
      <c r="N181" s="27"/>
    </row>
    <row r="182" spans="1:98" s="68" customFormat="1" x14ac:dyDescent="0.25">
      <c r="A182" s="38" t="s">
        <v>198</v>
      </c>
      <c r="B182" s="41">
        <v>105.96726076680712</v>
      </c>
      <c r="C182" s="41">
        <v>105.96726076680712</v>
      </c>
      <c r="D182" s="41"/>
      <c r="E182" s="41">
        <f t="shared" si="6"/>
        <v>0</v>
      </c>
      <c r="F182" s="41"/>
      <c r="G182" s="41">
        <v>1.2907097150749978</v>
      </c>
      <c r="H182" s="41">
        <v>1.2907097150749978</v>
      </c>
      <c r="I182" s="41"/>
      <c r="J182" s="41">
        <f t="shared" si="7"/>
        <v>0</v>
      </c>
      <c r="K182" s="48">
        <f t="shared" si="8"/>
        <v>0</v>
      </c>
      <c r="L182" s="16"/>
      <c r="M182" s="27"/>
      <c r="N182" s="27"/>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row>
    <row r="183" spans="1:98" x14ac:dyDescent="0.25">
      <c r="A183" s="38" t="s">
        <v>199</v>
      </c>
      <c r="B183" s="22">
        <v>96.063307685568844</v>
      </c>
      <c r="C183" s="22">
        <v>93.493730517532143</v>
      </c>
      <c r="D183" s="22"/>
      <c r="E183" s="22">
        <f t="shared" si="6"/>
        <v>-2.6748789209375956</v>
      </c>
      <c r="F183" s="22"/>
      <c r="G183" s="22">
        <v>0.53361024540743796</v>
      </c>
      <c r="H183" s="22">
        <v>0.51933681743307092</v>
      </c>
      <c r="I183" s="22"/>
      <c r="J183" s="22">
        <f t="shared" si="7"/>
        <v>-1.4273427974367037E-2</v>
      </c>
      <c r="K183" s="47">
        <f t="shared" si="8"/>
        <v>-1.3237160416829072E-4</v>
      </c>
      <c r="M183" s="27"/>
      <c r="N183" s="27"/>
    </row>
    <row r="184" spans="1:98" s="68" customFormat="1" x14ac:dyDescent="0.25">
      <c r="A184" s="52" t="s">
        <v>37</v>
      </c>
      <c r="B184" s="41">
        <v>119.4189937929866</v>
      </c>
      <c r="C184" s="41">
        <v>119.4189937929866</v>
      </c>
      <c r="D184" s="41"/>
      <c r="E184" s="41">
        <f t="shared" si="6"/>
        <v>0</v>
      </c>
      <c r="F184" s="41"/>
      <c r="G184" s="41">
        <v>1.5783135697118178</v>
      </c>
      <c r="H184" s="41">
        <v>1.5783135697118178</v>
      </c>
      <c r="I184" s="41"/>
      <c r="J184" s="41">
        <f t="shared" si="7"/>
        <v>0</v>
      </c>
      <c r="K184" s="48">
        <f t="shared" si="8"/>
        <v>0</v>
      </c>
      <c r="L184" s="16"/>
      <c r="M184" s="27"/>
      <c r="N184" s="27"/>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row>
    <row r="185" spans="1:98" x14ac:dyDescent="0.25">
      <c r="A185" s="38" t="s">
        <v>37</v>
      </c>
      <c r="B185" s="22">
        <v>119.4189937929866</v>
      </c>
      <c r="C185" s="22">
        <v>119.4189937929866</v>
      </c>
      <c r="D185" s="22"/>
      <c r="E185" s="22">
        <f t="shared" si="6"/>
        <v>0</v>
      </c>
      <c r="F185" s="22"/>
      <c r="G185" s="22">
        <v>1.5783135697118178</v>
      </c>
      <c r="H185" s="22">
        <v>1.5783135697118178</v>
      </c>
      <c r="I185" s="22"/>
      <c r="J185" s="22">
        <f t="shared" si="7"/>
        <v>0</v>
      </c>
      <c r="K185" s="47">
        <f t="shared" si="8"/>
        <v>0</v>
      </c>
      <c r="M185" s="27"/>
      <c r="N185" s="27"/>
    </row>
    <row r="186" spans="1:98" s="70" customFormat="1" x14ac:dyDescent="0.25">
      <c r="A186" s="34" t="s">
        <v>200</v>
      </c>
      <c r="B186" s="41">
        <v>83.191561360185318</v>
      </c>
      <c r="C186" s="41">
        <v>83.349446192105873</v>
      </c>
      <c r="D186" s="41"/>
      <c r="E186" s="41">
        <f>((C186/B186-1)*100)</f>
        <v>0.18978467207386718</v>
      </c>
      <c r="F186" s="41"/>
      <c r="G186" s="41">
        <v>8.284709580097104</v>
      </c>
      <c r="H186" s="41">
        <v>8.3004326890059659</v>
      </c>
      <c r="I186" s="41"/>
      <c r="J186" s="41">
        <f t="shared" si="7"/>
        <v>1.572310890886186E-2</v>
      </c>
      <c r="K186" s="48">
        <f>J186/$G$4</f>
        <v>1.4581592820704894E-4</v>
      </c>
      <c r="L186" s="69"/>
      <c r="M186" s="27"/>
      <c r="N186" s="27"/>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row>
    <row r="187" spans="1:98" x14ac:dyDescent="0.25">
      <c r="A187" s="35" t="s">
        <v>201</v>
      </c>
      <c r="B187" s="22">
        <v>87.959985659568972</v>
      </c>
      <c r="C187" s="22">
        <v>87.710833988776045</v>
      </c>
      <c r="D187" s="22"/>
      <c r="E187" s="22">
        <f t="shared" si="6"/>
        <v>-0.28325569737723821</v>
      </c>
      <c r="F187" s="22"/>
      <c r="G187" s="22">
        <v>2.261063401202088</v>
      </c>
      <c r="H187" s="22">
        <v>2.2546588102968719</v>
      </c>
      <c r="I187" s="22"/>
      <c r="J187" s="22">
        <f t="shared" si="7"/>
        <v>-6.4045909052161676E-3</v>
      </c>
      <c r="K187" s="47">
        <f t="shared" si="8"/>
        <v>-5.939610118099222E-5</v>
      </c>
      <c r="M187" s="27"/>
      <c r="N187" s="27"/>
    </row>
    <row r="188" spans="1:98" s="68" customFormat="1" x14ac:dyDescent="0.25">
      <c r="A188" s="37" t="s">
        <v>202</v>
      </c>
      <c r="B188" s="41">
        <v>85.812641394644444</v>
      </c>
      <c r="C188" s="41">
        <v>85.812641394644444</v>
      </c>
      <c r="D188" s="41"/>
      <c r="E188" s="41">
        <f t="shared" si="6"/>
        <v>0</v>
      </c>
      <c r="F188" s="41"/>
      <c r="G188" s="41">
        <v>1.5470302520994252</v>
      </c>
      <c r="H188" s="41">
        <v>1.547030252099425</v>
      </c>
      <c r="I188" s="41"/>
      <c r="J188" s="41">
        <f t="shared" si="7"/>
        <v>0</v>
      </c>
      <c r="K188" s="48">
        <f t="shared" si="8"/>
        <v>0</v>
      </c>
      <c r="L188" s="16"/>
      <c r="M188" s="27"/>
      <c r="N188" s="27"/>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row>
    <row r="189" spans="1:98" x14ac:dyDescent="0.25">
      <c r="A189" s="39" t="s">
        <v>202</v>
      </c>
      <c r="B189" s="22">
        <v>85.812641394644444</v>
      </c>
      <c r="C189" s="22">
        <v>85.812641394644444</v>
      </c>
      <c r="D189" s="22"/>
      <c r="E189" s="22">
        <f t="shared" si="6"/>
        <v>0</v>
      </c>
      <c r="F189" s="22"/>
      <c r="G189" s="22">
        <v>1.5470302520994252</v>
      </c>
      <c r="H189" s="22">
        <v>1.547030252099425</v>
      </c>
      <c r="I189" s="22"/>
      <c r="J189" s="22">
        <f t="shared" si="7"/>
        <v>0</v>
      </c>
      <c r="K189" s="47">
        <f t="shared" si="8"/>
        <v>0</v>
      </c>
      <c r="M189" s="27"/>
      <c r="N189" s="27"/>
    </row>
    <row r="190" spans="1:98" s="68" customFormat="1" x14ac:dyDescent="0.25">
      <c r="A190" s="37" t="s">
        <v>38</v>
      </c>
      <c r="B190" s="41">
        <v>94.330680083862973</v>
      </c>
      <c r="C190" s="41">
        <v>94.330680083862973</v>
      </c>
      <c r="D190" s="41"/>
      <c r="E190" s="41">
        <f t="shared" si="6"/>
        <v>0</v>
      </c>
      <c r="F190" s="41"/>
      <c r="G190" s="41">
        <v>0.37774745588345643</v>
      </c>
      <c r="H190" s="41">
        <v>0.37774745588345643</v>
      </c>
      <c r="I190" s="41"/>
      <c r="J190" s="41">
        <f t="shared" si="7"/>
        <v>0</v>
      </c>
      <c r="K190" s="48">
        <f t="shared" si="8"/>
        <v>0</v>
      </c>
      <c r="L190" s="16"/>
      <c r="M190" s="27"/>
      <c r="N190" s="27"/>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row>
    <row r="191" spans="1:98" x14ac:dyDescent="0.25">
      <c r="A191" s="39" t="s">
        <v>203</v>
      </c>
      <c r="B191" s="22">
        <v>94.330680083862973</v>
      </c>
      <c r="C191" s="22">
        <v>94.330680083862973</v>
      </c>
      <c r="D191" s="22"/>
      <c r="E191" s="22">
        <f t="shared" si="6"/>
        <v>0</v>
      </c>
      <c r="F191" s="22"/>
      <c r="G191" s="22">
        <v>0.37774745588345643</v>
      </c>
      <c r="H191" s="22">
        <v>0.37774745588345643</v>
      </c>
      <c r="I191" s="22"/>
      <c r="J191" s="22">
        <f t="shared" si="7"/>
        <v>0</v>
      </c>
      <c r="K191" s="47">
        <f t="shared" si="8"/>
        <v>0</v>
      </c>
      <c r="M191" s="27"/>
      <c r="N191" s="27"/>
    </row>
    <row r="192" spans="1:98" s="68" customFormat="1" x14ac:dyDescent="0.25">
      <c r="A192" s="37" t="s">
        <v>204</v>
      </c>
      <c r="B192" s="41">
        <v>91.553925137895106</v>
      </c>
      <c r="C192" s="41">
        <v>89.81027249938461</v>
      </c>
      <c r="D192" s="41"/>
      <c r="E192" s="41">
        <f t="shared" si="6"/>
        <v>-1.9045088846647129</v>
      </c>
      <c r="F192" s="41"/>
      <c r="G192" s="41">
        <v>0.33628569321920654</v>
      </c>
      <c r="H192" s="41">
        <v>0.32988110231399037</v>
      </c>
      <c r="I192" s="41"/>
      <c r="J192" s="41">
        <f t="shared" si="7"/>
        <v>-6.4045909052161676E-3</v>
      </c>
      <c r="K192" s="48">
        <f t="shared" si="8"/>
        <v>-5.939610118099222E-5</v>
      </c>
      <c r="L192" s="16"/>
      <c r="M192" s="27"/>
      <c r="N192" s="27"/>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row>
    <row r="193" spans="1:98" x14ac:dyDescent="0.25">
      <c r="A193" s="39" t="s">
        <v>204</v>
      </c>
      <c r="B193" s="22">
        <v>91.553925137895106</v>
      </c>
      <c r="C193" s="22">
        <v>89.81027249938461</v>
      </c>
      <c r="D193" s="22"/>
      <c r="E193" s="22">
        <f t="shared" si="6"/>
        <v>-1.9045088846647129</v>
      </c>
      <c r="F193" s="22"/>
      <c r="G193" s="22">
        <v>0.33628569321920654</v>
      </c>
      <c r="H193" s="22">
        <v>0.32988110231399037</v>
      </c>
      <c r="I193" s="22"/>
      <c r="J193" s="22">
        <f t="shared" si="7"/>
        <v>-6.4045909052161676E-3</v>
      </c>
      <c r="K193" s="47">
        <f t="shared" si="8"/>
        <v>-5.939610118099222E-5</v>
      </c>
      <c r="M193" s="27"/>
      <c r="N193" s="27"/>
    </row>
    <row r="194" spans="1:98" s="68" customFormat="1" x14ac:dyDescent="0.25">
      <c r="A194" s="35" t="s">
        <v>205</v>
      </c>
      <c r="B194" s="41">
        <v>81.532457545738097</v>
      </c>
      <c r="C194" s="41">
        <v>81.831964802986562</v>
      </c>
      <c r="D194" s="41"/>
      <c r="E194" s="41">
        <f t="shared" si="6"/>
        <v>0.36734727035603321</v>
      </c>
      <c r="F194" s="41"/>
      <c r="G194" s="41">
        <v>6.0236461788950173</v>
      </c>
      <c r="H194" s="41">
        <v>6.0457738787090936</v>
      </c>
      <c r="I194" s="41"/>
      <c r="J194" s="41">
        <f t="shared" si="7"/>
        <v>2.2127699814076252E-2</v>
      </c>
      <c r="K194" s="48">
        <f t="shared" si="8"/>
        <v>2.0521202938802467E-4</v>
      </c>
      <c r="L194" s="16"/>
      <c r="M194" s="27"/>
      <c r="N194" s="27"/>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row>
    <row r="195" spans="1:98" x14ac:dyDescent="0.25">
      <c r="A195" s="37" t="s">
        <v>206</v>
      </c>
      <c r="B195" s="22">
        <v>68.069830456304672</v>
      </c>
      <c r="C195" s="22">
        <v>68.616944682045883</v>
      </c>
      <c r="D195" s="22"/>
      <c r="E195" s="22">
        <f t="shared" si="6"/>
        <v>0.80375435354200775</v>
      </c>
      <c r="F195" s="22"/>
      <c r="G195" s="22">
        <v>2.9586834117780536</v>
      </c>
      <c r="H195" s="22">
        <v>2.9824639585077448</v>
      </c>
      <c r="I195" s="22"/>
      <c r="J195" s="22">
        <f t="shared" si="7"/>
        <v>2.378054672969121E-2</v>
      </c>
      <c r="K195" s="47">
        <f t="shared" si="8"/>
        <v>2.2054051236054383E-4</v>
      </c>
      <c r="M195" s="27"/>
      <c r="N195" s="27"/>
    </row>
    <row r="196" spans="1:98" s="68" customFormat="1" x14ac:dyDescent="0.25">
      <c r="A196" s="39" t="s">
        <v>206</v>
      </c>
      <c r="B196" s="41">
        <v>68.069830456304672</v>
      </c>
      <c r="C196" s="41">
        <v>68.616944682045883</v>
      </c>
      <c r="D196" s="41"/>
      <c r="E196" s="41">
        <f t="shared" si="6"/>
        <v>0.80375435354200775</v>
      </c>
      <c r="F196" s="41"/>
      <c r="G196" s="41">
        <v>2.9586834117780536</v>
      </c>
      <c r="H196" s="41">
        <v>2.9824639585077448</v>
      </c>
      <c r="I196" s="41"/>
      <c r="J196" s="41">
        <f t="shared" si="7"/>
        <v>2.378054672969121E-2</v>
      </c>
      <c r="K196" s="48">
        <f t="shared" si="8"/>
        <v>2.2054051236054383E-4</v>
      </c>
      <c r="L196" s="16"/>
      <c r="M196" s="27"/>
      <c r="N196" s="27"/>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row>
    <row r="197" spans="1:98" x14ac:dyDescent="0.25">
      <c r="A197" s="37" t="s">
        <v>207</v>
      </c>
      <c r="B197" s="22">
        <v>100.00734396520789</v>
      </c>
      <c r="C197" s="22">
        <v>99.917453829541287</v>
      </c>
      <c r="D197" s="22"/>
      <c r="E197" s="22">
        <f t="shared" si="6"/>
        <v>-8.9883534651091779E-2</v>
      </c>
      <c r="F197" s="22"/>
      <c r="G197" s="22">
        <v>1.8388761879814286</v>
      </c>
      <c r="H197" s="22">
        <v>1.8372233410658139</v>
      </c>
      <c r="I197" s="22"/>
      <c r="J197" s="22">
        <f t="shared" si="7"/>
        <v>-1.6528469156147363E-3</v>
      </c>
      <c r="K197" s="47">
        <f t="shared" si="8"/>
        <v>-1.5328482972517082E-5</v>
      </c>
      <c r="M197" s="27"/>
      <c r="N197" s="27"/>
    </row>
    <row r="198" spans="1:98" s="68" customFormat="1" x14ac:dyDescent="0.25">
      <c r="A198" s="39" t="s">
        <v>207</v>
      </c>
      <c r="B198" s="41">
        <v>100.00734396520789</v>
      </c>
      <c r="C198" s="41">
        <v>99.917453829541287</v>
      </c>
      <c r="D198" s="41"/>
      <c r="E198" s="41">
        <f t="shared" ref="E198:E261" si="9">((C198/B198-1)*100)</f>
        <v>-8.9883534651091779E-2</v>
      </c>
      <c r="F198" s="41"/>
      <c r="G198" s="41">
        <v>1.8388761879814286</v>
      </c>
      <c r="H198" s="41">
        <v>1.8372233410658139</v>
      </c>
      <c r="I198" s="41"/>
      <c r="J198" s="41">
        <f t="shared" si="7"/>
        <v>-1.6528469156147363E-3</v>
      </c>
      <c r="K198" s="48">
        <f t="shared" si="8"/>
        <v>-1.5328482972517082E-5</v>
      </c>
      <c r="L198" s="16"/>
      <c r="M198" s="27"/>
      <c r="N198" s="27"/>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row>
    <row r="199" spans="1:98" x14ac:dyDescent="0.25">
      <c r="A199" s="37" t="s">
        <v>208</v>
      </c>
      <c r="B199" s="22">
        <v>101.94010055171792</v>
      </c>
      <c r="C199" s="22">
        <v>101.94010055171792</v>
      </c>
      <c r="D199" s="22"/>
      <c r="E199" s="22">
        <f t="shared" si="9"/>
        <v>0</v>
      </c>
      <c r="F199" s="22"/>
      <c r="G199" s="22">
        <v>1.2260865791355358</v>
      </c>
      <c r="H199" s="22">
        <v>1.2260865791355355</v>
      </c>
      <c r="I199" s="22"/>
      <c r="J199" s="22">
        <f t="shared" ref="J199:J262" si="10">H199-G199</f>
        <v>0</v>
      </c>
      <c r="K199" s="47">
        <f t="shared" si="8"/>
        <v>0</v>
      </c>
      <c r="M199" s="27"/>
      <c r="N199" s="27"/>
    </row>
    <row r="200" spans="1:98" s="68" customFormat="1" x14ac:dyDescent="0.25">
      <c r="A200" s="38" t="s">
        <v>209</v>
      </c>
      <c r="B200" s="41">
        <v>101.94010055171792</v>
      </c>
      <c r="C200" s="41">
        <v>101.94010055171792</v>
      </c>
      <c r="D200" s="41"/>
      <c r="E200" s="41">
        <f t="shared" si="9"/>
        <v>0</v>
      </c>
      <c r="F200" s="41"/>
      <c r="G200" s="41">
        <v>1.2260865791355358</v>
      </c>
      <c r="H200" s="41">
        <v>1.2260865791355355</v>
      </c>
      <c r="I200" s="41"/>
      <c r="J200" s="41">
        <f t="shared" si="10"/>
        <v>0</v>
      </c>
      <c r="K200" s="48">
        <f t="shared" si="8"/>
        <v>0</v>
      </c>
      <c r="L200" s="16"/>
      <c r="M200" s="27"/>
      <c r="N200" s="27"/>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row>
    <row r="201" spans="1:98" x14ac:dyDescent="0.25">
      <c r="A201" s="34" t="s">
        <v>210</v>
      </c>
      <c r="B201" s="22">
        <v>103.76993758242696</v>
      </c>
      <c r="C201" s="22">
        <v>103.76993758242696</v>
      </c>
      <c r="D201" s="22"/>
      <c r="E201" s="22">
        <f t="shared" si="9"/>
        <v>0</v>
      </c>
      <c r="F201" s="22"/>
      <c r="G201" s="22">
        <v>1.8194630206976541</v>
      </c>
      <c r="H201" s="22">
        <v>1.8194630206976541</v>
      </c>
      <c r="I201" s="22"/>
      <c r="J201" s="22">
        <f t="shared" si="10"/>
        <v>0</v>
      </c>
      <c r="K201" s="47">
        <f t="shared" si="8"/>
        <v>0</v>
      </c>
      <c r="M201" s="27"/>
      <c r="N201" s="27"/>
    </row>
    <row r="202" spans="1:98" s="68" customFormat="1" x14ac:dyDescent="0.25">
      <c r="A202" s="53" t="s">
        <v>211</v>
      </c>
      <c r="B202" s="41">
        <v>101.31605449319892</v>
      </c>
      <c r="C202" s="41">
        <v>101.31605449319892</v>
      </c>
      <c r="D202" s="41"/>
      <c r="E202" s="41">
        <f t="shared" si="9"/>
        <v>0</v>
      </c>
      <c r="F202" s="41"/>
      <c r="G202" s="41">
        <v>0.39444526217827702</v>
      </c>
      <c r="H202" s="41">
        <v>0.39444526217827697</v>
      </c>
      <c r="I202" s="41"/>
      <c r="J202" s="41">
        <f t="shared" si="10"/>
        <v>0</v>
      </c>
      <c r="K202" s="48">
        <f t="shared" si="8"/>
        <v>0</v>
      </c>
      <c r="L202" s="16"/>
      <c r="M202" s="27"/>
      <c r="N202" s="27"/>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row>
    <row r="203" spans="1:98" x14ac:dyDescent="0.25">
      <c r="A203" s="52" t="s">
        <v>39</v>
      </c>
      <c r="B203" s="22">
        <v>101.31605449319892</v>
      </c>
      <c r="C203" s="22">
        <v>101.31605449319892</v>
      </c>
      <c r="D203" s="22"/>
      <c r="E203" s="22">
        <f t="shared" si="9"/>
        <v>0</v>
      </c>
      <c r="F203" s="22"/>
      <c r="G203" s="22">
        <v>0.39444526217827702</v>
      </c>
      <c r="H203" s="22">
        <v>0.39444526217827697</v>
      </c>
      <c r="I203" s="22"/>
      <c r="J203" s="22">
        <f t="shared" si="10"/>
        <v>0</v>
      </c>
      <c r="K203" s="47">
        <f t="shared" ref="K203:K262" si="11">J203/$G$4</f>
        <v>0</v>
      </c>
      <c r="M203" s="27"/>
      <c r="N203" s="27"/>
    </row>
    <row r="204" spans="1:98" s="68" customFormat="1" x14ac:dyDescent="0.25">
      <c r="A204" s="38" t="s">
        <v>212</v>
      </c>
      <c r="B204" s="41">
        <v>95.170417305287387</v>
      </c>
      <c r="C204" s="41">
        <v>95.170417305287387</v>
      </c>
      <c r="D204" s="41"/>
      <c r="E204" s="41">
        <f t="shared" si="9"/>
        <v>0</v>
      </c>
      <c r="F204" s="41"/>
      <c r="G204" s="41">
        <v>7.6438531598730708E-2</v>
      </c>
      <c r="H204" s="41">
        <v>7.6438531598730708E-2</v>
      </c>
      <c r="I204" s="41"/>
      <c r="J204" s="41">
        <f t="shared" si="10"/>
        <v>0</v>
      </c>
      <c r="K204" s="48">
        <f t="shared" si="11"/>
        <v>0</v>
      </c>
      <c r="L204" s="16"/>
      <c r="M204" s="27"/>
      <c r="N204" s="27"/>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row>
    <row r="205" spans="1:98" x14ac:dyDescent="0.25">
      <c r="A205" s="38" t="s">
        <v>213</v>
      </c>
      <c r="B205" s="22">
        <v>102.91345241651202</v>
      </c>
      <c r="C205" s="22">
        <v>102.91345241651202</v>
      </c>
      <c r="D205" s="22"/>
      <c r="E205" s="22">
        <f t="shared" si="9"/>
        <v>0</v>
      </c>
      <c r="F205" s="22"/>
      <c r="G205" s="22">
        <v>0.31800673057954626</v>
      </c>
      <c r="H205" s="22">
        <v>0.31800673057954626</v>
      </c>
      <c r="I205" s="22"/>
      <c r="J205" s="22">
        <f t="shared" si="10"/>
        <v>0</v>
      </c>
      <c r="K205" s="47">
        <f t="shared" si="11"/>
        <v>0</v>
      </c>
      <c r="M205" s="27"/>
      <c r="N205" s="27"/>
    </row>
    <row r="206" spans="1:98" s="68" customFormat="1" x14ac:dyDescent="0.25">
      <c r="A206" s="53" t="s">
        <v>214</v>
      </c>
      <c r="B206" s="41">
        <v>114.74689103037332</v>
      </c>
      <c r="C206" s="41">
        <v>114.74689103037332</v>
      </c>
      <c r="D206" s="41"/>
      <c r="E206" s="41">
        <f t="shared" si="9"/>
        <v>0</v>
      </c>
      <c r="F206" s="41"/>
      <c r="G206" s="41">
        <v>0.15296871695500722</v>
      </c>
      <c r="H206" s="41">
        <v>0.15296871695500722</v>
      </c>
      <c r="I206" s="41"/>
      <c r="J206" s="41">
        <f t="shared" si="10"/>
        <v>0</v>
      </c>
      <c r="K206" s="48">
        <f t="shared" si="11"/>
        <v>0</v>
      </c>
      <c r="L206" s="16"/>
      <c r="M206" s="27"/>
      <c r="N206" s="27"/>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row>
    <row r="207" spans="1:98" x14ac:dyDescent="0.25">
      <c r="A207" s="52" t="s">
        <v>215</v>
      </c>
      <c r="B207" s="22">
        <v>114.74689103037332</v>
      </c>
      <c r="C207" s="22">
        <v>114.74689103037332</v>
      </c>
      <c r="D207" s="22"/>
      <c r="E207" s="22">
        <f t="shared" si="9"/>
        <v>0</v>
      </c>
      <c r="F207" s="22"/>
      <c r="G207" s="22">
        <v>0.15296871695500722</v>
      </c>
      <c r="H207" s="22">
        <v>0.15296871695500722</v>
      </c>
      <c r="I207" s="22"/>
      <c r="J207" s="22">
        <f t="shared" si="10"/>
        <v>0</v>
      </c>
      <c r="K207" s="47">
        <f t="shared" si="11"/>
        <v>0</v>
      </c>
      <c r="M207" s="27"/>
      <c r="N207" s="27"/>
    </row>
    <row r="208" spans="1:98" s="68" customFormat="1" x14ac:dyDescent="0.25">
      <c r="A208" s="38" t="s">
        <v>216</v>
      </c>
      <c r="B208" s="41">
        <v>114.74689103037332</v>
      </c>
      <c r="C208" s="41">
        <v>114.74689103037332</v>
      </c>
      <c r="D208" s="41"/>
      <c r="E208" s="41">
        <f t="shared" si="9"/>
        <v>0</v>
      </c>
      <c r="F208" s="41"/>
      <c r="G208" s="41">
        <v>0.15296871695500722</v>
      </c>
      <c r="H208" s="41">
        <v>0.15296871695500722</v>
      </c>
      <c r="I208" s="41"/>
      <c r="J208" s="41">
        <f t="shared" si="10"/>
        <v>0</v>
      </c>
      <c r="K208" s="48">
        <f t="shared" si="11"/>
        <v>0</v>
      </c>
      <c r="L208" s="16"/>
      <c r="M208" s="27"/>
      <c r="N208" s="27"/>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row>
    <row r="209" spans="1:98" x14ac:dyDescent="0.25">
      <c r="A209" s="53" t="s">
        <v>217</v>
      </c>
      <c r="B209" s="22">
        <v>99.837091022183074</v>
      </c>
      <c r="C209" s="22">
        <v>99.837091022183074</v>
      </c>
      <c r="D209" s="22"/>
      <c r="E209" s="22">
        <f t="shared" si="9"/>
        <v>0</v>
      </c>
      <c r="F209" s="22"/>
      <c r="G209" s="22">
        <v>0.6493909596912889</v>
      </c>
      <c r="H209" s="22">
        <v>0.6493909596912889</v>
      </c>
      <c r="I209" s="22"/>
      <c r="J209" s="22">
        <f t="shared" si="10"/>
        <v>0</v>
      </c>
      <c r="K209" s="47">
        <f t="shared" si="11"/>
        <v>0</v>
      </c>
      <c r="M209" s="27"/>
      <c r="N209" s="27"/>
    </row>
    <row r="210" spans="1:98" s="68" customFormat="1" x14ac:dyDescent="0.25">
      <c r="A210" s="52" t="s">
        <v>40</v>
      </c>
      <c r="B210" s="41">
        <v>99.837091022183074</v>
      </c>
      <c r="C210" s="41">
        <v>99.837091022183074</v>
      </c>
      <c r="D210" s="41"/>
      <c r="E210" s="41">
        <f t="shared" si="9"/>
        <v>0</v>
      </c>
      <c r="F210" s="41"/>
      <c r="G210" s="41">
        <v>0.6493909596912889</v>
      </c>
      <c r="H210" s="41">
        <v>0.6493909596912889</v>
      </c>
      <c r="I210" s="41"/>
      <c r="J210" s="41">
        <f t="shared" si="10"/>
        <v>0</v>
      </c>
      <c r="K210" s="48">
        <f t="shared" si="11"/>
        <v>0</v>
      </c>
      <c r="L210" s="16"/>
      <c r="M210" s="27"/>
      <c r="N210" s="27"/>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row>
    <row r="211" spans="1:98" x14ac:dyDescent="0.25">
      <c r="A211" s="38" t="s">
        <v>218</v>
      </c>
      <c r="B211" s="22">
        <v>99.837091022183074</v>
      </c>
      <c r="C211" s="22">
        <v>99.837091022183074</v>
      </c>
      <c r="D211" s="22"/>
      <c r="E211" s="22">
        <f t="shared" si="9"/>
        <v>0</v>
      </c>
      <c r="F211" s="22"/>
      <c r="G211" s="22">
        <v>0.6493909596912889</v>
      </c>
      <c r="H211" s="22">
        <v>0.6493909596912889</v>
      </c>
      <c r="I211" s="22"/>
      <c r="J211" s="22">
        <f t="shared" si="10"/>
        <v>0</v>
      </c>
      <c r="K211" s="47">
        <f t="shared" si="11"/>
        <v>0</v>
      </c>
      <c r="M211" s="27"/>
      <c r="N211" s="27"/>
    </row>
    <row r="212" spans="1:98" s="68" customFormat="1" x14ac:dyDescent="0.25">
      <c r="A212" s="53" t="s">
        <v>41</v>
      </c>
      <c r="B212" s="41">
        <v>107.30294945308492</v>
      </c>
      <c r="C212" s="41">
        <v>107.30294945308492</v>
      </c>
      <c r="D212" s="41"/>
      <c r="E212" s="41">
        <f t="shared" si="9"/>
        <v>0</v>
      </c>
      <c r="F212" s="41"/>
      <c r="G212" s="41">
        <v>0.62265808187308125</v>
      </c>
      <c r="H212" s="41">
        <v>0.62265808187308125</v>
      </c>
      <c r="I212" s="41"/>
      <c r="J212" s="41">
        <f t="shared" si="10"/>
        <v>0</v>
      </c>
      <c r="K212" s="48">
        <f t="shared" si="11"/>
        <v>0</v>
      </c>
      <c r="L212" s="16"/>
      <c r="M212" s="27"/>
      <c r="N212" s="27"/>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row>
    <row r="213" spans="1:98" x14ac:dyDescent="0.25">
      <c r="A213" s="52" t="s">
        <v>42</v>
      </c>
      <c r="B213" s="22">
        <v>103.92248854469277</v>
      </c>
      <c r="C213" s="22">
        <v>103.92248854469277</v>
      </c>
      <c r="D213" s="22"/>
      <c r="E213" s="22">
        <f t="shared" si="9"/>
        <v>0</v>
      </c>
      <c r="F213" s="22"/>
      <c r="G213" s="22">
        <v>0.21249634518234367</v>
      </c>
      <c r="H213" s="22">
        <v>0.21249634518234364</v>
      </c>
      <c r="I213" s="22"/>
      <c r="J213" s="22">
        <f t="shared" si="10"/>
        <v>0</v>
      </c>
      <c r="K213" s="47">
        <f t="shared" si="11"/>
        <v>0</v>
      </c>
      <c r="M213" s="27"/>
      <c r="N213" s="27"/>
    </row>
    <row r="214" spans="1:98" s="68" customFormat="1" x14ac:dyDescent="0.25">
      <c r="A214" s="38" t="s">
        <v>219</v>
      </c>
      <c r="B214" s="41">
        <v>104.42524665707623</v>
      </c>
      <c r="C214" s="41">
        <v>104.42524665707623</v>
      </c>
      <c r="D214" s="41"/>
      <c r="E214" s="41">
        <f t="shared" si="9"/>
        <v>0</v>
      </c>
      <c r="F214" s="41"/>
      <c r="G214" s="41">
        <v>8.8047610362375961E-2</v>
      </c>
      <c r="H214" s="41">
        <v>8.8047610362375961E-2</v>
      </c>
      <c r="I214" s="41"/>
      <c r="J214" s="41">
        <f t="shared" si="10"/>
        <v>0</v>
      </c>
      <c r="K214" s="48">
        <f t="shared" si="11"/>
        <v>0</v>
      </c>
      <c r="L214" s="16"/>
      <c r="M214" s="27"/>
      <c r="N214" s="27"/>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row>
    <row r="215" spans="1:98" x14ac:dyDescent="0.25">
      <c r="A215" s="38" t="s">
        <v>220</v>
      </c>
      <c r="B215" s="22">
        <v>103.56970088367605</v>
      </c>
      <c r="C215" s="22">
        <v>103.56970088367605</v>
      </c>
      <c r="D215" s="22"/>
      <c r="E215" s="22">
        <f t="shared" si="9"/>
        <v>0</v>
      </c>
      <c r="F215" s="22"/>
      <c r="G215" s="22">
        <v>0.12444873481996768</v>
      </c>
      <c r="H215" s="22">
        <v>0.12444873481996768</v>
      </c>
      <c r="I215" s="22"/>
      <c r="J215" s="22">
        <f t="shared" si="10"/>
        <v>0</v>
      </c>
      <c r="K215" s="47">
        <f t="shared" si="11"/>
        <v>0</v>
      </c>
      <c r="M215" s="27"/>
      <c r="N215" s="27"/>
    </row>
    <row r="216" spans="1:98" s="68" customFormat="1" x14ac:dyDescent="0.25">
      <c r="A216" s="52" t="s">
        <v>221</v>
      </c>
      <c r="B216" s="41">
        <v>109.14226251160296</v>
      </c>
      <c r="C216" s="41">
        <v>109.14226251160296</v>
      </c>
      <c r="D216" s="41"/>
      <c r="E216" s="41">
        <f t="shared" si="9"/>
        <v>0</v>
      </c>
      <c r="F216" s="41"/>
      <c r="G216" s="41">
        <v>0.41016173669073758</v>
      </c>
      <c r="H216" s="41">
        <v>0.41016173669073758</v>
      </c>
      <c r="I216" s="41"/>
      <c r="J216" s="41">
        <f t="shared" si="10"/>
        <v>0</v>
      </c>
      <c r="K216" s="48">
        <f t="shared" si="11"/>
        <v>0</v>
      </c>
      <c r="L216" s="16"/>
      <c r="M216" s="27"/>
      <c r="N216" s="27"/>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row>
    <row r="217" spans="1:98" x14ac:dyDescent="0.25">
      <c r="A217" s="38" t="s">
        <v>221</v>
      </c>
      <c r="B217" s="22">
        <v>109.14226251160296</v>
      </c>
      <c r="C217" s="22">
        <v>109.14226251160296</v>
      </c>
      <c r="D217" s="22"/>
      <c r="E217" s="22">
        <f t="shared" si="9"/>
        <v>0</v>
      </c>
      <c r="F217" s="22"/>
      <c r="G217" s="22">
        <v>0.41016173669073758</v>
      </c>
      <c r="H217" s="22">
        <v>0.41016173669073758</v>
      </c>
      <c r="I217" s="22"/>
      <c r="J217" s="22">
        <f t="shared" si="10"/>
        <v>0</v>
      </c>
      <c r="K217" s="47">
        <f t="shared" si="11"/>
        <v>0</v>
      </c>
      <c r="M217" s="27"/>
      <c r="N217" s="27"/>
    </row>
    <row r="218" spans="1:98" s="68" customFormat="1" x14ac:dyDescent="0.25">
      <c r="A218" s="34" t="s">
        <v>222</v>
      </c>
      <c r="B218" s="41">
        <v>106.56763691155778</v>
      </c>
      <c r="C218" s="41">
        <v>106.73343740188955</v>
      </c>
      <c r="D218" s="41"/>
      <c r="E218" s="41">
        <f t="shared" si="9"/>
        <v>0.15558240300417303</v>
      </c>
      <c r="F218" s="41"/>
      <c r="G218" s="41">
        <v>4.2036880997135775</v>
      </c>
      <c r="H218" s="41">
        <v>4.2102282986739121</v>
      </c>
      <c r="I218" s="41"/>
      <c r="J218" s="41">
        <f t="shared" si="10"/>
        <v>6.5401989603346422E-3</v>
      </c>
      <c r="K218" s="48">
        <f t="shared" si="11"/>
        <v>6.0653728698811426E-5</v>
      </c>
      <c r="L218" s="16"/>
      <c r="M218" s="27"/>
      <c r="N218" s="27"/>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row>
    <row r="219" spans="1:98" x14ac:dyDescent="0.25">
      <c r="A219" s="35" t="s">
        <v>223</v>
      </c>
      <c r="B219" s="22">
        <v>112.92026621099674</v>
      </c>
      <c r="C219" s="22">
        <v>113.56973785487327</v>
      </c>
      <c r="D219" s="22"/>
      <c r="E219" s="22">
        <f t="shared" si="9"/>
        <v>0.57515950472784017</v>
      </c>
      <c r="F219" s="22"/>
      <c r="G219" s="22">
        <v>0.85204383379358339</v>
      </c>
      <c r="H219" s="22">
        <v>0.85694444488809463</v>
      </c>
      <c r="I219" s="22"/>
      <c r="J219" s="22">
        <f t="shared" si="10"/>
        <v>4.9006110945112313E-3</v>
      </c>
      <c r="K219" s="47">
        <f t="shared" si="11"/>
        <v>4.5448209999051876E-5</v>
      </c>
      <c r="M219" s="27"/>
      <c r="N219" s="27"/>
    </row>
    <row r="220" spans="1:98" s="68" customFormat="1" x14ac:dyDescent="0.25">
      <c r="A220" s="37" t="s">
        <v>224</v>
      </c>
      <c r="B220" s="41">
        <v>112.92026621099674</v>
      </c>
      <c r="C220" s="41">
        <v>113.56973785487327</v>
      </c>
      <c r="D220" s="41"/>
      <c r="E220" s="41">
        <f t="shared" si="9"/>
        <v>0.57515950472784017</v>
      </c>
      <c r="F220" s="41"/>
      <c r="G220" s="41">
        <v>0.85204383379358339</v>
      </c>
      <c r="H220" s="41">
        <v>0.85694444488809463</v>
      </c>
      <c r="I220" s="41"/>
      <c r="J220" s="41">
        <f t="shared" si="10"/>
        <v>4.9006110945112313E-3</v>
      </c>
      <c r="K220" s="48">
        <f t="shared" si="11"/>
        <v>4.5448209999051876E-5</v>
      </c>
      <c r="L220" s="16"/>
      <c r="M220" s="27"/>
      <c r="N220" s="27"/>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row>
    <row r="221" spans="1:98" x14ac:dyDescent="0.25">
      <c r="A221" s="39" t="s">
        <v>225</v>
      </c>
      <c r="B221" s="22">
        <v>110.77275244590834</v>
      </c>
      <c r="C221" s="22">
        <v>110.77275244590834</v>
      </c>
      <c r="D221" s="22"/>
      <c r="E221" s="22">
        <f t="shared" si="9"/>
        <v>0</v>
      </c>
      <c r="F221" s="22"/>
      <c r="G221" s="22">
        <v>0.45158344188030608</v>
      </c>
      <c r="H221" s="22">
        <v>0.45158344188030608</v>
      </c>
      <c r="I221" s="22"/>
      <c r="J221" s="22">
        <f t="shared" si="10"/>
        <v>0</v>
      </c>
      <c r="K221" s="47">
        <f t="shared" si="11"/>
        <v>0</v>
      </c>
      <c r="M221" s="27"/>
      <c r="N221" s="27"/>
    </row>
    <row r="222" spans="1:98" s="68" customFormat="1" x14ac:dyDescent="0.25">
      <c r="A222" s="39" t="s">
        <v>226</v>
      </c>
      <c r="B222" s="41">
        <v>115.44405509930785</v>
      </c>
      <c r="C222" s="41">
        <v>116.8567951071575</v>
      </c>
      <c r="D222" s="41"/>
      <c r="E222" s="41">
        <f t="shared" si="9"/>
        <v>1.2237442687147215</v>
      </c>
      <c r="F222" s="41"/>
      <c r="G222" s="41">
        <v>0.40046039191327726</v>
      </c>
      <c r="H222" s="41">
        <v>0.40536100300778843</v>
      </c>
      <c r="I222" s="41"/>
      <c r="J222" s="41">
        <f t="shared" si="10"/>
        <v>4.9006110945111758E-3</v>
      </c>
      <c r="K222" s="48">
        <f t="shared" si="11"/>
        <v>4.5448209999051361E-5</v>
      </c>
      <c r="L222" s="16"/>
      <c r="M222" s="27"/>
      <c r="N222" s="27"/>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row>
    <row r="223" spans="1:98" x14ac:dyDescent="0.25">
      <c r="A223" s="40" t="s">
        <v>43</v>
      </c>
      <c r="B223" s="22">
        <v>118.32277720910771</v>
      </c>
      <c r="C223" s="22">
        <v>121.36109066722972</v>
      </c>
      <c r="D223" s="22"/>
      <c r="E223" s="22">
        <f t="shared" si="9"/>
        <v>2.5678179043689076</v>
      </c>
      <c r="F223" s="22"/>
      <c r="G223" s="22">
        <v>0.14570254889078085</v>
      </c>
      <c r="H223" s="22">
        <v>0.14944392502832018</v>
      </c>
      <c r="I223" s="22"/>
      <c r="J223" s="22">
        <f t="shared" si="10"/>
        <v>3.7413761375393317E-3</v>
      </c>
      <c r="K223" s="47">
        <f t="shared" si="11"/>
        <v>3.4697478560332113E-5</v>
      </c>
      <c r="M223" s="27"/>
      <c r="N223" s="27"/>
    </row>
    <row r="224" spans="1:98" s="68" customFormat="1" x14ac:dyDescent="0.25">
      <c r="A224" s="36" t="s">
        <v>44</v>
      </c>
      <c r="B224" s="41">
        <v>118.32277720910771</v>
      </c>
      <c r="C224" s="41">
        <v>121.36109066722972</v>
      </c>
      <c r="D224" s="41"/>
      <c r="E224" s="41">
        <f t="shared" si="9"/>
        <v>2.5678179043689076</v>
      </c>
      <c r="F224" s="41"/>
      <c r="G224" s="41">
        <v>0.14570254889078085</v>
      </c>
      <c r="H224" s="41">
        <v>0.14944392502832018</v>
      </c>
      <c r="I224" s="41"/>
      <c r="J224" s="41">
        <f t="shared" si="10"/>
        <v>3.7413761375393317E-3</v>
      </c>
      <c r="K224" s="48">
        <f t="shared" si="11"/>
        <v>3.4697478560332113E-5</v>
      </c>
      <c r="L224" s="16"/>
      <c r="M224" s="27"/>
      <c r="N224" s="27"/>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row>
    <row r="225" spans="1:98" x14ac:dyDescent="0.25">
      <c r="A225" s="38" t="s">
        <v>44</v>
      </c>
      <c r="B225" s="22">
        <v>118.32277720910771</v>
      </c>
      <c r="C225" s="22">
        <v>121.36109066722972</v>
      </c>
      <c r="D225" s="22"/>
      <c r="E225" s="22">
        <f t="shared" si="9"/>
        <v>2.5678179043689076</v>
      </c>
      <c r="F225" s="22"/>
      <c r="G225" s="22">
        <v>0.14570254889078085</v>
      </c>
      <c r="H225" s="22">
        <v>0.14944392502832018</v>
      </c>
      <c r="I225" s="22"/>
      <c r="J225" s="22">
        <f t="shared" si="10"/>
        <v>3.7413761375393317E-3</v>
      </c>
      <c r="K225" s="47">
        <f t="shared" si="11"/>
        <v>3.4697478560332113E-5</v>
      </c>
      <c r="M225" s="27"/>
      <c r="N225" s="27"/>
    </row>
    <row r="226" spans="1:98" s="68" customFormat="1" x14ac:dyDescent="0.25">
      <c r="A226" s="40" t="s">
        <v>227</v>
      </c>
      <c r="B226" s="41">
        <v>103.08023660397205</v>
      </c>
      <c r="C226" s="41">
        <v>103.08023660397205</v>
      </c>
      <c r="D226" s="41"/>
      <c r="E226" s="41">
        <f t="shared" si="9"/>
        <v>0</v>
      </c>
      <c r="F226" s="41"/>
      <c r="G226" s="41">
        <v>0.96446455293121058</v>
      </c>
      <c r="H226" s="41">
        <v>0.96446455293121058</v>
      </c>
      <c r="I226" s="41"/>
      <c r="J226" s="41">
        <f t="shared" si="10"/>
        <v>0</v>
      </c>
      <c r="K226" s="48">
        <f t="shared" si="11"/>
        <v>0</v>
      </c>
      <c r="L226" s="16"/>
      <c r="M226" s="27"/>
      <c r="N226" s="27"/>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row>
    <row r="227" spans="1:98" x14ac:dyDescent="0.25">
      <c r="A227" s="36" t="s">
        <v>228</v>
      </c>
      <c r="B227" s="22">
        <v>103.08023660397205</v>
      </c>
      <c r="C227" s="22">
        <v>103.08023660397205</v>
      </c>
      <c r="D227" s="22"/>
      <c r="E227" s="22">
        <f t="shared" si="9"/>
        <v>0</v>
      </c>
      <c r="F227" s="22"/>
      <c r="G227" s="22">
        <v>0.96446455293121058</v>
      </c>
      <c r="H227" s="22">
        <v>0.96446455293121058</v>
      </c>
      <c r="I227" s="22"/>
      <c r="J227" s="22">
        <f t="shared" si="10"/>
        <v>0</v>
      </c>
      <c r="K227" s="47">
        <f t="shared" si="11"/>
        <v>0</v>
      </c>
      <c r="M227" s="27"/>
      <c r="N227" s="27"/>
    </row>
    <row r="228" spans="1:98" s="68" customFormat="1" x14ac:dyDescent="0.25">
      <c r="A228" s="38" t="s">
        <v>228</v>
      </c>
      <c r="B228" s="41">
        <v>103.08023660397205</v>
      </c>
      <c r="C228" s="41">
        <v>103.08023660397205</v>
      </c>
      <c r="D228" s="41"/>
      <c r="E228" s="41">
        <f t="shared" si="9"/>
        <v>0</v>
      </c>
      <c r="F228" s="41"/>
      <c r="G228" s="41">
        <v>0.96446455293121058</v>
      </c>
      <c r="H228" s="41">
        <v>0.96446455293121058</v>
      </c>
      <c r="I228" s="41"/>
      <c r="J228" s="41">
        <f t="shared" si="10"/>
        <v>0</v>
      </c>
      <c r="K228" s="48">
        <f t="shared" si="11"/>
        <v>0</v>
      </c>
      <c r="L228" s="16"/>
      <c r="M228" s="27"/>
      <c r="N228" s="27"/>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row>
    <row r="229" spans="1:98" x14ac:dyDescent="0.25">
      <c r="A229" s="40" t="s">
        <v>229</v>
      </c>
      <c r="B229" s="22">
        <v>105.17037516570205</v>
      </c>
      <c r="C229" s="22">
        <v>105.07175900998311</v>
      </c>
      <c r="D229" s="22"/>
      <c r="E229" s="22">
        <f t="shared" si="9"/>
        <v>-9.376799841549488E-2</v>
      </c>
      <c r="F229" s="22"/>
      <c r="G229" s="22">
        <v>2.2414771640980025</v>
      </c>
      <c r="H229" s="22">
        <v>2.2393753758262873</v>
      </c>
      <c r="I229" s="22"/>
      <c r="J229" s="22">
        <f t="shared" si="10"/>
        <v>-2.1017882717151437E-3</v>
      </c>
      <c r="K229" s="47">
        <f t="shared" si="11"/>
        <v>-1.9491959860565349E-5</v>
      </c>
      <c r="M229" s="27"/>
      <c r="N229" s="27"/>
    </row>
    <row r="230" spans="1:98" s="68" customFormat="1" x14ac:dyDescent="0.25">
      <c r="A230" s="36" t="s">
        <v>230</v>
      </c>
      <c r="B230" s="41">
        <v>105.17037516570205</v>
      </c>
      <c r="C230" s="41">
        <v>105.07175900998311</v>
      </c>
      <c r="D230" s="41"/>
      <c r="E230" s="41">
        <f t="shared" si="9"/>
        <v>-9.376799841549488E-2</v>
      </c>
      <c r="F230" s="41"/>
      <c r="G230" s="41">
        <v>2.2414771640980025</v>
      </c>
      <c r="H230" s="41">
        <v>2.2393753758262873</v>
      </c>
      <c r="I230" s="41"/>
      <c r="J230" s="41">
        <f t="shared" si="10"/>
        <v>-2.1017882717151437E-3</v>
      </c>
      <c r="K230" s="48">
        <f t="shared" si="11"/>
        <v>-1.9491959860565349E-5</v>
      </c>
      <c r="L230" s="16"/>
      <c r="M230" s="27"/>
      <c r="N230" s="27"/>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row>
    <row r="231" spans="1:98" x14ac:dyDescent="0.25">
      <c r="A231" s="38" t="s">
        <v>231</v>
      </c>
      <c r="B231" s="22">
        <v>105.18409325226882</v>
      </c>
      <c r="C231" s="22">
        <v>105.03075606984538</v>
      </c>
      <c r="D231" s="22"/>
      <c r="E231" s="22">
        <f t="shared" si="9"/>
        <v>-0.14577982058150418</v>
      </c>
      <c r="F231" s="22"/>
      <c r="G231" s="22">
        <v>1.4417552877561683</v>
      </c>
      <c r="H231" s="22">
        <v>1.439653499484453</v>
      </c>
      <c r="I231" s="22"/>
      <c r="J231" s="22">
        <f t="shared" si="10"/>
        <v>-2.1017882717153658E-3</v>
      </c>
      <c r="K231" s="47">
        <f t="shared" si="11"/>
        <v>-1.9491959860567409E-5</v>
      </c>
      <c r="M231" s="27"/>
      <c r="N231" s="27"/>
    </row>
    <row r="232" spans="1:98" s="68" customFormat="1" x14ac:dyDescent="0.25">
      <c r="A232" s="38" t="s">
        <v>232</v>
      </c>
      <c r="B232" s="41">
        <v>105.14565295118049</v>
      </c>
      <c r="C232" s="41">
        <v>105.14565295118049</v>
      </c>
      <c r="D232" s="41"/>
      <c r="E232" s="41">
        <f t="shared" si="9"/>
        <v>0</v>
      </c>
      <c r="F232" s="41"/>
      <c r="G232" s="41">
        <v>0.79972187634183467</v>
      </c>
      <c r="H232" s="41">
        <v>0.79972187634183467</v>
      </c>
      <c r="I232" s="41"/>
      <c r="J232" s="41">
        <f t="shared" si="10"/>
        <v>0</v>
      </c>
      <c r="K232" s="48">
        <f t="shared" si="11"/>
        <v>0</v>
      </c>
      <c r="L232" s="16"/>
      <c r="M232" s="27"/>
      <c r="N232" s="27"/>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row>
    <row r="233" spans="1:98" x14ac:dyDescent="0.25">
      <c r="A233" s="34" t="s">
        <v>233</v>
      </c>
      <c r="B233" s="22">
        <v>112.45543447386325</v>
      </c>
      <c r="C233" s="22">
        <v>112.45543447386325</v>
      </c>
      <c r="D233" s="22"/>
      <c r="E233" s="22">
        <f t="shared" si="9"/>
        <v>0</v>
      </c>
      <c r="F233" s="22"/>
      <c r="G233" s="22">
        <v>5.1298406334762792</v>
      </c>
      <c r="H233" s="22">
        <v>5.1298406334762801</v>
      </c>
      <c r="I233" s="22"/>
      <c r="J233" s="22">
        <f t="shared" si="10"/>
        <v>0</v>
      </c>
      <c r="K233" s="47">
        <f t="shared" si="11"/>
        <v>0</v>
      </c>
      <c r="M233" s="27"/>
      <c r="N233" s="27"/>
    </row>
    <row r="234" spans="1:98" s="68" customFormat="1" x14ac:dyDescent="0.25">
      <c r="A234" s="53" t="s">
        <v>234</v>
      </c>
      <c r="B234" s="41">
        <v>112.6678622689226</v>
      </c>
      <c r="C234" s="41">
        <v>112.6678622689226</v>
      </c>
      <c r="D234" s="41"/>
      <c r="E234" s="41">
        <f t="shared" si="9"/>
        <v>0</v>
      </c>
      <c r="F234" s="41"/>
      <c r="G234" s="41">
        <v>4.9015224991518629</v>
      </c>
      <c r="H234" s="41">
        <v>4.9015224991518638</v>
      </c>
      <c r="I234" s="41"/>
      <c r="J234" s="41">
        <f t="shared" si="10"/>
        <v>0</v>
      </c>
      <c r="K234" s="48">
        <f t="shared" si="11"/>
        <v>0</v>
      </c>
      <c r="L234" s="16"/>
      <c r="M234" s="27"/>
      <c r="N234" s="27"/>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row>
    <row r="235" spans="1:98" x14ac:dyDescent="0.25">
      <c r="A235" s="52" t="s">
        <v>235</v>
      </c>
      <c r="B235" s="22">
        <v>112.6678622689226</v>
      </c>
      <c r="C235" s="22">
        <v>112.6678622689226</v>
      </c>
      <c r="D235" s="22"/>
      <c r="E235" s="22">
        <f t="shared" si="9"/>
        <v>0</v>
      </c>
      <c r="F235" s="22"/>
      <c r="G235" s="22">
        <v>4.9015224991518629</v>
      </c>
      <c r="H235" s="22">
        <v>4.9015224991518638</v>
      </c>
      <c r="I235" s="22"/>
      <c r="J235" s="22">
        <f t="shared" si="10"/>
        <v>0</v>
      </c>
      <c r="K235" s="47">
        <f t="shared" si="11"/>
        <v>0</v>
      </c>
      <c r="M235" s="27"/>
      <c r="N235" s="27"/>
    </row>
    <row r="236" spans="1:98" s="68" customFormat="1" x14ac:dyDescent="0.25">
      <c r="A236" s="38" t="s">
        <v>236</v>
      </c>
      <c r="B236" s="41">
        <v>112.6678622689226</v>
      </c>
      <c r="C236" s="41">
        <v>112.6678622689226</v>
      </c>
      <c r="D236" s="41"/>
      <c r="E236" s="41">
        <f t="shared" si="9"/>
        <v>0</v>
      </c>
      <c r="F236" s="41"/>
      <c r="G236" s="41">
        <v>4.9015224991518629</v>
      </c>
      <c r="H236" s="41">
        <v>4.9015224991518638</v>
      </c>
      <c r="I236" s="41"/>
      <c r="J236" s="41">
        <f t="shared" si="10"/>
        <v>0</v>
      </c>
      <c r="K236" s="48">
        <f t="shared" si="11"/>
        <v>0</v>
      </c>
      <c r="L236" s="16"/>
      <c r="M236" s="27"/>
      <c r="N236" s="27"/>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row>
    <row r="237" spans="1:98" x14ac:dyDescent="0.25">
      <c r="A237" s="53" t="s">
        <v>237</v>
      </c>
      <c r="B237" s="22">
        <v>108.08071615938979</v>
      </c>
      <c r="C237" s="22">
        <v>108.08071615938979</v>
      </c>
      <c r="D237" s="22"/>
      <c r="E237" s="22">
        <f t="shared" si="9"/>
        <v>0</v>
      </c>
      <c r="F237" s="22"/>
      <c r="G237" s="22">
        <v>0.22831813432441611</v>
      </c>
      <c r="H237" s="22">
        <v>0.22831813432441611</v>
      </c>
      <c r="I237" s="22"/>
      <c r="J237" s="22">
        <f t="shared" si="10"/>
        <v>0</v>
      </c>
      <c r="K237" s="47">
        <f t="shared" si="11"/>
        <v>0</v>
      </c>
      <c r="M237" s="27"/>
      <c r="N237" s="27"/>
    </row>
    <row r="238" spans="1:98" s="68" customFormat="1" x14ac:dyDescent="0.25">
      <c r="A238" s="52" t="s">
        <v>238</v>
      </c>
      <c r="B238" s="41">
        <v>108.08071615938979</v>
      </c>
      <c r="C238" s="41">
        <v>108.08071615938979</v>
      </c>
      <c r="D238" s="41"/>
      <c r="E238" s="41">
        <f t="shared" si="9"/>
        <v>0</v>
      </c>
      <c r="F238" s="41"/>
      <c r="G238" s="41">
        <v>0.22831813432441611</v>
      </c>
      <c r="H238" s="41">
        <v>0.22831813432441611</v>
      </c>
      <c r="I238" s="41"/>
      <c r="J238" s="41">
        <f t="shared" si="10"/>
        <v>0</v>
      </c>
      <c r="K238" s="48">
        <f t="shared" si="11"/>
        <v>0</v>
      </c>
      <c r="L238" s="16"/>
      <c r="M238" s="27"/>
      <c r="N238" s="27"/>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row>
    <row r="239" spans="1:98" x14ac:dyDescent="0.25">
      <c r="A239" s="38" t="s">
        <v>239</v>
      </c>
      <c r="B239" s="22">
        <v>108.08071615938979</v>
      </c>
      <c r="C239" s="22">
        <v>108.08071615938979</v>
      </c>
      <c r="D239" s="22"/>
      <c r="E239" s="22">
        <f t="shared" si="9"/>
        <v>0</v>
      </c>
      <c r="F239" s="22"/>
      <c r="G239" s="22">
        <v>0.22831813432441611</v>
      </c>
      <c r="H239" s="22">
        <v>0.22831813432441611</v>
      </c>
      <c r="I239" s="22"/>
      <c r="J239" s="22">
        <f t="shared" si="10"/>
        <v>0</v>
      </c>
      <c r="K239" s="47">
        <f t="shared" si="11"/>
        <v>0</v>
      </c>
      <c r="M239" s="27"/>
      <c r="N239" s="27"/>
    </row>
    <row r="240" spans="1:98" s="68" customFormat="1" x14ac:dyDescent="0.25">
      <c r="A240" s="34" t="s">
        <v>240</v>
      </c>
      <c r="B240" s="41">
        <v>110.73760582083828</v>
      </c>
      <c r="C240" s="41">
        <v>110.73760582083828</v>
      </c>
      <c r="D240" s="41"/>
      <c r="E240" s="41">
        <f t="shared" si="9"/>
        <v>0</v>
      </c>
      <c r="F240" s="41"/>
      <c r="G240" s="41">
        <v>9.2104142441438455E-2</v>
      </c>
      <c r="H240" s="41">
        <v>9.2104142441438441E-2</v>
      </c>
      <c r="I240" s="41"/>
      <c r="J240" s="41">
        <f t="shared" si="10"/>
        <v>0</v>
      </c>
      <c r="K240" s="48">
        <f t="shared" si="11"/>
        <v>0</v>
      </c>
      <c r="L240" s="16"/>
      <c r="M240" s="27"/>
      <c r="N240" s="27"/>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row>
    <row r="241" spans="1:98" ht="15" customHeight="1" x14ac:dyDescent="0.25">
      <c r="A241" s="53" t="s">
        <v>241</v>
      </c>
      <c r="B241" s="22">
        <v>110.73760582083828</v>
      </c>
      <c r="C241" s="22">
        <v>110.73760582083828</v>
      </c>
      <c r="D241" s="22"/>
      <c r="E241" s="22">
        <f t="shared" si="9"/>
        <v>0</v>
      </c>
      <c r="F241" s="22"/>
      <c r="G241" s="22">
        <v>9.2104142441438455E-2</v>
      </c>
      <c r="H241" s="22">
        <v>9.2104142441438441E-2</v>
      </c>
      <c r="I241" s="22"/>
      <c r="J241" s="22">
        <f t="shared" si="10"/>
        <v>0</v>
      </c>
      <c r="K241" s="47">
        <f t="shared" si="11"/>
        <v>0</v>
      </c>
      <c r="M241" s="27"/>
      <c r="N241" s="27"/>
    </row>
    <row r="242" spans="1:98" s="68" customFormat="1" x14ac:dyDescent="0.25">
      <c r="A242" s="52" t="s">
        <v>242</v>
      </c>
      <c r="B242" s="41">
        <v>134.01568535150122</v>
      </c>
      <c r="C242" s="41">
        <v>134.01568535150122</v>
      </c>
      <c r="D242" s="41"/>
      <c r="E242" s="41">
        <f t="shared" si="9"/>
        <v>0</v>
      </c>
      <c r="F242" s="41"/>
      <c r="G242" s="41">
        <v>3.5185837818382498E-2</v>
      </c>
      <c r="H242" s="41">
        <v>3.5185837818382498E-2</v>
      </c>
      <c r="I242" s="41"/>
      <c r="J242" s="41">
        <f t="shared" si="10"/>
        <v>0</v>
      </c>
      <c r="K242" s="48">
        <f t="shared" si="11"/>
        <v>0</v>
      </c>
      <c r="L242" s="16"/>
      <c r="M242" s="27"/>
      <c r="N242" s="27"/>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row>
    <row r="243" spans="1:98" x14ac:dyDescent="0.25">
      <c r="A243" s="38" t="s">
        <v>242</v>
      </c>
      <c r="B243" s="22">
        <v>134.01568535150122</v>
      </c>
      <c r="C243" s="22">
        <v>134.01568535150122</v>
      </c>
      <c r="D243" s="22"/>
      <c r="E243" s="22">
        <f t="shared" si="9"/>
        <v>0</v>
      </c>
      <c r="F243" s="22"/>
      <c r="G243" s="22">
        <v>3.5185837818382498E-2</v>
      </c>
      <c r="H243" s="22">
        <v>3.5185837818382498E-2</v>
      </c>
      <c r="I243" s="22"/>
      <c r="J243" s="22">
        <f t="shared" si="10"/>
        <v>0</v>
      </c>
      <c r="K243" s="47">
        <f t="shared" si="11"/>
        <v>0</v>
      </c>
      <c r="M243" s="27"/>
      <c r="N243" s="27"/>
    </row>
    <row r="244" spans="1:98" s="68" customFormat="1" x14ac:dyDescent="0.25">
      <c r="A244" s="52" t="s">
        <v>266</v>
      </c>
      <c r="B244" s="41">
        <v>100</v>
      </c>
      <c r="C244" s="41">
        <v>100</v>
      </c>
      <c r="D244" s="41"/>
      <c r="E244" s="41">
        <f t="shared" si="9"/>
        <v>0</v>
      </c>
      <c r="F244" s="41"/>
      <c r="G244" s="41">
        <v>3.4374913569460749E-2</v>
      </c>
      <c r="H244" s="41">
        <v>3.4374913569460749E-2</v>
      </c>
      <c r="I244" s="41"/>
      <c r="J244" s="41">
        <f t="shared" si="10"/>
        <v>0</v>
      </c>
      <c r="K244" s="48">
        <f t="shared" si="11"/>
        <v>0</v>
      </c>
      <c r="L244" s="16"/>
      <c r="M244" s="27"/>
      <c r="N244" s="27"/>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row>
    <row r="245" spans="1:98" x14ac:dyDescent="0.25">
      <c r="A245" s="38" t="s">
        <v>266</v>
      </c>
      <c r="B245" s="22">
        <v>100</v>
      </c>
      <c r="C245" s="22">
        <v>100</v>
      </c>
      <c r="D245" s="22"/>
      <c r="E245" s="22">
        <f t="shared" si="9"/>
        <v>0</v>
      </c>
      <c r="F245" s="22"/>
      <c r="G245" s="22">
        <v>3.4374913569460749E-2</v>
      </c>
      <c r="H245" s="22">
        <v>3.4374913569460749E-2</v>
      </c>
      <c r="I245" s="22"/>
      <c r="J245" s="22">
        <f t="shared" si="10"/>
        <v>0</v>
      </c>
      <c r="K245" s="47">
        <f t="shared" si="11"/>
        <v>0</v>
      </c>
      <c r="M245" s="27"/>
      <c r="N245" s="27"/>
    </row>
    <row r="246" spans="1:98" s="68" customFormat="1" x14ac:dyDescent="0.25">
      <c r="A246" s="52" t="s">
        <v>243</v>
      </c>
      <c r="B246" s="41">
        <v>100</v>
      </c>
      <c r="C246" s="41">
        <v>100</v>
      </c>
      <c r="D246" s="41"/>
      <c r="E246" s="41">
        <f t="shared" si="9"/>
        <v>0</v>
      </c>
      <c r="F246" s="41"/>
      <c r="G246" s="41">
        <v>2.2543391053595215E-2</v>
      </c>
      <c r="H246" s="41">
        <v>2.2543391053595215E-2</v>
      </c>
      <c r="I246" s="41"/>
      <c r="J246" s="41">
        <f t="shared" si="10"/>
        <v>0</v>
      </c>
      <c r="K246" s="48">
        <f t="shared" si="11"/>
        <v>0</v>
      </c>
      <c r="L246" s="16"/>
      <c r="M246" s="27"/>
      <c r="N246" s="27"/>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row>
    <row r="247" spans="1:98" x14ac:dyDescent="0.25">
      <c r="A247" s="38" t="s">
        <v>244</v>
      </c>
      <c r="B247" s="22">
        <v>100</v>
      </c>
      <c r="C247" s="22">
        <v>100</v>
      </c>
      <c r="D247" s="22"/>
      <c r="E247" s="22">
        <f t="shared" si="9"/>
        <v>0</v>
      </c>
      <c r="F247" s="22"/>
      <c r="G247" s="22">
        <v>2.2543391053595215E-2</v>
      </c>
      <c r="H247" s="22">
        <v>2.2543391053595215E-2</v>
      </c>
      <c r="I247" s="22"/>
      <c r="J247" s="22">
        <f t="shared" si="10"/>
        <v>0</v>
      </c>
      <c r="K247" s="47">
        <f t="shared" si="11"/>
        <v>0</v>
      </c>
      <c r="M247" s="27"/>
      <c r="N247" s="27"/>
    </row>
    <row r="248" spans="1:98" s="68" customFormat="1" x14ac:dyDescent="0.25">
      <c r="A248" s="34" t="s">
        <v>245</v>
      </c>
      <c r="B248" s="41">
        <v>108.26352861174318</v>
      </c>
      <c r="C248" s="41">
        <v>108.39811384430573</v>
      </c>
      <c r="D248" s="41"/>
      <c r="E248" s="41">
        <f t="shared" si="9"/>
        <v>0.12431262336294324</v>
      </c>
      <c r="F248" s="41"/>
      <c r="G248" s="41">
        <v>5.5234330645663583</v>
      </c>
      <c r="H248" s="41">
        <v>5.5302993891086176</v>
      </c>
      <c r="I248" s="41"/>
      <c r="J248" s="41">
        <f t="shared" si="10"/>
        <v>6.8663245422593278E-3</v>
      </c>
      <c r="K248" s="48">
        <f t="shared" si="11"/>
        <v>6.3678213532953197E-5</v>
      </c>
      <c r="L248" s="16"/>
      <c r="M248" s="27"/>
      <c r="N248" s="27"/>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row>
    <row r="249" spans="1:98" x14ac:dyDescent="0.25">
      <c r="A249" s="53" t="s">
        <v>45</v>
      </c>
      <c r="B249" s="22">
        <v>109.84666864612035</v>
      </c>
      <c r="C249" s="22">
        <v>110.0052386267302</v>
      </c>
      <c r="D249" s="22"/>
      <c r="E249" s="22">
        <f t="shared" si="9"/>
        <v>0.14435574839388732</v>
      </c>
      <c r="F249" s="22"/>
      <c r="G249" s="22">
        <v>5.0308781098458359</v>
      </c>
      <c r="H249" s="22">
        <v>5.0381404715920874</v>
      </c>
      <c r="I249" s="22"/>
      <c r="J249" s="22">
        <f t="shared" si="10"/>
        <v>7.2623617462515E-3</v>
      </c>
      <c r="K249" s="47">
        <f t="shared" si="11"/>
        <v>6.7351057932834866E-5</v>
      </c>
      <c r="M249" s="27"/>
      <c r="N249" s="27"/>
    </row>
    <row r="250" spans="1:98" s="68" customFormat="1" x14ac:dyDescent="0.25">
      <c r="A250" s="52" t="s">
        <v>47</v>
      </c>
      <c r="B250" s="41">
        <v>109.23678996281801</v>
      </c>
      <c r="C250" s="41">
        <v>109.4028186009201</v>
      </c>
      <c r="D250" s="41"/>
      <c r="E250" s="41">
        <f t="shared" si="9"/>
        <v>0.15198967139056219</v>
      </c>
      <c r="F250" s="41"/>
      <c r="G250" s="41">
        <v>4.7781942547862943</v>
      </c>
      <c r="H250" s="41">
        <v>4.7854566165325467</v>
      </c>
      <c r="I250" s="41"/>
      <c r="J250" s="41">
        <f t="shared" si="10"/>
        <v>7.2623617462523882E-3</v>
      </c>
      <c r="K250" s="48">
        <f t="shared" si="11"/>
        <v>6.7351057932843106E-5</v>
      </c>
      <c r="L250" s="16"/>
      <c r="M250" s="27"/>
      <c r="N250" s="27"/>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row>
    <row r="251" spans="1:98" x14ac:dyDescent="0.25">
      <c r="A251" s="38" t="s">
        <v>47</v>
      </c>
      <c r="B251" s="22">
        <v>109.23678996281801</v>
      </c>
      <c r="C251" s="22">
        <v>109.4028186009201</v>
      </c>
      <c r="D251" s="22"/>
      <c r="E251" s="22">
        <f t="shared" si="9"/>
        <v>0.15198967139056219</v>
      </c>
      <c r="F251" s="22"/>
      <c r="G251" s="22">
        <v>4.7781942547862943</v>
      </c>
      <c r="H251" s="22">
        <v>4.7854566165325467</v>
      </c>
      <c r="I251" s="22"/>
      <c r="J251" s="22">
        <f t="shared" si="10"/>
        <v>7.2623617462523882E-3</v>
      </c>
      <c r="K251" s="47">
        <f t="shared" si="11"/>
        <v>6.7351057932843106E-5</v>
      </c>
      <c r="M251" s="27"/>
      <c r="N251" s="27"/>
    </row>
    <row r="252" spans="1:98" s="68" customFormat="1" x14ac:dyDescent="0.25">
      <c r="A252" s="52" t="s">
        <v>46</v>
      </c>
      <c r="B252" s="41">
        <v>122.81260133393896</v>
      </c>
      <c r="C252" s="41">
        <v>122.81260133393896</v>
      </c>
      <c r="D252" s="41"/>
      <c r="E252" s="41">
        <f t="shared" si="9"/>
        <v>0</v>
      </c>
      <c r="F252" s="41"/>
      <c r="G252" s="41">
        <v>0.25268385505954105</v>
      </c>
      <c r="H252" s="41">
        <v>0.25268385505954105</v>
      </c>
      <c r="I252" s="41"/>
      <c r="J252" s="41">
        <f t="shared" si="10"/>
        <v>0</v>
      </c>
      <c r="K252" s="48">
        <f t="shared" si="11"/>
        <v>0</v>
      </c>
      <c r="L252" s="16"/>
      <c r="M252" s="27"/>
      <c r="N252" s="27"/>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row>
    <row r="253" spans="1:98" x14ac:dyDescent="0.25">
      <c r="A253" s="38" t="s">
        <v>246</v>
      </c>
      <c r="B253" s="22">
        <v>118.48857723510039</v>
      </c>
      <c r="C253" s="22">
        <v>118.48857723510039</v>
      </c>
      <c r="D253" s="22"/>
      <c r="E253" s="22">
        <f t="shared" si="9"/>
        <v>0</v>
      </c>
      <c r="F253" s="22"/>
      <c r="G253" s="22">
        <v>0.12144635418040237</v>
      </c>
      <c r="H253" s="22">
        <v>0.12144635418040237</v>
      </c>
      <c r="I253" s="22"/>
      <c r="J253" s="22">
        <f t="shared" si="10"/>
        <v>0</v>
      </c>
      <c r="K253" s="47">
        <f t="shared" si="11"/>
        <v>0</v>
      </c>
      <c r="M253" s="27"/>
      <c r="N253" s="27"/>
    </row>
    <row r="254" spans="1:98" s="68" customFormat="1" x14ac:dyDescent="0.25">
      <c r="A254" s="38" t="s">
        <v>247</v>
      </c>
      <c r="B254" s="41">
        <v>127.10500751803899</v>
      </c>
      <c r="C254" s="41">
        <v>127.10500751803899</v>
      </c>
      <c r="D254" s="41"/>
      <c r="E254" s="41">
        <f t="shared" si="9"/>
        <v>0</v>
      </c>
      <c r="F254" s="41"/>
      <c r="G254" s="41">
        <v>0.13123750087913871</v>
      </c>
      <c r="H254" s="41">
        <v>0.13123750087913871</v>
      </c>
      <c r="I254" s="41"/>
      <c r="J254" s="41">
        <f t="shared" si="10"/>
        <v>0</v>
      </c>
      <c r="K254" s="48">
        <f t="shared" si="11"/>
        <v>0</v>
      </c>
      <c r="L254" s="16"/>
      <c r="M254" s="27"/>
      <c r="N254" s="27"/>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row>
    <row r="255" spans="1:98" x14ac:dyDescent="0.25">
      <c r="A255" s="53" t="s">
        <v>248</v>
      </c>
      <c r="B255" s="22">
        <v>90.801446042935524</v>
      </c>
      <c r="C255" s="22">
        <v>90.711982600660775</v>
      </c>
      <c r="D255" s="22"/>
      <c r="E255" s="22">
        <f t="shared" si="9"/>
        <v>-9.8526451035207963E-2</v>
      </c>
      <c r="F255" s="22"/>
      <c r="G255" s="22">
        <v>0.40196028562181518</v>
      </c>
      <c r="H255" s="22">
        <v>0.40156424841782101</v>
      </c>
      <c r="I255" s="22"/>
      <c r="J255" s="22">
        <f t="shared" si="10"/>
        <v>-3.9603720399417064E-4</v>
      </c>
      <c r="K255" s="47">
        <f t="shared" si="11"/>
        <v>-3.6728443999002097E-6</v>
      </c>
      <c r="M255" s="27"/>
      <c r="N255" s="27"/>
    </row>
    <row r="256" spans="1:98" s="68" customFormat="1" x14ac:dyDescent="0.25">
      <c r="A256" s="37" t="s">
        <v>249</v>
      </c>
      <c r="B256" s="41">
        <v>78.799493853156093</v>
      </c>
      <c r="C256" s="41">
        <v>78.799493853156093</v>
      </c>
      <c r="D256" s="41"/>
      <c r="E256" s="41">
        <f t="shared" si="9"/>
        <v>0</v>
      </c>
      <c r="F256" s="41"/>
      <c r="G256" s="41">
        <v>0.11566355711667201</v>
      </c>
      <c r="H256" s="41">
        <v>0.11566355711667201</v>
      </c>
      <c r="I256" s="41"/>
      <c r="J256" s="41">
        <f t="shared" si="10"/>
        <v>0</v>
      </c>
      <c r="K256" s="48">
        <f t="shared" si="11"/>
        <v>0</v>
      </c>
      <c r="L256" s="16"/>
      <c r="M256" s="27"/>
      <c r="N256" s="27"/>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row>
    <row r="257" spans="1:98" x14ac:dyDescent="0.25">
      <c r="A257" s="39" t="s">
        <v>249</v>
      </c>
      <c r="B257" s="22">
        <v>78.799493853156093</v>
      </c>
      <c r="C257" s="22">
        <v>78.799493853156093</v>
      </c>
      <c r="D257" s="22"/>
      <c r="E257" s="22">
        <f t="shared" si="9"/>
        <v>0</v>
      </c>
      <c r="F257" s="22"/>
      <c r="G257" s="22">
        <v>0.11566355711667201</v>
      </c>
      <c r="H257" s="22">
        <v>0.11566355711667201</v>
      </c>
      <c r="I257" s="22"/>
      <c r="J257" s="22">
        <f t="shared" si="10"/>
        <v>0</v>
      </c>
      <c r="K257" s="47">
        <f t="shared" si="11"/>
        <v>0</v>
      </c>
      <c r="M257" s="27"/>
      <c r="N257" s="27"/>
    </row>
    <row r="258" spans="1:98" s="68" customFormat="1" x14ac:dyDescent="0.25">
      <c r="A258" s="37" t="s">
        <v>250</v>
      </c>
      <c r="B258" s="41">
        <v>96.75508394676325</v>
      </c>
      <c r="C258" s="41">
        <v>96.621241645740255</v>
      </c>
      <c r="D258" s="41"/>
      <c r="E258" s="41">
        <f t="shared" si="9"/>
        <v>-0.13833102671548803</v>
      </c>
      <c r="F258" s="41"/>
      <c r="G258" s="41">
        <v>0.28629672850514315</v>
      </c>
      <c r="H258" s="41">
        <v>0.28590069130114909</v>
      </c>
      <c r="I258" s="41"/>
      <c r="J258" s="41">
        <f t="shared" si="10"/>
        <v>-3.9603720399405962E-4</v>
      </c>
      <c r="K258" s="48">
        <f t="shared" si="11"/>
        <v>-3.6728443998991801E-6</v>
      </c>
      <c r="L258" s="16"/>
      <c r="M258" s="27"/>
      <c r="N258" s="27"/>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row>
    <row r="259" spans="1:98" x14ac:dyDescent="0.25">
      <c r="A259" s="39" t="s">
        <v>251</v>
      </c>
      <c r="B259" s="22">
        <v>96.75508394676325</v>
      </c>
      <c r="C259" s="22">
        <v>96.621241645740255</v>
      </c>
      <c r="D259" s="22"/>
      <c r="E259" s="22">
        <f t="shared" si="9"/>
        <v>-0.13833102671548803</v>
      </c>
      <c r="F259" s="22"/>
      <c r="G259" s="22">
        <v>0.28629672850514315</v>
      </c>
      <c r="H259" s="22">
        <v>0.28590069130114909</v>
      </c>
      <c r="I259" s="22"/>
      <c r="J259" s="22">
        <f t="shared" si="10"/>
        <v>-3.9603720399405962E-4</v>
      </c>
      <c r="K259" s="47">
        <f t="shared" si="11"/>
        <v>-3.6728443998991801E-6</v>
      </c>
      <c r="M259" s="27"/>
      <c r="N259" s="27"/>
    </row>
    <row r="260" spans="1:98" s="68" customFormat="1" x14ac:dyDescent="0.25">
      <c r="A260" s="53" t="s">
        <v>252</v>
      </c>
      <c r="B260" s="41">
        <v>114.31374436460989</v>
      </c>
      <c r="C260" s="41">
        <v>114.31374436460989</v>
      </c>
      <c r="D260" s="41"/>
      <c r="E260" s="41">
        <f t="shared" si="9"/>
        <v>0</v>
      </c>
      <c r="F260" s="41"/>
      <c r="G260" s="41">
        <v>9.0594669098707531E-2</v>
      </c>
      <c r="H260" s="41">
        <v>9.0594669098707517E-2</v>
      </c>
      <c r="I260" s="41"/>
      <c r="J260" s="41">
        <f t="shared" si="10"/>
        <v>0</v>
      </c>
      <c r="K260" s="48">
        <f t="shared" si="11"/>
        <v>0</v>
      </c>
      <c r="L260" s="16"/>
      <c r="M260" s="27"/>
      <c r="N260" s="27"/>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row>
    <row r="261" spans="1:98" x14ac:dyDescent="0.25">
      <c r="A261" s="37" t="s">
        <v>253</v>
      </c>
      <c r="B261" s="22">
        <v>114.31374436460989</v>
      </c>
      <c r="C261" s="22">
        <v>114.31374436460989</v>
      </c>
      <c r="D261" s="22"/>
      <c r="E261" s="22">
        <f t="shared" si="9"/>
        <v>0</v>
      </c>
      <c r="F261" s="22"/>
      <c r="G261" s="22">
        <v>9.0594669098707531E-2</v>
      </c>
      <c r="H261" s="22">
        <v>9.0594669098707517E-2</v>
      </c>
      <c r="I261" s="22"/>
      <c r="J261" s="22">
        <f t="shared" si="10"/>
        <v>0</v>
      </c>
      <c r="K261" s="47">
        <f t="shared" si="11"/>
        <v>0</v>
      </c>
      <c r="M261" s="27"/>
      <c r="N261" s="27"/>
    </row>
    <row r="262" spans="1:98" s="68" customFormat="1" ht="15" customHeight="1" x14ac:dyDescent="0.25">
      <c r="A262" s="39" t="s">
        <v>254</v>
      </c>
      <c r="B262" s="41">
        <v>114.31374436460989</v>
      </c>
      <c r="C262" s="41">
        <v>114.31374436460989</v>
      </c>
      <c r="D262" s="41"/>
      <c r="E262" s="41">
        <f t="shared" ref="E262" si="12">((C262/B262-1)*100)</f>
        <v>0</v>
      </c>
      <c r="F262" s="41"/>
      <c r="G262" s="41">
        <v>9.0594669098707531E-2</v>
      </c>
      <c r="H262" s="41">
        <v>9.0594669098707517E-2</v>
      </c>
      <c r="I262" s="41"/>
      <c r="J262" s="41">
        <f t="shared" si="10"/>
        <v>0</v>
      </c>
      <c r="K262" s="48">
        <f t="shared" si="11"/>
        <v>0</v>
      </c>
      <c r="L262" s="16"/>
      <c r="M262" s="27"/>
      <c r="N262" s="27"/>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row>
    <row r="263" spans="1:98" ht="2.25" customHeight="1" x14ac:dyDescent="0.25">
      <c r="A263" s="55"/>
      <c r="B263" s="18"/>
      <c r="C263" s="18"/>
      <c r="D263" s="18"/>
      <c r="E263" s="18"/>
      <c r="F263" s="18"/>
      <c r="G263" s="18"/>
      <c r="H263" s="18">
        <v>4.7912395750525292</v>
      </c>
      <c r="I263" s="15"/>
      <c r="J263" s="18"/>
      <c r="K263" s="18"/>
    </row>
    <row r="264" spans="1:98" x14ac:dyDescent="0.25">
      <c r="A264" s="33" t="s">
        <v>268</v>
      </c>
    </row>
    <row r="265" spans="1:98" x14ac:dyDescent="0.25">
      <c r="A265" s="56" t="s">
        <v>259</v>
      </c>
    </row>
  </sheetData>
  <sortState xmlns:xlrd2="http://schemas.microsoft.com/office/spreadsheetml/2017/richdata2" ref="B230:C243">
    <sortCondition ref="B230"/>
  </sortState>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265"/>
  <sheetViews>
    <sheetView zoomScale="115" zoomScaleNormal="115" zoomScaleSheetLayoutView="130" workbookViewId="0">
      <selection activeCell="D18" sqref="D18"/>
    </sheetView>
  </sheetViews>
  <sheetFormatPr defaultRowHeight="15" x14ac:dyDescent="0.25"/>
  <cols>
    <col min="1" max="1" width="66.7109375" style="82"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5" width="9.140625" style="16"/>
    <col min="16" max="16" width="11.42578125" style="16" bestFit="1" customWidth="1"/>
    <col min="17" max="16384" width="9.140625" style="16"/>
  </cols>
  <sheetData>
    <row r="1" spans="1:17" ht="15.75" x14ac:dyDescent="0.25">
      <c r="A1" s="79" t="s">
        <v>86</v>
      </c>
    </row>
    <row r="2" spans="1:17" ht="60" x14ac:dyDescent="0.25">
      <c r="A2" s="124" t="s">
        <v>74</v>
      </c>
      <c r="B2" s="126" t="s">
        <v>76</v>
      </c>
      <c r="C2" s="126"/>
      <c r="D2" s="66"/>
      <c r="E2" s="67" t="s">
        <v>77</v>
      </c>
      <c r="F2" s="15"/>
      <c r="G2" s="127" t="s">
        <v>78</v>
      </c>
      <c r="H2" s="127"/>
      <c r="I2" s="67"/>
      <c r="J2" s="25" t="s">
        <v>79</v>
      </c>
      <c r="K2" s="25" t="s">
        <v>260</v>
      </c>
    </row>
    <row r="3" spans="1:17" ht="30" customHeight="1" x14ac:dyDescent="0.25">
      <c r="A3" s="125"/>
      <c r="B3" s="78">
        <v>45992</v>
      </c>
      <c r="C3" s="78">
        <v>46023</v>
      </c>
      <c r="D3" s="30"/>
      <c r="E3" s="31" t="s">
        <v>283</v>
      </c>
      <c r="F3" s="30"/>
      <c r="G3" s="78">
        <v>45992</v>
      </c>
      <c r="H3" s="78">
        <v>46023</v>
      </c>
      <c r="I3" s="30"/>
      <c r="J3" s="31" t="s">
        <v>281</v>
      </c>
      <c r="K3" s="31" t="s">
        <v>280</v>
      </c>
    </row>
    <row r="4" spans="1:17" x14ac:dyDescent="0.25">
      <c r="A4" s="51" t="s">
        <v>75</v>
      </c>
      <c r="B4" s="26">
        <v>106.92444415294374</v>
      </c>
      <c r="C4" s="26">
        <v>106.89836611985673</v>
      </c>
      <c r="D4" s="26"/>
      <c r="E4" s="26">
        <f>((C4/B4-1)*100)</f>
        <v>-2.4389215481634974E-2</v>
      </c>
      <c r="F4" s="26"/>
      <c r="G4" s="26">
        <v>106.92444415294374</v>
      </c>
      <c r="H4" s="26">
        <v>106.89836611985673</v>
      </c>
      <c r="I4" s="26"/>
      <c r="J4" s="26">
        <f>H4-G4</f>
        <v>-2.6078033087003405E-2</v>
      </c>
      <c r="K4" s="45">
        <f>SUM(K6+K71+K78+K96+K115+K148+K165+K186+K201+K218+K233+K240+K248)</f>
        <v>-2.4389215481629732E-4</v>
      </c>
      <c r="M4" s="27"/>
      <c r="N4" s="27"/>
    </row>
    <row r="5" spans="1:17" x14ac:dyDescent="0.25">
      <c r="A5" s="49"/>
      <c r="B5" s="50"/>
      <c r="C5" s="50"/>
      <c r="D5" s="50"/>
      <c r="E5" s="50"/>
      <c r="F5" s="50"/>
      <c r="G5" s="50"/>
      <c r="H5" s="50"/>
      <c r="I5" s="50"/>
      <c r="J5" s="50"/>
      <c r="K5" s="20"/>
    </row>
    <row r="6" spans="1:17" x14ac:dyDescent="0.25">
      <c r="A6" s="34" t="s">
        <v>279</v>
      </c>
      <c r="B6" s="21">
        <v>114.80273323751123</v>
      </c>
      <c r="C6" s="21">
        <v>115.28807082070315</v>
      </c>
      <c r="D6" s="21"/>
      <c r="E6" s="21">
        <f>((C6/B6-1)*100)</f>
        <v>0.42275786429912809</v>
      </c>
      <c r="F6" s="21"/>
      <c r="G6" s="21">
        <v>21.010830313019518</v>
      </c>
      <c r="H6" s="21">
        <v>21.099655250522357</v>
      </c>
      <c r="I6" s="21"/>
      <c r="J6" s="21">
        <f>H6-G6</f>
        <v>8.8824937502838708E-2</v>
      </c>
      <c r="K6" s="46">
        <f>J6/$G$4</f>
        <v>8.3072620303533534E-4</v>
      </c>
      <c r="M6" s="27"/>
      <c r="N6" s="27"/>
      <c r="P6" s="27"/>
      <c r="Q6" s="27"/>
    </row>
    <row r="7" spans="1:17" x14ac:dyDescent="0.25">
      <c r="A7" s="35" t="s">
        <v>0</v>
      </c>
      <c r="B7" s="22">
        <v>116.2461339068995</v>
      </c>
      <c r="C7" s="22">
        <v>116.73842083195368</v>
      </c>
      <c r="D7" s="22"/>
      <c r="E7" s="22">
        <f t="shared" ref="E7:E70" si="0">((C7/B7-1)*100)</f>
        <v>0.42348670747918149</v>
      </c>
      <c r="F7" s="22"/>
      <c r="G7" s="22">
        <v>17.94008184358167</v>
      </c>
      <c r="H7" s="22">
        <v>18.016055705500122</v>
      </c>
      <c r="I7" s="22"/>
      <c r="J7" s="22">
        <f t="shared" ref="J7:J70" si="1">H7-G7</f>
        <v>7.5973861918452457E-2</v>
      </c>
      <c r="K7" s="47">
        <f>J7/$G$4</f>
        <v>7.1053782435174639E-4</v>
      </c>
      <c r="M7" s="27"/>
      <c r="N7" s="27"/>
      <c r="P7" s="80"/>
      <c r="Q7" s="27"/>
    </row>
    <row r="8" spans="1:17" x14ac:dyDescent="0.25">
      <c r="A8" s="37" t="s">
        <v>261</v>
      </c>
      <c r="B8" s="41">
        <v>110.83159593136895</v>
      </c>
      <c r="C8" s="41">
        <v>110.73698488421364</v>
      </c>
      <c r="D8" s="41"/>
      <c r="E8" s="41">
        <f t="shared" si="0"/>
        <v>-8.5364688977229708E-2</v>
      </c>
      <c r="F8" s="41"/>
      <c r="G8" s="41">
        <v>2.4184825314384315</v>
      </c>
      <c r="H8" s="41">
        <v>2.4164180013475005</v>
      </c>
      <c r="I8" s="41"/>
      <c r="J8" s="41">
        <f t="shared" si="1"/>
        <v>-2.0645300909309938E-3</v>
      </c>
      <c r="K8" s="48">
        <f>J8/$G$4</f>
        <v>-1.9308307911125628E-5</v>
      </c>
      <c r="M8" s="27"/>
      <c r="N8" s="27"/>
      <c r="P8" s="27"/>
      <c r="Q8" s="27"/>
    </row>
    <row r="9" spans="1:17" x14ac:dyDescent="0.25">
      <c r="A9" s="38" t="s">
        <v>87</v>
      </c>
      <c r="B9" s="22">
        <v>109.22221734198648</v>
      </c>
      <c r="C9" s="22">
        <v>109.3697567372369</v>
      </c>
      <c r="D9" s="22"/>
      <c r="E9" s="22">
        <f t="shared" si="0"/>
        <v>0.13508185316222221</v>
      </c>
      <c r="F9" s="22"/>
      <c r="G9" s="22">
        <v>0.49000930743303783</v>
      </c>
      <c r="H9" s="22">
        <v>0.49067122108618577</v>
      </c>
      <c r="I9" s="22"/>
      <c r="J9" s="22">
        <f t="shared" si="1"/>
        <v>6.619136531479386E-4</v>
      </c>
      <c r="K9" s="47">
        <f>J9/$G$4</f>
        <v>6.1904801880582462E-6</v>
      </c>
      <c r="M9" s="27"/>
      <c r="N9" s="27"/>
      <c r="P9" s="27"/>
      <c r="Q9" s="27"/>
    </row>
    <row r="10" spans="1:17" x14ac:dyDescent="0.25">
      <c r="A10" s="38" t="s">
        <v>88</v>
      </c>
      <c r="B10" s="41">
        <v>103.65466869923978</v>
      </c>
      <c r="C10" s="41">
        <v>102.94223852646824</v>
      </c>
      <c r="D10" s="41"/>
      <c r="E10" s="41">
        <f t="shared" si="0"/>
        <v>-0.68731122458043359</v>
      </c>
      <c r="F10" s="41"/>
      <c r="G10" s="41">
        <v>0.14027265697243427</v>
      </c>
      <c r="H10" s="41">
        <v>0.13930854725604552</v>
      </c>
      <c r="I10" s="41"/>
      <c r="J10" s="41">
        <f t="shared" si="1"/>
        <v>-9.6410971638874465E-4</v>
      </c>
      <c r="K10" s="48">
        <f>J10/$G$4</f>
        <v>-9.0167381652196482E-6</v>
      </c>
      <c r="M10" s="27"/>
      <c r="N10" s="27"/>
      <c r="P10" s="27"/>
      <c r="Q10" s="27"/>
    </row>
    <row r="11" spans="1:17" x14ac:dyDescent="0.25">
      <c r="A11" s="38" t="s">
        <v>89</v>
      </c>
      <c r="B11" s="22">
        <v>108.67726655420356</v>
      </c>
      <c r="C11" s="22">
        <v>108.6929450949758</v>
      </c>
      <c r="D11" s="22"/>
      <c r="E11" s="22">
        <f t="shared" si="0"/>
        <v>1.4426697753222584E-2</v>
      </c>
      <c r="F11" s="22"/>
      <c r="G11" s="22">
        <v>1.1951040422367136</v>
      </c>
      <c r="H11" s="22">
        <v>1.1952764562847236</v>
      </c>
      <c r="I11" s="22"/>
      <c r="J11" s="22">
        <f t="shared" si="1"/>
        <v>1.7241404800993898E-4</v>
      </c>
      <c r="K11" s="47">
        <f t="shared" ref="K11:K74" si="2">J11/$G$4</f>
        <v>1.6124848660734633E-6</v>
      </c>
      <c r="M11" s="27"/>
      <c r="N11" s="27"/>
      <c r="P11" s="27"/>
      <c r="Q11" s="27"/>
    </row>
    <row r="12" spans="1:17" x14ac:dyDescent="0.25">
      <c r="A12" s="38" t="s">
        <v>90</v>
      </c>
      <c r="B12" s="41">
        <v>129.05018440221602</v>
      </c>
      <c r="C12" s="41">
        <v>128.49399099047284</v>
      </c>
      <c r="D12" s="41"/>
      <c r="E12" s="41">
        <f t="shared" si="0"/>
        <v>-0.43099001703839068</v>
      </c>
      <c r="F12" s="41"/>
      <c r="G12" s="41">
        <v>0.32445342445292563</v>
      </c>
      <c r="H12" s="41">
        <v>0.3230550625835944</v>
      </c>
      <c r="I12" s="41"/>
      <c r="J12" s="41">
        <f t="shared" si="1"/>
        <v>-1.3983618693312327E-3</v>
      </c>
      <c r="K12" s="48">
        <f t="shared" si="2"/>
        <v>-1.3078037303902454E-5</v>
      </c>
      <c r="M12" s="27"/>
      <c r="N12" s="27"/>
      <c r="P12" s="27"/>
      <c r="Q12" s="27"/>
    </row>
    <row r="13" spans="1:17" x14ac:dyDescent="0.25">
      <c r="A13" s="38" t="s">
        <v>91</v>
      </c>
      <c r="B13" s="22">
        <v>108.32205143298259</v>
      </c>
      <c r="C13" s="22">
        <v>108.00427172834218</v>
      </c>
      <c r="D13" s="22"/>
      <c r="E13" s="22">
        <f t="shared" si="0"/>
        <v>-0.29336566325741664</v>
      </c>
      <c r="F13" s="22"/>
      <c r="G13" s="22">
        <v>0.23435802392548388</v>
      </c>
      <c r="H13" s="22">
        <v>0.23367049795419786</v>
      </c>
      <c r="I13" s="22"/>
      <c r="J13" s="22">
        <f t="shared" si="1"/>
        <v>-6.8752597128601822E-4</v>
      </c>
      <c r="K13" s="47">
        <f t="shared" si="2"/>
        <v>-6.4300167911332551E-6</v>
      </c>
      <c r="M13" s="27"/>
      <c r="N13" s="27"/>
      <c r="P13" s="27"/>
      <c r="Q13" s="27"/>
    </row>
    <row r="14" spans="1:17" x14ac:dyDescent="0.25">
      <c r="A14" s="38" t="s">
        <v>92</v>
      </c>
      <c r="B14" s="41">
        <v>111.63999069014926</v>
      </c>
      <c r="C14" s="41">
        <v>112.13213606974762</v>
      </c>
      <c r="D14" s="41"/>
      <c r="E14" s="41">
        <f t="shared" si="0"/>
        <v>0.44083251580007143</v>
      </c>
      <c r="F14" s="41"/>
      <c r="G14" s="41">
        <v>3.4285076417836624E-2</v>
      </c>
      <c r="H14" s="41">
        <v>3.4436216182753346E-2</v>
      </c>
      <c r="I14" s="41"/>
      <c r="J14" s="41">
        <f t="shared" si="1"/>
        <v>1.5113976491672176E-4</v>
      </c>
      <c r="K14" s="48">
        <f t="shared" si="2"/>
        <v>1.4135192949942564E-6</v>
      </c>
      <c r="M14" s="27"/>
      <c r="N14" s="27"/>
      <c r="P14" s="27"/>
      <c r="Q14" s="27"/>
    </row>
    <row r="15" spans="1:17" x14ac:dyDescent="0.25">
      <c r="A15" s="37" t="s">
        <v>2</v>
      </c>
      <c r="B15" s="22">
        <v>111.44220467538881</v>
      </c>
      <c r="C15" s="22">
        <v>111.57423649444839</v>
      </c>
      <c r="D15" s="22"/>
      <c r="E15" s="22">
        <f t="shared" si="0"/>
        <v>0.11847559857969259</v>
      </c>
      <c r="F15" s="22"/>
      <c r="G15" s="22">
        <v>0.99115437597997513</v>
      </c>
      <c r="H15" s="22">
        <v>0.99232865205976617</v>
      </c>
      <c r="I15" s="22"/>
      <c r="J15" s="22">
        <f t="shared" si="1"/>
        <v>1.1742760797910368E-3</v>
      </c>
      <c r="K15" s="47">
        <f t="shared" si="2"/>
        <v>1.0982297725217661E-5</v>
      </c>
      <c r="M15" s="27"/>
      <c r="N15" s="27"/>
      <c r="P15" s="27"/>
      <c r="Q15" s="27"/>
    </row>
    <row r="16" spans="1:17" x14ac:dyDescent="0.25">
      <c r="A16" s="38" t="s">
        <v>93</v>
      </c>
      <c r="B16" s="41">
        <v>111.74580958385816</v>
      </c>
      <c r="C16" s="41">
        <v>112.07803540722274</v>
      </c>
      <c r="D16" s="41"/>
      <c r="E16" s="41">
        <f t="shared" si="0"/>
        <v>0.29730495004849367</v>
      </c>
      <c r="F16" s="41"/>
      <c r="G16" s="41">
        <v>0.81335645354178499</v>
      </c>
      <c r="H16" s="41">
        <v>0.81577460253970346</v>
      </c>
      <c r="I16" s="41"/>
      <c r="J16" s="41">
        <f t="shared" si="1"/>
        <v>2.4181489979184789E-3</v>
      </c>
      <c r="K16" s="48">
        <f t="shared" si="2"/>
        <v>2.261549280966643E-5</v>
      </c>
      <c r="M16" s="27"/>
      <c r="N16" s="27"/>
      <c r="P16" s="27"/>
      <c r="Q16" s="27"/>
    </row>
    <row r="17" spans="1:17" x14ac:dyDescent="0.25">
      <c r="A17" s="38" t="s">
        <v>94</v>
      </c>
      <c r="B17" s="22">
        <v>110.07410748783971</v>
      </c>
      <c r="C17" s="22">
        <v>109.3040298659329</v>
      </c>
      <c r="D17" s="22"/>
      <c r="E17" s="22">
        <f t="shared" si="0"/>
        <v>-0.69959924225765358</v>
      </c>
      <c r="F17" s="22"/>
      <c r="G17" s="22">
        <v>0.17779792243819012</v>
      </c>
      <c r="H17" s="22">
        <v>0.17655404952006268</v>
      </c>
      <c r="I17" s="22"/>
      <c r="J17" s="22">
        <f t="shared" si="1"/>
        <v>-1.2438729181274422E-3</v>
      </c>
      <c r="K17" s="47">
        <f t="shared" si="2"/>
        <v>-1.163319508444877E-5</v>
      </c>
      <c r="M17" s="27"/>
      <c r="N17" s="27"/>
      <c r="P17" s="27"/>
      <c r="Q17" s="27"/>
    </row>
    <row r="18" spans="1:17" x14ac:dyDescent="0.25">
      <c r="A18" s="37" t="s">
        <v>3</v>
      </c>
      <c r="B18" s="41">
        <v>124.53483082496085</v>
      </c>
      <c r="C18" s="41">
        <v>125.73047103384204</v>
      </c>
      <c r="D18" s="41"/>
      <c r="E18" s="41">
        <f t="shared" si="0"/>
        <v>0.96008498261961339</v>
      </c>
      <c r="F18" s="41"/>
      <c r="G18" s="41">
        <v>3.8778602618327347</v>
      </c>
      <c r="H18" s="41">
        <v>3.9150910158535646</v>
      </c>
      <c r="I18" s="41"/>
      <c r="J18" s="41">
        <f t="shared" si="1"/>
        <v>3.723075402082987E-2</v>
      </c>
      <c r="K18" s="48">
        <f t="shared" si="2"/>
        <v>3.4819684419004642E-4</v>
      </c>
      <c r="M18" s="27"/>
      <c r="N18" s="27"/>
      <c r="P18" s="27"/>
      <c r="Q18" s="27"/>
    </row>
    <row r="19" spans="1:17" x14ac:dyDescent="0.25">
      <c r="A19" s="38" t="s">
        <v>95</v>
      </c>
      <c r="B19" s="22">
        <v>133.64970411038198</v>
      </c>
      <c r="C19" s="22">
        <v>136.69161331604531</v>
      </c>
      <c r="D19" s="22"/>
      <c r="E19" s="22">
        <f t="shared" si="0"/>
        <v>2.276031380623933</v>
      </c>
      <c r="F19" s="22"/>
      <c r="G19" s="22">
        <v>1.6927219645472258</v>
      </c>
      <c r="H19" s="22">
        <v>1.7312488476470347</v>
      </c>
      <c r="I19" s="22"/>
      <c r="J19" s="22">
        <f t="shared" si="1"/>
        <v>3.8526883099808895E-2</v>
      </c>
      <c r="K19" s="47">
        <f t="shared" si="2"/>
        <v>3.6031875970942996E-4</v>
      </c>
      <c r="M19" s="27"/>
      <c r="N19" s="27"/>
      <c r="P19" s="27"/>
      <c r="Q19" s="27"/>
    </row>
    <row r="20" spans="1:17" x14ac:dyDescent="0.25">
      <c r="A20" s="38" t="s">
        <v>96</v>
      </c>
      <c r="B20" s="41">
        <v>116.6321080381217</v>
      </c>
      <c r="C20" s="41">
        <v>116.29967551871894</v>
      </c>
      <c r="D20" s="41"/>
      <c r="E20" s="41">
        <f t="shared" si="0"/>
        <v>-0.28502658915682266</v>
      </c>
      <c r="F20" s="41"/>
      <c r="G20" s="41">
        <v>0.44654486421272344</v>
      </c>
      <c r="H20" s="41">
        <v>0.44527209261720296</v>
      </c>
      <c r="I20" s="41"/>
      <c r="J20" s="41">
        <f t="shared" si="1"/>
        <v>-1.2727715955204721E-3</v>
      </c>
      <c r="K20" s="48">
        <f t="shared" si="2"/>
        <v>-1.190346702854879E-5</v>
      </c>
      <c r="M20" s="27"/>
      <c r="N20" s="27"/>
      <c r="P20" s="27"/>
      <c r="Q20" s="27"/>
    </row>
    <row r="21" spans="1:17" x14ac:dyDescent="0.25">
      <c r="A21" s="38" t="s">
        <v>97</v>
      </c>
      <c r="B21" s="22">
        <v>118.71797466199249</v>
      </c>
      <c r="C21" s="22">
        <v>118.71637972146374</v>
      </c>
      <c r="D21" s="22"/>
      <c r="E21" s="22">
        <f t="shared" si="0"/>
        <v>-1.3434701301884289E-3</v>
      </c>
      <c r="F21" s="22"/>
      <c r="G21" s="22">
        <v>1.7385934330727852</v>
      </c>
      <c r="H21" s="22">
        <v>1.7385700755893263</v>
      </c>
      <c r="I21" s="22"/>
      <c r="J21" s="22">
        <f t="shared" si="1"/>
        <v>-2.3357483458941175E-5</v>
      </c>
      <c r="K21" s="47">
        <f t="shared" si="2"/>
        <v>-2.1844849083836103E-7</v>
      </c>
      <c r="M21" s="27"/>
      <c r="N21" s="27"/>
      <c r="P21" s="27"/>
      <c r="Q21" s="27"/>
    </row>
    <row r="22" spans="1:17" x14ac:dyDescent="0.25">
      <c r="A22" s="52" t="s">
        <v>98</v>
      </c>
      <c r="B22" s="41">
        <v>115.34841516247738</v>
      </c>
      <c r="C22" s="41">
        <v>116.9435231246332</v>
      </c>
      <c r="D22" s="41"/>
      <c r="E22" s="41">
        <f t="shared" si="0"/>
        <v>1.3828607527108128</v>
      </c>
      <c r="F22" s="41"/>
      <c r="G22" s="41">
        <v>2.7465580515242056</v>
      </c>
      <c r="H22" s="41">
        <v>2.7845391248691529</v>
      </c>
      <c r="I22" s="41"/>
      <c r="J22" s="41">
        <f t="shared" si="1"/>
        <v>3.7981073344947269E-2</v>
      </c>
      <c r="K22" s="48">
        <f t="shared" si="2"/>
        <v>3.552141294334857E-4</v>
      </c>
      <c r="M22" s="27"/>
      <c r="N22" s="27"/>
      <c r="P22" s="27"/>
      <c r="Q22" s="27"/>
    </row>
    <row r="23" spans="1:17" x14ac:dyDescent="0.25">
      <c r="A23" s="38" t="s">
        <v>99</v>
      </c>
      <c r="B23" s="22">
        <v>118.40115080838127</v>
      </c>
      <c r="C23" s="22">
        <v>120.10240182091054</v>
      </c>
      <c r="D23" s="22"/>
      <c r="E23" s="22">
        <f t="shared" si="0"/>
        <v>1.4368534434961333</v>
      </c>
      <c r="F23" s="22"/>
      <c r="G23" s="22">
        <v>0.91188444270184366</v>
      </c>
      <c r="H23" s="22">
        <v>0.92498688571751064</v>
      </c>
      <c r="I23" s="22"/>
      <c r="J23" s="22">
        <f t="shared" si="1"/>
        <v>1.3102443015666987E-2</v>
      </c>
      <c r="K23" s="47">
        <f t="shared" si="2"/>
        <v>1.2253926704473088E-4</v>
      </c>
      <c r="M23" s="27"/>
      <c r="N23" s="27"/>
      <c r="P23" s="27"/>
      <c r="Q23" s="27"/>
    </row>
    <row r="24" spans="1:17" x14ac:dyDescent="0.25">
      <c r="A24" s="38" t="s">
        <v>100</v>
      </c>
      <c r="B24" s="41">
        <v>108.32129161614975</v>
      </c>
      <c r="C24" s="41">
        <v>109.51742694909045</v>
      </c>
      <c r="D24" s="41"/>
      <c r="E24" s="41">
        <f t="shared" si="0"/>
        <v>1.1042476646044408</v>
      </c>
      <c r="F24" s="41"/>
      <c r="G24" s="41">
        <v>0.12910378198643127</v>
      </c>
      <c r="H24" s="41">
        <v>0.13052940748393244</v>
      </c>
      <c r="I24" s="41"/>
      <c r="J24" s="41">
        <f t="shared" si="1"/>
        <v>1.4256254975011651E-3</v>
      </c>
      <c r="K24" s="48">
        <f t="shared" si="2"/>
        <v>1.3333017616270827E-5</v>
      </c>
      <c r="M24" s="27"/>
      <c r="N24" s="27"/>
      <c r="P24" s="27"/>
      <c r="Q24" s="27"/>
    </row>
    <row r="25" spans="1:17" x14ac:dyDescent="0.25">
      <c r="A25" s="38" t="s">
        <v>101</v>
      </c>
      <c r="B25" s="22">
        <v>126.63434563049324</v>
      </c>
      <c r="C25" s="22">
        <v>128.51743757405669</v>
      </c>
      <c r="D25" s="22"/>
      <c r="E25" s="22">
        <f t="shared" si="0"/>
        <v>1.4870309742493815</v>
      </c>
      <c r="F25" s="22"/>
      <c r="G25" s="22">
        <v>0.41855539337165443</v>
      </c>
      <c r="H25" s="22">
        <v>0.42477944171548226</v>
      </c>
      <c r="I25" s="22"/>
      <c r="J25" s="22">
        <f t="shared" si="1"/>
        <v>6.2240483438278371E-3</v>
      </c>
      <c r="K25" s="47">
        <f t="shared" si="2"/>
        <v>5.8209779748071603E-5</v>
      </c>
      <c r="M25" s="27"/>
      <c r="N25" s="27"/>
      <c r="P25" s="27"/>
      <c r="Q25" s="27"/>
    </row>
    <row r="26" spans="1:17" x14ac:dyDescent="0.25">
      <c r="A26" s="38" t="s">
        <v>102</v>
      </c>
      <c r="B26" s="41">
        <v>110.05267039193338</v>
      </c>
      <c r="C26" s="41">
        <v>110.92583832580691</v>
      </c>
      <c r="D26" s="41"/>
      <c r="E26" s="41">
        <f t="shared" si="0"/>
        <v>0.79340912925047746</v>
      </c>
      <c r="F26" s="41"/>
      <c r="G26" s="41">
        <v>0.87749701295320315</v>
      </c>
      <c r="H26" s="41">
        <v>0.88445915436287414</v>
      </c>
      <c r="I26" s="41"/>
      <c r="J26" s="41">
        <f t="shared" si="1"/>
        <v>6.9621414096709966E-3</v>
      </c>
      <c r="K26" s="48">
        <f t="shared" si="2"/>
        <v>6.511272015323656E-5</v>
      </c>
      <c r="M26" s="27"/>
      <c r="N26" s="27"/>
      <c r="P26" s="27"/>
      <c r="Q26" s="27"/>
    </row>
    <row r="27" spans="1:17" x14ac:dyDescent="0.25">
      <c r="A27" s="38" t="s">
        <v>103</v>
      </c>
      <c r="B27" s="22">
        <v>112.54169849303203</v>
      </c>
      <c r="C27" s="22">
        <v>115.3631775050399</v>
      </c>
      <c r="D27" s="22"/>
      <c r="E27" s="22">
        <f t="shared" si="0"/>
        <v>2.5070520969457055</v>
      </c>
      <c r="F27" s="22"/>
      <c r="G27" s="22">
        <v>0.40951742051107298</v>
      </c>
      <c r="H27" s="22">
        <v>0.41978423558935374</v>
      </c>
      <c r="I27" s="22"/>
      <c r="J27" s="22">
        <f t="shared" si="1"/>
        <v>1.0266815078280755E-2</v>
      </c>
      <c r="K27" s="47">
        <f t="shared" si="2"/>
        <v>9.6019344871180228E-5</v>
      </c>
      <c r="M27" s="27"/>
      <c r="N27" s="27"/>
      <c r="P27" s="27"/>
      <c r="Q27" s="27"/>
    </row>
    <row r="28" spans="1:17" x14ac:dyDescent="0.25">
      <c r="A28" s="37" t="s">
        <v>4</v>
      </c>
      <c r="B28" s="41">
        <v>111.62411484267444</v>
      </c>
      <c r="C28" s="41">
        <v>111.92318270800489</v>
      </c>
      <c r="D28" s="41"/>
      <c r="E28" s="41">
        <f t="shared" si="0"/>
        <v>0.26792406439410943</v>
      </c>
      <c r="F28" s="41"/>
      <c r="G28" s="41">
        <v>0.34686747855755246</v>
      </c>
      <c r="H28" s="41">
        <v>0.34779682000416517</v>
      </c>
      <c r="I28" s="41"/>
      <c r="J28" s="41">
        <f t="shared" si="1"/>
        <v>9.2934144661271922E-4</v>
      </c>
      <c r="K28" s="48">
        <f t="shared" si="2"/>
        <v>8.6915714547311359E-6</v>
      </c>
      <c r="M28" s="27"/>
      <c r="N28" s="27"/>
      <c r="P28" s="27"/>
      <c r="Q28" s="27"/>
    </row>
    <row r="29" spans="1:17" x14ac:dyDescent="0.25">
      <c r="A29" s="38" t="s">
        <v>104</v>
      </c>
      <c r="B29" s="22">
        <v>110.48368132982985</v>
      </c>
      <c r="C29" s="22">
        <v>110.24981616040374</v>
      </c>
      <c r="D29" s="22"/>
      <c r="E29" s="22">
        <f t="shared" si="0"/>
        <v>-0.2116739473297824</v>
      </c>
      <c r="F29" s="22"/>
      <c r="G29" s="22">
        <v>0.24668151880256042</v>
      </c>
      <c r="H29" s="22">
        <v>0.24615935829437796</v>
      </c>
      <c r="I29" s="22"/>
      <c r="J29" s="22">
        <f t="shared" si="1"/>
        <v>-5.2216050818246207E-4</v>
      </c>
      <c r="K29" s="47">
        <f t="shared" si="2"/>
        <v>-4.8834530992330299E-6</v>
      </c>
      <c r="M29" s="27"/>
      <c r="N29" s="27"/>
      <c r="P29" s="27"/>
      <c r="Q29" s="27"/>
    </row>
    <row r="30" spans="1:17" x14ac:dyDescent="0.25">
      <c r="A30" s="38" t="s">
        <v>105</v>
      </c>
      <c r="B30" s="41">
        <v>114.53510133074481</v>
      </c>
      <c r="C30" s="41">
        <v>116.19449476152894</v>
      </c>
      <c r="D30" s="41"/>
      <c r="E30" s="41">
        <f t="shared" si="0"/>
        <v>1.4488077554428269</v>
      </c>
      <c r="F30" s="41"/>
      <c r="G30" s="41">
        <v>0.10018595975499207</v>
      </c>
      <c r="H30" s="41">
        <v>0.10163746170978723</v>
      </c>
      <c r="I30" s="41"/>
      <c r="J30" s="41">
        <f t="shared" si="1"/>
        <v>1.4515019547951535E-3</v>
      </c>
      <c r="K30" s="48">
        <f t="shared" si="2"/>
        <v>1.3575024553963905E-5</v>
      </c>
      <c r="M30" s="27"/>
      <c r="N30" s="27"/>
      <c r="P30" s="27"/>
      <c r="Q30" s="27"/>
    </row>
    <row r="31" spans="1:17" x14ac:dyDescent="0.25">
      <c r="A31" s="37" t="s">
        <v>5</v>
      </c>
      <c r="B31" s="22">
        <v>122.41202684041568</v>
      </c>
      <c r="C31" s="22">
        <v>125.65346251831897</v>
      </c>
      <c r="D31" s="22"/>
      <c r="E31" s="22">
        <f t="shared" si="0"/>
        <v>2.6479715772773194</v>
      </c>
      <c r="F31" s="22"/>
      <c r="G31" s="22">
        <v>2.6516822623138614</v>
      </c>
      <c r="H31" s="22">
        <v>2.7218980549396372</v>
      </c>
      <c r="I31" s="22"/>
      <c r="J31" s="22">
        <f t="shared" si="1"/>
        <v>7.0215792625775819E-2</v>
      </c>
      <c r="K31" s="47">
        <f t="shared" si="2"/>
        <v>6.566860663342781E-4</v>
      </c>
      <c r="M31" s="27"/>
      <c r="N31" s="27"/>
      <c r="P31" s="27"/>
      <c r="Q31" s="27"/>
    </row>
    <row r="32" spans="1:17" x14ac:dyDescent="0.25">
      <c r="A32" s="38" t="s">
        <v>106</v>
      </c>
      <c r="B32" s="41">
        <v>138.3664026997576</v>
      </c>
      <c r="C32" s="41">
        <v>138.11522443753475</v>
      </c>
      <c r="D32" s="41"/>
      <c r="E32" s="41">
        <f t="shared" si="0"/>
        <v>-0.18153125131675774</v>
      </c>
      <c r="F32" s="41"/>
      <c r="G32" s="41">
        <v>1.5975490581017509</v>
      </c>
      <c r="H32" s="41">
        <v>1.5946490073061794</v>
      </c>
      <c r="I32" s="41"/>
      <c r="J32" s="41">
        <f t="shared" si="1"/>
        <v>-2.9000507955714294E-3</v>
      </c>
      <c r="K32" s="48">
        <f t="shared" si="2"/>
        <v>-2.7122430409114154E-5</v>
      </c>
      <c r="M32" s="27"/>
      <c r="N32" s="27"/>
      <c r="P32" s="27"/>
      <c r="Q32" s="27"/>
    </row>
    <row r="33" spans="1:17" x14ac:dyDescent="0.25">
      <c r="A33" s="38" t="s">
        <v>107</v>
      </c>
      <c r="B33" s="22">
        <v>108.85396703535133</v>
      </c>
      <c r="C33" s="22">
        <v>132.96187901047603</v>
      </c>
      <c r="D33" s="22"/>
      <c r="E33" s="22">
        <f t="shared" si="0"/>
        <v>22.147021952167734</v>
      </c>
      <c r="F33" s="22"/>
      <c r="G33" s="22">
        <v>0.37620625620010451</v>
      </c>
      <c r="H33" s="22">
        <v>0.45952473834617003</v>
      </c>
      <c r="I33" s="22"/>
      <c r="J33" s="22">
        <f t="shared" si="1"/>
        <v>8.331848214606552E-2</v>
      </c>
      <c r="K33" s="47">
        <f t="shared" si="2"/>
        <v>7.7922763878844701E-4</v>
      </c>
      <c r="M33" s="27"/>
      <c r="N33" s="27"/>
      <c r="P33" s="27"/>
      <c r="Q33" s="27"/>
    </row>
    <row r="34" spans="1:17" x14ac:dyDescent="0.25">
      <c r="A34" s="38" t="s">
        <v>108</v>
      </c>
      <c r="B34" s="41">
        <v>113.12864236417077</v>
      </c>
      <c r="C34" s="41">
        <v>115.43436659419159</v>
      </c>
      <c r="D34" s="41"/>
      <c r="E34" s="41">
        <f t="shared" si="0"/>
        <v>2.0381436405808584</v>
      </c>
      <c r="F34" s="41"/>
      <c r="G34" s="41">
        <v>0.27193824236586506</v>
      </c>
      <c r="H34" s="41">
        <v>0.27748073435895226</v>
      </c>
      <c r="I34" s="41"/>
      <c r="J34" s="41">
        <f t="shared" si="1"/>
        <v>5.5424919930872063E-3</v>
      </c>
      <c r="K34" s="48">
        <f>J34/$G$4</f>
        <v>5.1835593226552362E-5</v>
      </c>
      <c r="M34" s="27"/>
      <c r="N34" s="27"/>
      <c r="P34" s="27"/>
      <c r="Q34" s="27"/>
    </row>
    <row r="35" spans="1:17" x14ac:dyDescent="0.25">
      <c r="A35" s="38" t="s">
        <v>109</v>
      </c>
      <c r="B35" s="22">
        <v>99.924398727805951</v>
      </c>
      <c r="C35" s="22">
        <v>95.213432012086656</v>
      </c>
      <c r="D35" s="22"/>
      <c r="E35" s="22">
        <f t="shared" si="0"/>
        <v>-4.7145309611038684</v>
      </c>
      <c r="F35" s="22"/>
      <c r="G35" s="22">
        <v>0.30132566064968153</v>
      </c>
      <c r="H35" s="22">
        <v>0.28711956908460151</v>
      </c>
      <c r="I35" s="22"/>
      <c r="J35" s="22">
        <f t="shared" si="1"/>
        <v>-1.4206091565080015E-2</v>
      </c>
      <c r="K35" s="47">
        <f t="shared" si="2"/>
        <v>-1.3286102796812067E-4</v>
      </c>
      <c r="M35" s="27"/>
      <c r="N35" s="27"/>
      <c r="P35" s="27"/>
      <c r="Q35" s="27"/>
    </row>
    <row r="36" spans="1:17" x14ac:dyDescent="0.25">
      <c r="A36" s="38" t="s">
        <v>110</v>
      </c>
      <c r="B36" s="41">
        <v>84.354102473927497</v>
      </c>
      <c r="C36" s="41">
        <v>83.113700320475445</v>
      </c>
      <c r="D36" s="41"/>
      <c r="E36" s="41">
        <f t="shared" si="0"/>
        <v>-1.4704704538056612</v>
      </c>
      <c r="F36" s="41"/>
      <c r="G36" s="41">
        <v>0.10466304499645997</v>
      </c>
      <c r="H36" s="41">
        <v>0.10312400584373368</v>
      </c>
      <c r="I36" s="41"/>
      <c r="J36" s="41">
        <f t="shared" si="1"/>
        <v>-1.539039152726282E-3</v>
      </c>
      <c r="K36" s="48">
        <f t="shared" si="2"/>
        <v>-1.4393707303494182E-5</v>
      </c>
      <c r="M36" s="27"/>
      <c r="N36" s="27"/>
      <c r="P36" s="27"/>
      <c r="Q36" s="27"/>
    </row>
    <row r="37" spans="1:17" x14ac:dyDescent="0.25">
      <c r="A37" s="37" t="s">
        <v>6</v>
      </c>
      <c r="B37" s="22">
        <v>108.6875560148905</v>
      </c>
      <c r="C37" s="22">
        <v>104.55939145545891</v>
      </c>
      <c r="D37" s="22"/>
      <c r="E37" s="22">
        <f t="shared" si="0"/>
        <v>-3.7981943018996822</v>
      </c>
      <c r="F37" s="22"/>
      <c r="G37" s="22">
        <v>2.1720806616645918</v>
      </c>
      <c r="H37" s="22">
        <v>2.0895808177405821</v>
      </c>
      <c r="I37" s="22"/>
      <c r="J37" s="22">
        <f t="shared" si="1"/>
        <v>-8.2499843924009664E-2</v>
      </c>
      <c r="K37" s="47">
        <f t="shared" si="2"/>
        <v>-7.7157140799350473E-4</v>
      </c>
      <c r="M37" s="27"/>
      <c r="N37" s="27"/>
      <c r="P37" s="27"/>
      <c r="Q37" s="27"/>
    </row>
    <row r="38" spans="1:17" x14ac:dyDescent="0.25">
      <c r="A38" s="38" t="s">
        <v>111</v>
      </c>
      <c r="B38" s="41">
        <v>86.815120850576179</v>
      </c>
      <c r="C38" s="41">
        <v>85.379484790372246</v>
      </c>
      <c r="D38" s="41"/>
      <c r="E38" s="41">
        <f t="shared" si="0"/>
        <v>-1.6536705197645385</v>
      </c>
      <c r="F38" s="41"/>
      <c r="G38" s="41">
        <v>8.1932011012290279E-2</v>
      </c>
      <c r="H38" s="41">
        <v>8.0577125499929805E-2</v>
      </c>
      <c r="I38" s="41"/>
      <c r="J38" s="41">
        <f t="shared" si="1"/>
        <v>-1.3548855123604736E-3</v>
      </c>
      <c r="K38" s="48">
        <f t="shared" si="2"/>
        <v>-1.2671429092700803E-5</v>
      </c>
      <c r="M38" s="27"/>
      <c r="N38" s="27"/>
      <c r="P38" s="27"/>
      <c r="Q38" s="27"/>
    </row>
    <row r="39" spans="1:17" x14ac:dyDescent="0.25">
      <c r="A39" s="38" t="s">
        <v>112</v>
      </c>
      <c r="B39" s="22">
        <v>108.09592258444005</v>
      </c>
      <c r="C39" s="22">
        <v>104.22602289639902</v>
      </c>
      <c r="D39" s="22"/>
      <c r="E39" s="22">
        <f t="shared" si="0"/>
        <v>-3.5800607419008146</v>
      </c>
      <c r="F39" s="22"/>
      <c r="G39" s="22">
        <v>0.89706653342625797</v>
      </c>
      <c r="H39" s="22">
        <v>0.864951006634334</v>
      </c>
      <c r="I39" s="22"/>
      <c r="J39" s="22">
        <f t="shared" si="1"/>
        <v>-3.2115526791923976E-2</v>
      </c>
      <c r="K39" s="47">
        <f t="shared" si="2"/>
        <v>-3.0035720125873392E-4</v>
      </c>
      <c r="M39" s="27"/>
      <c r="N39" s="27"/>
      <c r="P39" s="27"/>
      <c r="Q39" s="27"/>
    </row>
    <row r="40" spans="1:17" x14ac:dyDescent="0.25">
      <c r="A40" s="38" t="s">
        <v>113</v>
      </c>
      <c r="B40" s="41">
        <v>122.12321205307451</v>
      </c>
      <c r="C40" s="41">
        <v>117.40964720258843</v>
      </c>
      <c r="D40" s="41"/>
      <c r="E40" s="41">
        <f t="shared" si="0"/>
        <v>-3.8596797211963074</v>
      </c>
      <c r="F40" s="41"/>
      <c r="G40" s="41">
        <v>0.13547467639870053</v>
      </c>
      <c r="H40" s="41">
        <v>0.13024578778638354</v>
      </c>
      <c r="I40" s="41"/>
      <c r="J40" s="41">
        <f t="shared" si="1"/>
        <v>-5.2288886123169898E-3</v>
      </c>
      <c r="K40" s="48">
        <f t="shared" si="2"/>
        <v>-4.8902649471225085E-5</v>
      </c>
      <c r="M40" s="27"/>
      <c r="N40" s="27"/>
      <c r="P40" s="27"/>
      <c r="Q40" s="27"/>
    </row>
    <row r="41" spans="1:17" x14ac:dyDescent="0.25">
      <c r="A41" s="38" t="s">
        <v>114</v>
      </c>
      <c r="B41" s="22">
        <v>109.42135839067367</v>
      </c>
      <c r="C41" s="22">
        <v>101.58603313148085</v>
      </c>
      <c r="D41" s="22"/>
      <c r="E41" s="22">
        <f t="shared" si="0"/>
        <v>-7.1606909057168711</v>
      </c>
      <c r="F41" s="22"/>
      <c r="G41" s="22">
        <v>0.60699998095613239</v>
      </c>
      <c r="H41" s="22">
        <v>0.56353458852210347</v>
      </c>
      <c r="I41" s="22"/>
      <c r="J41" s="22">
        <f t="shared" si="1"/>
        <v>-4.3465392434028916E-2</v>
      </c>
      <c r="K41" s="47">
        <f t="shared" si="2"/>
        <v>-4.0650566648591993E-4</v>
      </c>
      <c r="M41" s="27"/>
      <c r="N41" s="27"/>
      <c r="P41" s="27"/>
      <c r="Q41" s="27"/>
    </row>
    <row r="42" spans="1:17" x14ac:dyDescent="0.25">
      <c r="A42" s="38" t="s">
        <v>115</v>
      </c>
      <c r="B42" s="41">
        <v>111.57335132852036</v>
      </c>
      <c r="C42" s="41">
        <v>110.66304314491404</v>
      </c>
      <c r="D42" s="41"/>
      <c r="E42" s="41">
        <f t="shared" si="0"/>
        <v>-0.8158831591658311</v>
      </c>
      <c r="F42" s="41"/>
      <c r="G42" s="41">
        <v>0.15735705575682174</v>
      </c>
      <c r="H42" s="41">
        <v>0.15607320603914265</v>
      </c>
      <c r="I42" s="41"/>
      <c r="J42" s="41">
        <f t="shared" si="1"/>
        <v>-1.2838497176790864E-3</v>
      </c>
      <c r="K42" s="48">
        <f t="shared" si="2"/>
        <v>-1.2007074040456826E-5</v>
      </c>
      <c r="M42" s="27"/>
      <c r="N42" s="27"/>
      <c r="P42" s="27"/>
      <c r="Q42" s="27"/>
    </row>
    <row r="43" spans="1:17" x14ac:dyDescent="0.25">
      <c r="A43" s="38" t="s">
        <v>116</v>
      </c>
      <c r="B43" s="22">
        <v>112.14814352405723</v>
      </c>
      <c r="C43" s="22">
        <v>112.97395740320108</v>
      </c>
      <c r="D43" s="22"/>
      <c r="E43" s="22">
        <f t="shared" si="0"/>
        <v>0.73635983012656503</v>
      </c>
      <c r="F43" s="22"/>
      <c r="G43" s="22">
        <v>6.6195099581213959E-2</v>
      </c>
      <c r="H43" s="22">
        <v>6.6682533704042285E-2</v>
      </c>
      <c r="I43" s="22"/>
      <c r="J43" s="22">
        <f t="shared" si="1"/>
        <v>4.8743412282832577E-4</v>
      </c>
      <c r="K43" s="47">
        <f t="shared" si="2"/>
        <v>4.5586781085446141E-6</v>
      </c>
      <c r="M43" s="27"/>
      <c r="N43" s="27"/>
      <c r="P43" s="27"/>
      <c r="Q43" s="27"/>
    </row>
    <row r="44" spans="1:17" x14ac:dyDescent="0.25">
      <c r="A44" s="38" t="s">
        <v>117</v>
      </c>
      <c r="B44" s="41">
        <v>108.91023159159286</v>
      </c>
      <c r="C44" s="41">
        <v>109.13148376809195</v>
      </c>
      <c r="D44" s="41"/>
      <c r="E44" s="41">
        <f t="shared" si="0"/>
        <v>0.20315095585212717</v>
      </c>
      <c r="F44" s="41"/>
      <c r="G44" s="41">
        <v>0.22705530453317477</v>
      </c>
      <c r="H44" s="41">
        <v>0.22751656955464689</v>
      </c>
      <c r="I44" s="41"/>
      <c r="J44" s="41">
        <f t="shared" si="1"/>
        <v>4.6126502147211812E-4</v>
      </c>
      <c r="K44" s="48">
        <f t="shared" si="2"/>
        <v>4.313934246993409E-6</v>
      </c>
      <c r="M44" s="27"/>
      <c r="N44" s="27"/>
      <c r="P44" s="27"/>
      <c r="Q44" s="27"/>
    </row>
    <row r="45" spans="1:17" x14ac:dyDescent="0.25">
      <c r="A45" s="37" t="s">
        <v>7</v>
      </c>
      <c r="B45" s="22">
        <v>114.16613848356062</v>
      </c>
      <c r="C45" s="22">
        <v>115.33942080937908</v>
      </c>
      <c r="D45" s="22"/>
      <c r="E45" s="22">
        <f t="shared" si="0"/>
        <v>1.0276973027229186</v>
      </c>
      <c r="F45" s="22"/>
      <c r="G45" s="22">
        <v>1.2606873369440426</v>
      </c>
      <c r="H45" s="22">
        <v>1.2736433867015857</v>
      </c>
      <c r="I45" s="22"/>
      <c r="J45" s="22">
        <f t="shared" si="1"/>
        <v>1.2956049757543164E-2</v>
      </c>
      <c r="K45" s="47">
        <f t="shared" si="2"/>
        <v>1.2117013897225363E-4</v>
      </c>
      <c r="M45" s="27"/>
      <c r="N45" s="27"/>
      <c r="P45" s="27"/>
      <c r="Q45" s="27"/>
    </row>
    <row r="46" spans="1:17" x14ac:dyDescent="0.25">
      <c r="A46" s="39" t="s">
        <v>118</v>
      </c>
      <c r="B46" s="41">
        <v>100.91210588511638</v>
      </c>
      <c r="C46" s="41">
        <v>100.91210588511638</v>
      </c>
      <c r="D46" s="41"/>
      <c r="E46" s="41">
        <f t="shared" si="0"/>
        <v>0</v>
      </c>
      <c r="F46" s="41"/>
      <c r="G46" s="41">
        <v>3.5194249572522041E-2</v>
      </c>
      <c r="H46" s="41">
        <v>3.5194249572522041E-2</v>
      </c>
      <c r="I46" s="41"/>
      <c r="J46" s="41">
        <f t="shared" si="1"/>
        <v>0</v>
      </c>
      <c r="K46" s="48">
        <f t="shared" si="2"/>
        <v>0</v>
      </c>
      <c r="M46" s="27"/>
      <c r="N46" s="27"/>
      <c r="P46" s="27"/>
      <c r="Q46" s="27"/>
    </row>
    <row r="47" spans="1:17" x14ac:dyDescent="0.25">
      <c r="A47" s="39" t="s">
        <v>262</v>
      </c>
      <c r="B47" s="22">
        <v>111.52976409306679</v>
      </c>
      <c r="C47" s="22">
        <v>112.28562097358426</v>
      </c>
      <c r="D47" s="22"/>
      <c r="E47" s="22">
        <f t="shared" si="0"/>
        <v>0.67771763588304612</v>
      </c>
      <c r="F47" s="22"/>
      <c r="G47" s="22">
        <v>5.4898563717049015E-2</v>
      </c>
      <c r="H47" s="22">
        <v>5.5270620965205949E-2</v>
      </c>
      <c r="I47" s="22"/>
      <c r="J47" s="22">
        <f t="shared" si="1"/>
        <v>3.7205724815693453E-4</v>
      </c>
      <c r="K47" s="47">
        <f t="shared" si="2"/>
        <v>3.4796276109207292E-6</v>
      </c>
      <c r="M47" s="27"/>
      <c r="N47" s="27"/>
      <c r="P47" s="27"/>
      <c r="Q47" s="27"/>
    </row>
    <row r="48" spans="1:17" x14ac:dyDescent="0.25">
      <c r="A48" s="39" t="s">
        <v>119</v>
      </c>
      <c r="B48" s="41">
        <v>112.58792785988183</v>
      </c>
      <c r="C48" s="41">
        <v>113.59569264293734</v>
      </c>
      <c r="D48" s="41"/>
      <c r="E48" s="41">
        <f t="shared" si="0"/>
        <v>0.89509133191409962</v>
      </c>
      <c r="F48" s="41"/>
      <c r="G48" s="41">
        <v>0.13526059927108519</v>
      </c>
      <c r="H48" s="41">
        <v>0.13647130517065575</v>
      </c>
      <c r="I48" s="41"/>
      <c r="J48" s="41">
        <f t="shared" si="1"/>
        <v>1.2107058995705633E-3</v>
      </c>
      <c r="K48" s="48">
        <f t="shared" si="2"/>
        <v>1.1323003913293959E-5</v>
      </c>
      <c r="M48" s="27"/>
      <c r="N48" s="27"/>
      <c r="P48" s="27"/>
      <c r="Q48" s="27"/>
    </row>
    <row r="49" spans="1:17" x14ac:dyDescent="0.25">
      <c r="A49" s="39" t="s">
        <v>120</v>
      </c>
      <c r="B49" s="22">
        <v>97.866834632150827</v>
      </c>
      <c r="C49" s="22">
        <v>98.615768646892889</v>
      </c>
      <c r="D49" s="22"/>
      <c r="E49" s="22">
        <f t="shared" si="0"/>
        <v>0.76525823845949859</v>
      </c>
      <c r="F49" s="22"/>
      <c r="G49" s="22">
        <v>0.18208059206813376</v>
      </c>
      <c r="H49" s="22">
        <v>0.183473978799571</v>
      </c>
      <c r="I49" s="22"/>
      <c r="J49" s="22">
        <f t="shared" si="1"/>
        <v>1.3933867314372406E-3</v>
      </c>
      <c r="K49" s="47">
        <f t="shared" si="2"/>
        <v>1.3031507832242298E-5</v>
      </c>
      <c r="M49" s="27"/>
      <c r="N49" s="27"/>
      <c r="P49" s="27"/>
      <c r="Q49" s="27"/>
    </row>
    <row r="50" spans="1:17" x14ac:dyDescent="0.25">
      <c r="A50" s="39" t="s">
        <v>121</v>
      </c>
      <c r="B50" s="41">
        <v>125.6830145863041</v>
      </c>
      <c r="C50" s="41">
        <v>127.64156890926064</v>
      </c>
      <c r="D50" s="41"/>
      <c r="E50" s="41">
        <f t="shared" si="0"/>
        <v>1.5583285692209792</v>
      </c>
      <c r="F50" s="41"/>
      <c r="G50" s="41">
        <v>0.58232089569627399</v>
      </c>
      <c r="H50" s="41">
        <v>0.59139536857845254</v>
      </c>
      <c r="I50" s="41"/>
      <c r="J50" s="41">
        <f t="shared" si="1"/>
        <v>9.0744728821785525E-3</v>
      </c>
      <c r="K50" s="48">
        <f t="shared" si="2"/>
        <v>8.486808562875024E-5</v>
      </c>
      <c r="M50" s="27"/>
      <c r="N50" s="27"/>
      <c r="P50" s="27"/>
      <c r="Q50" s="27"/>
    </row>
    <row r="51" spans="1:17" x14ac:dyDescent="0.25">
      <c r="A51" s="39" t="s">
        <v>122</v>
      </c>
      <c r="B51" s="22">
        <v>108.09397308269043</v>
      </c>
      <c r="C51" s="22">
        <v>108.4552114880173</v>
      </c>
      <c r="D51" s="22"/>
      <c r="E51" s="22">
        <f t="shared" si="0"/>
        <v>0.33418921982868444</v>
      </c>
      <c r="F51" s="22"/>
      <c r="G51" s="22">
        <v>0.27093243661897876</v>
      </c>
      <c r="H51" s="22">
        <v>0.27183786361517859</v>
      </c>
      <c r="I51" s="22"/>
      <c r="J51" s="22">
        <f t="shared" si="1"/>
        <v>9.054269961998318E-4</v>
      </c>
      <c r="K51" s="47">
        <f t="shared" si="2"/>
        <v>8.4679139870460056E-6</v>
      </c>
      <c r="M51" s="27"/>
      <c r="N51" s="27"/>
      <c r="P51" s="27"/>
      <c r="Q51" s="27"/>
    </row>
    <row r="52" spans="1:17" x14ac:dyDescent="0.25">
      <c r="A52" s="37" t="s">
        <v>8</v>
      </c>
      <c r="B52" s="41">
        <v>114.6120826699308</v>
      </c>
      <c r="C52" s="41">
        <v>114.6160423204463</v>
      </c>
      <c r="D52" s="41"/>
      <c r="E52" s="41">
        <f t="shared" si="0"/>
        <v>3.454828167548385E-3</v>
      </c>
      <c r="F52" s="41"/>
      <c r="G52" s="41">
        <v>1.4747088833262763</v>
      </c>
      <c r="H52" s="41">
        <v>1.4747598319841666</v>
      </c>
      <c r="I52" s="41"/>
      <c r="J52" s="41">
        <f t="shared" si="1"/>
        <v>5.0948657890348414E-5</v>
      </c>
      <c r="K52" s="48">
        <f t="shared" si="2"/>
        <v>4.764921463372017E-7</v>
      </c>
      <c r="M52" s="27"/>
      <c r="N52" s="27"/>
      <c r="P52" s="27"/>
      <c r="Q52" s="27"/>
    </row>
    <row r="53" spans="1:17" x14ac:dyDescent="0.25">
      <c r="A53" s="39" t="s">
        <v>123</v>
      </c>
      <c r="B53" s="22">
        <v>109.18585642437358</v>
      </c>
      <c r="C53" s="22">
        <v>109.10081268653281</v>
      </c>
      <c r="D53" s="22"/>
      <c r="E53" s="22">
        <f t="shared" si="0"/>
        <v>-7.7888968979866746E-2</v>
      </c>
      <c r="F53" s="22"/>
      <c r="G53" s="22">
        <v>0.13920842280846679</v>
      </c>
      <c r="H53" s="22">
        <v>0.13909999480320814</v>
      </c>
      <c r="I53" s="22"/>
      <c r="J53" s="22">
        <f t="shared" si="1"/>
        <v>-1.0842800525864837E-4</v>
      </c>
      <c r="K53" s="47">
        <f t="shared" si="2"/>
        <v>-1.0140619024734322E-6</v>
      </c>
      <c r="M53" s="27"/>
      <c r="N53" s="27"/>
      <c r="P53" s="27"/>
      <c r="Q53" s="27"/>
    </row>
    <row r="54" spans="1:17" x14ac:dyDescent="0.25">
      <c r="A54" s="39" t="s">
        <v>124</v>
      </c>
      <c r="B54" s="41">
        <v>115.08431311067369</v>
      </c>
      <c r="C54" s="41">
        <v>115.02872866001682</v>
      </c>
      <c r="D54" s="41"/>
      <c r="E54" s="41">
        <f t="shared" si="0"/>
        <v>-4.8298894223242073E-2</v>
      </c>
      <c r="F54" s="41"/>
      <c r="G54" s="41">
        <v>0.19951731750382284</v>
      </c>
      <c r="H54" s="41">
        <v>0.19942095284568465</v>
      </c>
      <c r="I54" s="41"/>
      <c r="J54" s="41">
        <f t="shared" si="1"/>
        <v>-9.6364658138198278E-5</v>
      </c>
      <c r="K54" s="48">
        <f t="shared" si="2"/>
        <v>-9.01240674212523E-7</v>
      </c>
      <c r="M54" s="27"/>
      <c r="N54" s="27"/>
      <c r="P54" s="27"/>
      <c r="Q54" s="27"/>
    </row>
    <row r="55" spans="1:17" x14ac:dyDescent="0.25">
      <c r="A55" s="39" t="s">
        <v>125</v>
      </c>
      <c r="B55" s="22">
        <v>120.09616871214263</v>
      </c>
      <c r="C55" s="22">
        <v>120.21961644977489</v>
      </c>
      <c r="D55" s="22"/>
      <c r="E55" s="22">
        <f t="shared" si="0"/>
        <v>0.10279073758643342</v>
      </c>
      <c r="F55" s="22"/>
      <c r="G55" s="22">
        <v>0.19641507641740411</v>
      </c>
      <c r="H55" s="22">
        <v>0.1966169729231845</v>
      </c>
      <c r="I55" s="22"/>
      <c r="J55" s="22">
        <f t="shared" si="1"/>
        <v>2.0189650578039675E-4</v>
      </c>
      <c r="K55" s="47">
        <f t="shared" si="2"/>
        <v>1.8882165568390129E-6</v>
      </c>
      <c r="M55" s="27"/>
      <c r="N55" s="27"/>
      <c r="P55" s="27"/>
      <c r="Q55" s="27"/>
    </row>
    <row r="56" spans="1:17" x14ac:dyDescent="0.25">
      <c r="A56" s="39" t="s">
        <v>126</v>
      </c>
      <c r="B56" s="41">
        <v>119.02837399692901</v>
      </c>
      <c r="C56" s="41">
        <v>119.03806246761764</v>
      </c>
      <c r="D56" s="41"/>
      <c r="E56" s="41">
        <f t="shared" si="0"/>
        <v>8.1396312184178754E-3</v>
      </c>
      <c r="F56" s="41"/>
      <c r="G56" s="41">
        <v>0.66151418979408039</v>
      </c>
      <c r="H56" s="41">
        <v>0.66156803460958713</v>
      </c>
      <c r="I56" s="41"/>
      <c r="J56" s="41">
        <f t="shared" si="1"/>
        <v>5.3844815506742805E-5</v>
      </c>
      <c r="K56" s="48">
        <f t="shared" si="2"/>
        <v>5.035781661836247E-7</v>
      </c>
      <c r="M56" s="27"/>
      <c r="N56" s="27"/>
      <c r="P56" s="27"/>
      <c r="Q56" s="27"/>
    </row>
    <row r="57" spans="1:17" x14ac:dyDescent="0.25">
      <c r="A57" s="39" t="s">
        <v>127</v>
      </c>
      <c r="B57" s="22">
        <v>104.32643633626736</v>
      </c>
      <c r="C57" s="22">
        <v>104.32643633626736</v>
      </c>
      <c r="D57" s="22"/>
      <c r="E57" s="22">
        <f t="shared" si="0"/>
        <v>0</v>
      </c>
      <c r="F57" s="22"/>
      <c r="G57" s="22">
        <v>0.27805387680250215</v>
      </c>
      <c r="H57" s="22">
        <v>0.27805387680250215</v>
      </c>
      <c r="I57" s="22"/>
      <c r="J57" s="22">
        <f t="shared" si="1"/>
        <v>0</v>
      </c>
      <c r="K57" s="47">
        <f t="shared" si="2"/>
        <v>0</v>
      </c>
      <c r="M57" s="27"/>
      <c r="N57" s="27"/>
      <c r="P57" s="27"/>
      <c r="Q57" s="27"/>
    </row>
    <row r="58" spans="1:17" x14ac:dyDescent="0.25">
      <c r="A58" s="35" t="s">
        <v>271</v>
      </c>
      <c r="B58" s="41">
        <v>107.03799989888087</v>
      </c>
      <c r="C58" s="41">
        <v>107.48595369281483</v>
      </c>
      <c r="D58" s="41"/>
      <c r="E58" s="41">
        <f t="shared" si="0"/>
        <v>0.41849977985122244</v>
      </c>
      <c r="F58" s="41"/>
      <c r="G58" s="41">
        <v>3.0707484694378491</v>
      </c>
      <c r="H58" s="41">
        <v>3.0835995450222313</v>
      </c>
      <c r="I58" s="41"/>
      <c r="J58" s="41">
        <f t="shared" si="1"/>
        <v>1.2851075584382254E-2</v>
      </c>
      <c r="K58" s="48">
        <f t="shared" si="2"/>
        <v>1.2018837868355148E-4</v>
      </c>
      <c r="M58" s="27"/>
      <c r="N58" s="27"/>
      <c r="P58" s="27"/>
      <c r="Q58" s="27"/>
    </row>
    <row r="59" spans="1:17" x14ac:dyDescent="0.25">
      <c r="A59" s="37" t="s">
        <v>128</v>
      </c>
      <c r="B59" s="22">
        <v>110.08919430415871</v>
      </c>
      <c r="C59" s="22">
        <v>110.45102812490413</v>
      </c>
      <c r="D59" s="22"/>
      <c r="E59" s="22">
        <f t="shared" si="0"/>
        <v>0.32867332986898923</v>
      </c>
      <c r="F59" s="22"/>
      <c r="G59" s="22">
        <v>0.39407870837602793</v>
      </c>
      <c r="H59" s="22">
        <v>0.3953739399891521</v>
      </c>
      <c r="I59" s="22"/>
      <c r="J59" s="22">
        <f t="shared" si="1"/>
        <v>1.2952316131241703E-3</v>
      </c>
      <c r="K59" s="47">
        <f t="shared" si="2"/>
        <v>1.211352206116202E-5</v>
      </c>
      <c r="M59" s="27"/>
      <c r="N59" s="27"/>
      <c r="P59" s="27"/>
      <c r="Q59" s="27"/>
    </row>
    <row r="60" spans="1:17" x14ac:dyDescent="0.25">
      <c r="A60" s="39" t="s">
        <v>128</v>
      </c>
      <c r="B60" s="41">
        <v>110.08919430415871</v>
      </c>
      <c r="C60" s="41">
        <v>110.45102812490413</v>
      </c>
      <c r="D60" s="41"/>
      <c r="E60" s="41">
        <f t="shared" si="0"/>
        <v>0.32867332986898923</v>
      </c>
      <c r="F60" s="41"/>
      <c r="G60" s="41">
        <v>0.39407870837602793</v>
      </c>
      <c r="H60" s="41">
        <v>0.3953739399891521</v>
      </c>
      <c r="I60" s="41"/>
      <c r="J60" s="41">
        <f t="shared" si="1"/>
        <v>1.2952316131241703E-3</v>
      </c>
      <c r="K60" s="48">
        <f t="shared" si="2"/>
        <v>1.211352206116202E-5</v>
      </c>
      <c r="M60" s="27"/>
      <c r="N60" s="27"/>
      <c r="P60" s="27"/>
      <c r="Q60" s="27"/>
    </row>
    <row r="61" spans="1:17" x14ac:dyDescent="0.25">
      <c r="A61" s="37" t="s">
        <v>129</v>
      </c>
      <c r="B61" s="22">
        <v>123.60837175627103</v>
      </c>
      <c r="C61" s="22">
        <v>125.03606294368799</v>
      </c>
      <c r="D61" s="22"/>
      <c r="E61" s="22">
        <f t="shared" si="0"/>
        <v>1.1550117254453207</v>
      </c>
      <c r="F61" s="22"/>
      <c r="G61" s="22">
        <v>0.47405113957055439</v>
      </c>
      <c r="H61" s="22">
        <v>0.47952648581720148</v>
      </c>
      <c r="I61" s="22"/>
      <c r="J61" s="22">
        <f t="shared" si="1"/>
        <v>5.4753462466470837E-3</v>
      </c>
      <c r="K61" s="47">
        <f t="shared" si="2"/>
        <v>5.1207619455240744E-5</v>
      </c>
      <c r="M61" s="27"/>
      <c r="N61" s="27"/>
      <c r="P61" s="27"/>
      <c r="Q61" s="27"/>
    </row>
    <row r="62" spans="1:17" x14ac:dyDescent="0.25">
      <c r="A62" s="39" t="s">
        <v>129</v>
      </c>
      <c r="B62" s="41">
        <v>123.60837175627103</v>
      </c>
      <c r="C62" s="41">
        <v>125.03606294368799</v>
      </c>
      <c r="D62" s="41"/>
      <c r="E62" s="41">
        <f t="shared" si="0"/>
        <v>1.1550117254453207</v>
      </c>
      <c r="F62" s="41"/>
      <c r="G62" s="41">
        <v>0.47405113957055439</v>
      </c>
      <c r="H62" s="41">
        <v>0.47952648581720148</v>
      </c>
      <c r="I62" s="41"/>
      <c r="J62" s="41">
        <f t="shared" si="1"/>
        <v>5.4753462466470837E-3</v>
      </c>
      <c r="K62" s="48">
        <f t="shared" si="2"/>
        <v>5.1207619455240744E-5</v>
      </c>
      <c r="M62" s="27"/>
      <c r="N62" s="27"/>
      <c r="P62" s="27"/>
      <c r="Q62" s="27"/>
    </row>
    <row r="63" spans="1:17" x14ac:dyDescent="0.25">
      <c r="A63" s="37" t="s">
        <v>130</v>
      </c>
      <c r="B63" s="22">
        <v>105.89004642661382</v>
      </c>
      <c r="C63" s="22">
        <v>106.53346152406458</v>
      </c>
      <c r="D63" s="22"/>
      <c r="E63" s="22">
        <f t="shared" si="0"/>
        <v>0.60762566375553995</v>
      </c>
      <c r="F63" s="22"/>
      <c r="G63" s="22">
        <v>1.0006979769467936</v>
      </c>
      <c r="H63" s="22">
        <v>1.0067784746714048</v>
      </c>
      <c r="I63" s="22"/>
      <c r="J63" s="22">
        <f t="shared" si="1"/>
        <v>6.0804977246111669E-3</v>
      </c>
      <c r="K63" s="47">
        <f t="shared" si="2"/>
        <v>5.6867237167150281E-5</v>
      </c>
      <c r="M63" s="27"/>
      <c r="N63" s="27"/>
      <c r="P63" s="27"/>
      <c r="Q63" s="27"/>
    </row>
    <row r="64" spans="1:17" x14ac:dyDescent="0.25">
      <c r="A64" s="39" t="s">
        <v>130</v>
      </c>
      <c r="B64" s="41">
        <v>105.89004642661382</v>
      </c>
      <c r="C64" s="41">
        <v>106.53346152406458</v>
      </c>
      <c r="D64" s="41"/>
      <c r="E64" s="41">
        <f t="shared" si="0"/>
        <v>0.60762566375553995</v>
      </c>
      <c r="F64" s="41"/>
      <c r="G64" s="41">
        <v>1.0006979769467936</v>
      </c>
      <c r="H64" s="41">
        <v>1.0067784746714048</v>
      </c>
      <c r="I64" s="41"/>
      <c r="J64" s="41">
        <f t="shared" si="1"/>
        <v>6.0804977246111669E-3</v>
      </c>
      <c r="K64" s="48">
        <f t="shared" si="2"/>
        <v>5.6867237167150281E-5</v>
      </c>
      <c r="M64" s="27"/>
      <c r="N64" s="27"/>
      <c r="P64" s="27"/>
      <c r="Q64" s="27"/>
    </row>
    <row r="65" spans="1:17" x14ac:dyDescent="0.25">
      <c r="A65" s="37" t="s">
        <v>131</v>
      </c>
      <c r="B65" s="22">
        <v>101.1797125744461</v>
      </c>
      <c r="C65" s="22">
        <v>101.1797125744461</v>
      </c>
      <c r="D65" s="22"/>
      <c r="E65" s="22">
        <f t="shared" si="0"/>
        <v>0</v>
      </c>
      <c r="F65" s="22"/>
      <c r="G65" s="22">
        <v>1.026939869780751</v>
      </c>
      <c r="H65" s="22">
        <v>1.026939869780751</v>
      </c>
      <c r="I65" s="22"/>
      <c r="J65" s="22">
        <f t="shared" si="1"/>
        <v>0</v>
      </c>
      <c r="K65" s="47">
        <f t="shared" si="2"/>
        <v>0</v>
      </c>
      <c r="M65" s="27"/>
      <c r="N65" s="27"/>
      <c r="P65" s="27"/>
      <c r="Q65" s="27"/>
    </row>
    <row r="66" spans="1:17" x14ac:dyDescent="0.25">
      <c r="A66" s="39" t="s">
        <v>131</v>
      </c>
      <c r="B66" s="41">
        <v>101.1797125744461</v>
      </c>
      <c r="C66" s="41">
        <v>101.1797125744461</v>
      </c>
      <c r="D66" s="41"/>
      <c r="E66" s="41">
        <f t="shared" si="0"/>
        <v>0</v>
      </c>
      <c r="F66" s="41"/>
      <c r="G66" s="41">
        <v>1.026939869780751</v>
      </c>
      <c r="H66" s="41">
        <v>1.026939869780751</v>
      </c>
      <c r="I66" s="41"/>
      <c r="J66" s="41">
        <f t="shared" si="1"/>
        <v>0</v>
      </c>
      <c r="K66" s="48">
        <f t="shared" si="2"/>
        <v>0</v>
      </c>
      <c r="M66" s="27"/>
      <c r="N66" s="27"/>
      <c r="P66" s="27"/>
      <c r="Q66" s="27"/>
    </row>
    <row r="67" spans="1:17" x14ac:dyDescent="0.25">
      <c r="A67" s="37" t="s">
        <v>132</v>
      </c>
      <c r="B67" s="22">
        <v>105.43420607117693</v>
      </c>
      <c r="C67" s="22">
        <v>105.43420607117693</v>
      </c>
      <c r="D67" s="22"/>
      <c r="E67" s="22">
        <f t="shared" si="0"/>
        <v>0</v>
      </c>
      <c r="F67" s="22"/>
      <c r="G67" s="22">
        <v>0.13975802504506432</v>
      </c>
      <c r="H67" s="22">
        <v>0.13975802504506432</v>
      </c>
      <c r="I67" s="22"/>
      <c r="J67" s="22">
        <f t="shared" si="1"/>
        <v>0</v>
      </c>
      <c r="K67" s="47">
        <f t="shared" si="2"/>
        <v>0</v>
      </c>
      <c r="M67" s="27"/>
      <c r="N67" s="27"/>
      <c r="P67" s="27"/>
      <c r="Q67" s="27"/>
    </row>
    <row r="68" spans="1:17" x14ac:dyDescent="0.25">
      <c r="A68" s="39" t="s">
        <v>132</v>
      </c>
      <c r="B68" s="41">
        <v>105.43420607117693</v>
      </c>
      <c r="C68" s="41">
        <v>105.43420607117693</v>
      </c>
      <c r="D68" s="41"/>
      <c r="E68" s="41">
        <f t="shared" si="0"/>
        <v>0</v>
      </c>
      <c r="F68" s="41"/>
      <c r="G68" s="41">
        <v>0.13975802504506432</v>
      </c>
      <c r="H68" s="41">
        <v>0.13975802504506432</v>
      </c>
      <c r="I68" s="41"/>
      <c r="J68" s="41">
        <f t="shared" si="1"/>
        <v>0</v>
      </c>
      <c r="K68" s="48">
        <f t="shared" si="2"/>
        <v>0</v>
      </c>
      <c r="M68" s="27"/>
      <c r="N68" s="27"/>
      <c r="P68" s="27"/>
      <c r="Q68" s="27"/>
    </row>
    <row r="69" spans="1:17" x14ac:dyDescent="0.25">
      <c r="A69" s="37" t="s">
        <v>133</v>
      </c>
      <c r="B69" s="22">
        <v>101.18573800660353</v>
      </c>
      <c r="C69" s="22">
        <v>101.18573800660353</v>
      </c>
      <c r="D69" s="22"/>
      <c r="E69" s="22">
        <f t="shared" si="0"/>
        <v>0</v>
      </c>
      <c r="F69" s="22"/>
      <c r="G69" s="22">
        <v>3.5222749718657728E-2</v>
      </c>
      <c r="H69" s="22">
        <v>3.5222749718657728E-2</v>
      </c>
      <c r="I69" s="22"/>
      <c r="J69" s="22">
        <f t="shared" si="1"/>
        <v>0</v>
      </c>
      <c r="K69" s="47">
        <f t="shared" si="2"/>
        <v>0</v>
      </c>
      <c r="M69" s="27"/>
      <c r="N69" s="27"/>
      <c r="P69" s="27"/>
      <c r="Q69" s="27"/>
    </row>
    <row r="70" spans="1:17" x14ac:dyDescent="0.25">
      <c r="A70" s="39" t="s">
        <v>133</v>
      </c>
      <c r="B70" s="41">
        <v>101.18573800660353</v>
      </c>
      <c r="C70" s="41">
        <v>101.18573800660353</v>
      </c>
      <c r="D70" s="41"/>
      <c r="E70" s="41">
        <f t="shared" si="0"/>
        <v>0</v>
      </c>
      <c r="F70" s="41"/>
      <c r="G70" s="41">
        <v>3.5222749718657728E-2</v>
      </c>
      <c r="H70" s="41">
        <v>3.5222749718657728E-2</v>
      </c>
      <c r="I70" s="41"/>
      <c r="J70" s="41">
        <f t="shared" si="1"/>
        <v>0</v>
      </c>
      <c r="K70" s="48">
        <f t="shared" si="2"/>
        <v>0</v>
      </c>
      <c r="M70" s="27"/>
      <c r="N70" s="27"/>
      <c r="P70" s="27"/>
      <c r="Q70" s="27"/>
    </row>
    <row r="71" spans="1:17" x14ac:dyDescent="0.25">
      <c r="A71" s="34" t="s">
        <v>274</v>
      </c>
      <c r="B71" s="22">
        <v>229.81859742792952</v>
      </c>
      <c r="C71" s="22">
        <v>230.04992168670771</v>
      </c>
      <c r="D71" s="22"/>
      <c r="E71" s="22">
        <f t="shared" ref="E71:E134" si="3">((C71/B71-1)*100)</f>
        <v>0.10065515209261022</v>
      </c>
      <c r="F71" s="22"/>
      <c r="G71" s="22">
        <v>6.1019685028320518</v>
      </c>
      <c r="H71" s="22">
        <v>6.1081104485092217</v>
      </c>
      <c r="I71" s="22"/>
      <c r="J71" s="22">
        <f t="shared" ref="J71:J134" si="4">H71-G71</f>
        <v>6.1419456771698577E-3</v>
      </c>
      <c r="K71" s="47">
        <f t="shared" si="2"/>
        <v>5.7441922900103888E-5</v>
      </c>
      <c r="M71" s="27"/>
      <c r="N71" s="27"/>
      <c r="P71" s="27"/>
      <c r="Q71" s="27"/>
    </row>
    <row r="72" spans="1:17" x14ac:dyDescent="0.25">
      <c r="A72" s="53" t="s">
        <v>9</v>
      </c>
      <c r="B72" s="41">
        <v>253.26732361825958</v>
      </c>
      <c r="C72" s="41">
        <v>253.26732361825958</v>
      </c>
      <c r="D72" s="41"/>
      <c r="E72" s="41">
        <f t="shared" si="3"/>
        <v>0</v>
      </c>
      <c r="F72" s="41"/>
      <c r="G72" s="41">
        <v>5.6271612648940108</v>
      </c>
      <c r="H72" s="41">
        <v>5.6271612648940117</v>
      </c>
      <c r="I72" s="41"/>
      <c r="J72" s="41">
        <f t="shared" si="4"/>
        <v>0</v>
      </c>
      <c r="K72" s="48">
        <f t="shared" si="2"/>
        <v>0</v>
      </c>
      <c r="M72" s="27"/>
      <c r="N72" s="27"/>
      <c r="P72" s="27"/>
      <c r="Q72" s="27"/>
    </row>
    <row r="73" spans="1:17" x14ac:dyDescent="0.25">
      <c r="A73" s="52" t="s">
        <v>10</v>
      </c>
      <c r="B73" s="22">
        <v>253.26732361825958</v>
      </c>
      <c r="C73" s="22">
        <v>253.26732361825958</v>
      </c>
      <c r="D73" s="22"/>
      <c r="E73" s="22">
        <f t="shared" si="3"/>
        <v>0</v>
      </c>
      <c r="F73" s="22"/>
      <c r="G73" s="22">
        <v>5.6271612648940108</v>
      </c>
      <c r="H73" s="22">
        <v>5.6271612648940117</v>
      </c>
      <c r="I73" s="22"/>
      <c r="J73" s="22">
        <f t="shared" si="4"/>
        <v>0</v>
      </c>
      <c r="K73" s="47">
        <f t="shared" si="2"/>
        <v>0</v>
      </c>
      <c r="M73" s="27"/>
      <c r="N73" s="27"/>
      <c r="P73" s="27"/>
      <c r="Q73" s="27"/>
    </row>
    <row r="74" spans="1:17" x14ac:dyDescent="0.25">
      <c r="A74" s="38" t="s">
        <v>134</v>
      </c>
      <c r="B74" s="41">
        <v>253.26732361825958</v>
      </c>
      <c r="C74" s="41">
        <v>253.26732361825958</v>
      </c>
      <c r="D74" s="41"/>
      <c r="E74" s="41">
        <f t="shared" si="3"/>
        <v>0</v>
      </c>
      <c r="F74" s="41"/>
      <c r="G74" s="41">
        <v>5.6271612648940108</v>
      </c>
      <c r="H74" s="41">
        <v>5.6271612648940117</v>
      </c>
      <c r="I74" s="41"/>
      <c r="J74" s="41">
        <f t="shared" si="4"/>
        <v>0</v>
      </c>
      <c r="K74" s="48">
        <f t="shared" si="2"/>
        <v>0</v>
      </c>
      <c r="M74" s="27"/>
      <c r="N74" s="27"/>
      <c r="P74" s="27"/>
      <c r="Q74" s="27"/>
    </row>
    <row r="75" spans="1:17" x14ac:dyDescent="0.25">
      <c r="A75" s="53" t="s">
        <v>276</v>
      </c>
      <c r="B75" s="22">
        <v>109.58006340643784</v>
      </c>
      <c r="C75" s="22">
        <v>110.99755400676223</v>
      </c>
      <c r="D75" s="22"/>
      <c r="E75" s="22">
        <f t="shared" si="3"/>
        <v>1.2935661435665047</v>
      </c>
      <c r="F75" s="22"/>
      <c r="G75" s="22">
        <v>0.47480723793804025</v>
      </c>
      <c r="H75" s="22">
        <v>0.48094918361521</v>
      </c>
      <c r="I75" s="22"/>
      <c r="J75" s="22">
        <f t="shared" si="4"/>
        <v>6.1419456771697467E-3</v>
      </c>
      <c r="K75" s="47">
        <f t="shared" ref="K75:K138" si="5">J75/$G$4</f>
        <v>5.7441922900102844E-5</v>
      </c>
      <c r="M75" s="27"/>
      <c r="N75" s="27"/>
      <c r="P75" s="27"/>
      <c r="Q75" s="27"/>
    </row>
    <row r="76" spans="1:17" x14ac:dyDescent="0.25">
      <c r="A76" s="52" t="s">
        <v>275</v>
      </c>
      <c r="B76" s="41">
        <v>109.58006340643784</v>
      </c>
      <c r="C76" s="41">
        <v>110.99755400676223</v>
      </c>
      <c r="D76" s="41"/>
      <c r="E76" s="41">
        <f t="shared" si="3"/>
        <v>1.2935661435665047</v>
      </c>
      <c r="F76" s="41"/>
      <c r="G76" s="41">
        <v>0.47480723793804025</v>
      </c>
      <c r="H76" s="41">
        <v>0.48094918361521</v>
      </c>
      <c r="I76" s="41"/>
      <c r="J76" s="41">
        <f t="shared" si="4"/>
        <v>6.1419456771697467E-3</v>
      </c>
      <c r="K76" s="48">
        <f t="shared" si="5"/>
        <v>5.7441922900102844E-5</v>
      </c>
      <c r="M76" s="27"/>
      <c r="N76" s="27"/>
      <c r="P76" s="27"/>
      <c r="Q76" s="27"/>
    </row>
    <row r="77" spans="1:17" x14ac:dyDescent="0.25">
      <c r="A77" s="38" t="s">
        <v>275</v>
      </c>
      <c r="B77" s="22">
        <v>109.58006340643784</v>
      </c>
      <c r="C77" s="22">
        <v>110.99755400676223</v>
      </c>
      <c r="D77" s="22"/>
      <c r="E77" s="22">
        <f t="shared" si="3"/>
        <v>1.2935661435665047</v>
      </c>
      <c r="F77" s="22"/>
      <c r="G77" s="22">
        <v>0.47480723793804025</v>
      </c>
      <c r="H77" s="22">
        <v>0.48094918361521</v>
      </c>
      <c r="I77" s="22"/>
      <c r="J77" s="22">
        <f t="shared" si="4"/>
        <v>6.1419456771697467E-3</v>
      </c>
      <c r="K77" s="47">
        <f t="shared" si="5"/>
        <v>5.7441922900102844E-5</v>
      </c>
      <c r="M77" s="27"/>
      <c r="N77" s="27"/>
      <c r="P77" s="27"/>
      <c r="Q77" s="27"/>
    </row>
    <row r="78" spans="1:17" x14ac:dyDescent="0.25">
      <c r="A78" s="34" t="s">
        <v>11</v>
      </c>
      <c r="B78" s="41">
        <v>103.25580885066081</v>
      </c>
      <c r="C78" s="41">
        <v>103.10311668563168</v>
      </c>
      <c r="D78" s="41"/>
      <c r="E78" s="41">
        <f t="shared" si="3"/>
        <v>-0.14787755452090323</v>
      </c>
      <c r="F78" s="41"/>
      <c r="G78" s="41">
        <v>3.4565341883423022</v>
      </c>
      <c r="H78" s="41">
        <v>3.4514227501134025</v>
      </c>
      <c r="I78" s="41"/>
      <c r="J78" s="41">
        <f t="shared" si="4"/>
        <v>-5.1114382288997007E-3</v>
      </c>
      <c r="K78" s="48">
        <f t="shared" si="5"/>
        <v>-4.7804206693731763E-5</v>
      </c>
      <c r="M78" s="27"/>
      <c r="N78" s="27"/>
      <c r="P78" s="27"/>
      <c r="Q78" s="27"/>
    </row>
    <row r="79" spans="1:17" x14ac:dyDescent="0.25">
      <c r="A79" s="53" t="s">
        <v>12</v>
      </c>
      <c r="B79" s="22">
        <v>103.38827990559119</v>
      </c>
      <c r="C79" s="22">
        <v>103.00964794874797</v>
      </c>
      <c r="D79" s="22"/>
      <c r="E79" s="22">
        <f t="shared" si="3"/>
        <v>-0.36622328680675498</v>
      </c>
      <c r="F79" s="22"/>
      <c r="G79" s="22">
        <v>2.5842709292614079</v>
      </c>
      <c r="H79" s="22">
        <v>2.5748067273242756</v>
      </c>
      <c r="I79" s="22"/>
      <c r="J79" s="22">
        <f t="shared" si="4"/>
        <v>-9.4642019371322661E-3</v>
      </c>
      <c r="K79" s="47">
        <f t="shared" si="5"/>
        <v>-8.8512987017213385E-5</v>
      </c>
      <c r="M79" s="27"/>
      <c r="N79" s="27"/>
      <c r="P79" s="27"/>
      <c r="Q79" s="27"/>
    </row>
    <row r="80" spans="1:17" x14ac:dyDescent="0.25">
      <c r="A80" s="52" t="s">
        <v>13</v>
      </c>
      <c r="B80" s="41">
        <v>101.30579662603263</v>
      </c>
      <c r="C80" s="41">
        <v>99.440702404241875</v>
      </c>
      <c r="D80" s="41"/>
      <c r="E80" s="41">
        <f t="shared" si="3"/>
        <v>-1.8410538033432511</v>
      </c>
      <c r="F80" s="41"/>
      <c r="G80" s="41">
        <v>0.41066885534771497</v>
      </c>
      <c r="H80" s="41">
        <v>0.40310822076718961</v>
      </c>
      <c r="I80" s="41"/>
      <c r="J80" s="41">
        <f t="shared" si="4"/>
        <v>-7.5606345805253605E-3</v>
      </c>
      <c r="K80" s="48">
        <f t="shared" si="5"/>
        <v>-7.0710066724412419E-5</v>
      </c>
      <c r="M80" s="27"/>
      <c r="N80" s="27"/>
      <c r="P80" s="27"/>
      <c r="Q80" s="27"/>
    </row>
    <row r="81" spans="1:17" x14ac:dyDescent="0.25">
      <c r="A81" s="38" t="s">
        <v>13</v>
      </c>
      <c r="B81" s="22">
        <v>101.30579662603263</v>
      </c>
      <c r="C81" s="22">
        <v>99.440702404241875</v>
      </c>
      <c r="D81" s="22"/>
      <c r="E81" s="22">
        <f t="shared" si="3"/>
        <v>-1.8410538033432511</v>
      </c>
      <c r="F81" s="22"/>
      <c r="G81" s="22">
        <v>0.41066885534771497</v>
      </c>
      <c r="H81" s="22">
        <v>0.40310822076718961</v>
      </c>
      <c r="I81" s="22"/>
      <c r="J81" s="22">
        <f t="shared" si="4"/>
        <v>-7.5606345805253605E-3</v>
      </c>
      <c r="K81" s="47">
        <f t="shared" si="5"/>
        <v>-7.0710066724412419E-5</v>
      </c>
      <c r="M81" s="27"/>
      <c r="N81" s="27"/>
      <c r="P81" s="27"/>
      <c r="Q81" s="27"/>
    </row>
    <row r="82" spans="1:17" x14ac:dyDescent="0.25">
      <c r="A82" s="52" t="s">
        <v>14</v>
      </c>
      <c r="B82" s="41">
        <v>102.82842494533345</v>
      </c>
      <c r="C82" s="41">
        <v>102.72484426440757</v>
      </c>
      <c r="D82" s="41"/>
      <c r="E82" s="41">
        <f t="shared" si="3"/>
        <v>-0.10073156423523466</v>
      </c>
      <c r="F82" s="41"/>
      <c r="G82" s="41">
        <v>1.889742675058687</v>
      </c>
      <c r="H82" s="41">
        <v>1.8878391077020797</v>
      </c>
      <c r="I82" s="41"/>
      <c r="J82" s="41">
        <f t="shared" si="4"/>
        <v>-1.9035673566072386E-3</v>
      </c>
      <c r="K82" s="48">
        <f t="shared" si="5"/>
        <v>-1.7802920292804081E-5</v>
      </c>
      <c r="M82" s="27"/>
      <c r="N82" s="27"/>
      <c r="P82" s="27"/>
      <c r="Q82" s="27"/>
    </row>
    <row r="83" spans="1:17" x14ac:dyDescent="0.25">
      <c r="A83" s="38" t="s">
        <v>135</v>
      </c>
      <c r="B83" s="22">
        <v>104.90394594220936</v>
      </c>
      <c r="C83" s="22">
        <v>104.68152475854899</v>
      </c>
      <c r="D83" s="22"/>
      <c r="E83" s="22">
        <f t="shared" si="3"/>
        <v>-0.21202365808327128</v>
      </c>
      <c r="F83" s="22"/>
      <c r="G83" s="22">
        <v>0.89780893972685649</v>
      </c>
      <c r="H83" s="22">
        <v>0.89590537237024881</v>
      </c>
      <c r="I83" s="22"/>
      <c r="J83" s="22">
        <f t="shared" si="4"/>
        <v>-1.9035673566076827E-3</v>
      </c>
      <c r="K83" s="47">
        <f t="shared" si="5"/>
        <v>-1.7802920292808234E-5</v>
      </c>
      <c r="M83" s="27"/>
      <c r="N83" s="27"/>
      <c r="P83" s="27"/>
      <c r="Q83" s="27"/>
    </row>
    <row r="84" spans="1:17" x14ac:dyDescent="0.25">
      <c r="A84" s="38" t="s">
        <v>136</v>
      </c>
      <c r="B84" s="41">
        <v>100.00452489844528</v>
      </c>
      <c r="C84" s="41">
        <v>100.00452489844528</v>
      </c>
      <c r="D84" s="41"/>
      <c r="E84" s="41">
        <f t="shared" si="3"/>
        <v>0</v>
      </c>
      <c r="F84" s="41"/>
      <c r="G84" s="41">
        <v>0.68102525027701732</v>
      </c>
      <c r="H84" s="41">
        <v>0.68102525027701744</v>
      </c>
      <c r="I84" s="41"/>
      <c r="J84" s="41">
        <f t="shared" si="4"/>
        <v>0</v>
      </c>
      <c r="K84" s="48">
        <f t="shared" si="5"/>
        <v>0</v>
      </c>
      <c r="M84" s="27"/>
      <c r="N84" s="27"/>
      <c r="P84" s="27"/>
      <c r="Q84" s="27"/>
    </row>
    <row r="85" spans="1:17" x14ac:dyDescent="0.25">
      <c r="A85" s="38" t="s">
        <v>137</v>
      </c>
      <c r="B85" s="22">
        <v>103.72309872106845</v>
      </c>
      <c r="C85" s="22">
        <v>103.72309872106845</v>
      </c>
      <c r="D85" s="22"/>
      <c r="E85" s="22">
        <f t="shared" si="3"/>
        <v>0</v>
      </c>
      <c r="F85" s="22"/>
      <c r="G85" s="22">
        <v>0.18491924373472457</v>
      </c>
      <c r="H85" s="22">
        <v>0.18491924373472457</v>
      </c>
      <c r="I85" s="22"/>
      <c r="J85" s="22">
        <f t="shared" si="4"/>
        <v>0</v>
      </c>
      <c r="K85" s="47">
        <f t="shared" si="5"/>
        <v>0</v>
      </c>
      <c r="M85" s="27"/>
      <c r="N85" s="27"/>
      <c r="P85" s="27"/>
      <c r="Q85" s="27"/>
    </row>
    <row r="86" spans="1:17" x14ac:dyDescent="0.25">
      <c r="A86" s="38" t="s">
        <v>138</v>
      </c>
      <c r="B86" s="41">
        <v>102.72442292100099</v>
      </c>
      <c r="C86" s="41">
        <v>102.72442292100099</v>
      </c>
      <c r="D86" s="41"/>
      <c r="E86" s="41">
        <f t="shared" si="3"/>
        <v>0</v>
      </c>
      <c r="F86" s="41"/>
      <c r="G86" s="41">
        <v>0.12598924132008871</v>
      </c>
      <c r="H86" s="41">
        <v>0.12598924132008871</v>
      </c>
      <c r="I86" s="41"/>
      <c r="J86" s="41">
        <f t="shared" si="4"/>
        <v>0</v>
      </c>
      <c r="K86" s="48">
        <f t="shared" si="5"/>
        <v>0</v>
      </c>
      <c r="M86" s="27"/>
      <c r="N86" s="27"/>
      <c r="P86" s="27"/>
      <c r="Q86" s="27"/>
    </row>
    <row r="87" spans="1:17" x14ac:dyDescent="0.25">
      <c r="A87" s="52" t="s">
        <v>15</v>
      </c>
      <c r="B87" s="22">
        <v>124.56252354080813</v>
      </c>
      <c r="C87" s="22">
        <v>124.56252354080813</v>
      </c>
      <c r="D87" s="22"/>
      <c r="E87" s="22">
        <f t="shared" si="3"/>
        <v>0</v>
      </c>
      <c r="F87" s="22"/>
      <c r="G87" s="22">
        <v>0.14052739821429541</v>
      </c>
      <c r="H87" s="22">
        <v>0.14052739821429541</v>
      </c>
      <c r="I87" s="22"/>
      <c r="J87" s="22">
        <f t="shared" si="4"/>
        <v>0</v>
      </c>
      <c r="K87" s="47">
        <f t="shared" si="5"/>
        <v>0</v>
      </c>
      <c r="M87" s="27"/>
      <c r="N87" s="27"/>
      <c r="P87" s="27"/>
      <c r="Q87" s="27"/>
    </row>
    <row r="88" spans="1:17" x14ac:dyDescent="0.25">
      <c r="A88" s="38" t="s">
        <v>139</v>
      </c>
      <c r="B88" s="41">
        <v>124.56252354080813</v>
      </c>
      <c r="C88" s="41">
        <v>124.56252354080813</v>
      </c>
      <c r="D88" s="41"/>
      <c r="E88" s="41">
        <f t="shared" si="3"/>
        <v>0</v>
      </c>
      <c r="F88" s="41"/>
      <c r="G88" s="41">
        <v>0.14052739821429541</v>
      </c>
      <c r="H88" s="41">
        <v>0.14052739821429541</v>
      </c>
      <c r="I88" s="41"/>
      <c r="J88" s="41">
        <f t="shared" si="4"/>
        <v>0</v>
      </c>
      <c r="K88" s="48">
        <f t="shared" si="5"/>
        <v>0</v>
      </c>
      <c r="M88" s="27"/>
      <c r="N88" s="27"/>
      <c r="P88" s="27"/>
      <c r="Q88" s="27"/>
    </row>
    <row r="89" spans="1:17" x14ac:dyDescent="0.25">
      <c r="A89" s="52" t="s">
        <v>140</v>
      </c>
      <c r="B89" s="22">
        <v>99.797344496563994</v>
      </c>
      <c r="C89" s="22">
        <v>99.797344496563994</v>
      </c>
      <c r="D89" s="22"/>
      <c r="E89" s="22">
        <f t="shared" si="3"/>
        <v>0</v>
      </c>
      <c r="F89" s="22"/>
      <c r="G89" s="22">
        <v>0.14333200064071047</v>
      </c>
      <c r="H89" s="22">
        <v>0.1433320006407105</v>
      </c>
      <c r="I89" s="22"/>
      <c r="J89" s="22">
        <f t="shared" si="4"/>
        <v>0</v>
      </c>
      <c r="K89" s="47">
        <f t="shared" si="5"/>
        <v>0</v>
      </c>
      <c r="M89" s="27"/>
      <c r="N89" s="27"/>
      <c r="P89" s="27"/>
      <c r="Q89" s="27"/>
    </row>
    <row r="90" spans="1:17" x14ac:dyDescent="0.25">
      <c r="A90" s="38" t="s">
        <v>141</v>
      </c>
      <c r="B90" s="41">
        <v>99.797344496563994</v>
      </c>
      <c r="C90" s="41">
        <v>99.797344496563994</v>
      </c>
      <c r="D90" s="41"/>
      <c r="E90" s="41">
        <f t="shared" si="3"/>
        <v>0</v>
      </c>
      <c r="F90" s="41"/>
      <c r="G90" s="41">
        <v>0.14333200064071047</v>
      </c>
      <c r="H90" s="41">
        <v>0.1433320006407105</v>
      </c>
      <c r="I90" s="41"/>
      <c r="J90" s="41">
        <f t="shared" si="4"/>
        <v>0</v>
      </c>
      <c r="K90" s="48">
        <f t="shared" si="5"/>
        <v>0</v>
      </c>
      <c r="M90" s="27"/>
      <c r="N90" s="27"/>
      <c r="P90" s="27"/>
      <c r="Q90" s="27"/>
    </row>
    <row r="91" spans="1:17" x14ac:dyDescent="0.25">
      <c r="A91" s="35" t="s">
        <v>16</v>
      </c>
      <c r="B91" s="22">
        <v>102.86531956069035</v>
      </c>
      <c r="C91" s="22">
        <v>103.37863755862067</v>
      </c>
      <c r="D91" s="22"/>
      <c r="E91" s="22">
        <f t="shared" si="3"/>
        <v>0.49901949473598606</v>
      </c>
      <c r="F91" s="22"/>
      <c r="G91" s="22">
        <v>0.87226325908089386</v>
      </c>
      <c r="H91" s="22">
        <v>0.87661602278912709</v>
      </c>
      <c r="I91" s="22"/>
      <c r="J91" s="22">
        <f t="shared" si="4"/>
        <v>4.3527637082332316E-3</v>
      </c>
      <c r="K91" s="47">
        <f t="shared" si="5"/>
        <v>4.070878032348785E-5</v>
      </c>
      <c r="M91" s="27"/>
      <c r="N91" s="27"/>
      <c r="P91" s="27"/>
      <c r="Q91" s="27"/>
    </row>
    <row r="92" spans="1:17" x14ac:dyDescent="0.25">
      <c r="A92" s="37" t="s">
        <v>17</v>
      </c>
      <c r="B92" s="41">
        <v>102.86531956069035</v>
      </c>
      <c r="C92" s="41">
        <v>103.37863755862067</v>
      </c>
      <c r="D92" s="41"/>
      <c r="E92" s="41">
        <f t="shared" si="3"/>
        <v>0.49901949473598606</v>
      </c>
      <c r="F92" s="41"/>
      <c r="G92" s="41">
        <v>0.87226325908089386</v>
      </c>
      <c r="H92" s="41">
        <v>0.87661602278912709</v>
      </c>
      <c r="I92" s="41"/>
      <c r="J92" s="41">
        <f t="shared" si="4"/>
        <v>4.3527637082332316E-3</v>
      </c>
      <c r="K92" s="48">
        <f t="shared" si="5"/>
        <v>4.070878032348785E-5</v>
      </c>
      <c r="M92" s="27"/>
      <c r="N92" s="27"/>
      <c r="P92" s="27"/>
      <c r="Q92" s="27"/>
    </row>
    <row r="93" spans="1:17" x14ac:dyDescent="0.25">
      <c r="A93" s="38" t="s">
        <v>142</v>
      </c>
      <c r="B93" s="22">
        <v>102.62766464620201</v>
      </c>
      <c r="C93" s="22">
        <v>103.90767599480016</v>
      </c>
      <c r="D93" s="22"/>
      <c r="E93" s="22">
        <f t="shared" si="3"/>
        <v>1.2472381136322763</v>
      </c>
      <c r="F93" s="22"/>
      <c r="G93" s="22">
        <v>0.34899219809414544</v>
      </c>
      <c r="H93" s="22">
        <v>0.35334496180237868</v>
      </c>
      <c r="I93" s="22"/>
      <c r="J93" s="22">
        <f t="shared" si="4"/>
        <v>4.3527637082332316E-3</v>
      </c>
      <c r="K93" s="47">
        <f t="shared" si="5"/>
        <v>4.070878032348785E-5</v>
      </c>
      <c r="M93" s="27"/>
      <c r="N93" s="27"/>
      <c r="P93" s="27"/>
      <c r="Q93" s="27"/>
    </row>
    <row r="94" spans="1:17" x14ac:dyDescent="0.25">
      <c r="A94" s="38" t="s">
        <v>143</v>
      </c>
      <c r="B94" s="41">
        <v>102.15408398970887</v>
      </c>
      <c r="C94" s="41">
        <v>102.15408398970887</v>
      </c>
      <c r="D94" s="41"/>
      <c r="E94" s="41">
        <f t="shared" si="3"/>
        <v>0</v>
      </c>
      <c r="F94" s="41"/>
      <c r="G94" s="41">
        <v>0.3298497654621293</v>
      </c>
      <c r="H94" s="41">
        <v>0.3298497654621293</v>
      </c>
      <c r="I94" s="41"/>
      <c r="J94" s="41">
        <f t="shared" si="4"/>
        <v>0</v>
      </c>
      <c r="K94" s="48">
        <f t="shared" si="5"/>
        <v>0</v>
      </c>
      <c r="M94" s="27"/>
      <c r="N94" s="27"/>
      <c r="P94" s="27"/>
      <c r="Q94" s="27"/>
    </row>
    <row r="95" spans="1:17" x14ac:dyDescent="0.25">
      <c r="A95" s="38" t="s">
        <v>144</v>
      </c>
      <c r="B95" s="22">
        <v>104.54339730180892</v>
      </c>
      <c r="C95" s="22">
        <v>104.54339730180892</v>
      </c>
      <c r="D95" s="22"/>
      <c r="E95" s="22">
        <f t="shared" si="3"/>
        <v>0</v>
      </c>
      <c r="F95" s="22"/>
      <c r="G95" s="22">
        <v>0.19342129552461912</v>
      </c>
      <c r="H95" s="22">
        <v>0.19342129552461912</v>
      </c>
      <c r="I95" s="22"/>
      <c r="J95" s="22">
        <f t="shared" si="4"/>
        <v>0</v>
      </c>
      <c r="K95" s="47">
        <f t="shared" si="5"/>
        <v>0</v>
      </c>
      <c r="M95" s="27"/>
      <c r="N95" s="27"/>
      <c r="P95" s="27"/>
      <c r="Q95" s="27"/>
    </row>
    <row r="96" spans="1:17" x14ac:dyDescent="0.25">
      <c r="A96" s="34" t="s">
        <v>18</v>
      </c>
      <c r="B96" s="41">
        <v>99.331983767236082</v>
      </c>
      <c r="C96" s="41">
        <v>99.408756184910018</v>
      </c>
      <c r="D96" s="41"/>
      <c r="E96" s="41">
        <f t="shared" si="3"/>
        <v>7.7288718862034145E-2</v>
      </c>
      <c r="F96" s="41"/>
      <c r="G96" s="41">
        <v>35.364700385810863</v>
      </c>
      <c r="H96" s="41">
        <v>35.392033309668456</v>
      </c>
      <c r="I96" s="41"/>
      <c r="J96" s="41">
        <f t="shared" si="4"/>
        <v>2.7332923857592561E-2</v>
      </c>
      <c r="K96" s="48">
        <f t="shared" si="5"/>
        <v>2.5562839324650403E-4</v>
      </c>
      <c r="M96" s="27"/>
      <c r="N96" s="27"/>
      <c r="P96" s="27"/>
      <c r="Q96" s="27"/>
    </row>
    <row r="97" spans="1:17" x14ac:dyDescent="0.25">
      <c r="A97" s="53" t="s">
        <v>19</v>
      </c>
      <c r="B97" s="22">
        <v>99.992162476789488</v>
      </c>
      <c r="C97" s="22">
        <v>99.992162476789488</v>
      </c>
      <c r="D97" s="22"/>
      <c r="E97" s="22">
        <f t="shared" si="3"/>
        <v>0</v>
      </c>
      <c r="F97" s="22"/>
      <c r="G97" s="22">
        <v>27.522509898899465</v>
      </c>
      <c r="H97" s="22">
        <v>27.522509898899465</v>
      </c>
      <c r="I97" s="22"/>
      <c r="J97" s="22">
        <f t="shared" si="4"/>
        <v>0</v>
      </c>
      <c r="K97" s="47">
        <f t="shared" si="5"/>
        <v>0</v>
      </c>
      <c r="M97" s="27"/>
      <c r="N97" s="27"/>
      <c r="P97" s="27"/>
      <c r="Q97" s="27"/>
    </row>
    <row r="98" spans="1:17" x14ac:dyDescent="0.25">
      <c r="A98" s="52" t="s">
        <v>145</v>
      </c>
      <c r="B98" s="41">
        <v>99.992162476789488</v>
      </c>
      <c r="C98" s="41">
        <v>99.992162476789488</v>
      </c>
      <c r="D98" s="41"/>
      <c r="E98" s="41">
        <f t="shared" si="3"/>
        <v>0</v>
      </c>
      <c r="F98" s="41"/>
      <c r="G98" s="41">
        <v>27.522509898899465</v>
      </c>
      <c r="H98" s="41">
        <v>27.522509898899465</v>
      </c>
      <c r="I98" s="41"/>
      <c r="J98" s="41">
        <f t="shared" si="4"/>
        <v>0</v>
      </c>
      <c r="K98" s="48">
        <f t="shared" si="5"/>
        <v>0</v>
      </c>
      <c r="M98" s="27"/>
      <c r="N98" s="27"/>
      <c r="P98" s="27"/>
      <c r="Q98" s="27"/>
    </row>
    <row r="99" spans="1:17" x14ac:dyDescent="0.25">
      <c r="A99" s="38" t="s">
        <v>145</v>
      </c>
      <c r="B99" s="22">
        <v>99.992162476789488</v>
      </c>
      <c r="C99" s="22">
        <v>99.992162476789488</v>
      </c>
      <c r="D99" s="22"/>
      <c r="E99" s="22">
        <f t="shared" si="3"/>
        <v>0</v>
      </c>
      <c r="F99" s="22"/>
      <c r="G99" s="22">
        <v>27.522509898899465</v>
      </c>
      <c r="H99" s="22">
        <v>27.522509898899465</v>
      </c>
      <c r="I99" s="22"/>
      <c r="J99" s="22">
        <f t="shared" si="4"/>
        <v>0</v>
      </c>
      <c r="K99" s="47">
        <f t="shared" si="5"/>
        <v>0</v>
      </c>
      <c r="M99" s="27"/>
      <c r="N99" s="27"/>
      <c r="P99" s="27"/>
      <c r="Q99" s="27"/>
    </row>
    <row r="100" spans="1:17" x14ac:dyDescent="0.25">
      <c r="A100" s="53" t="s">
        <v>146</v>
      </c>
      <c r="B100" s="41">
        <v>119.49453960811597</v>
      </c>
      <c r="C100" s="41">
        <v>119.49453960811597</v>
      </c>
      <c r="D100" s="41"/>
      <c r="E100" s="41">
        <f t="shared" si="3"/>
        <v>0</v>
      </c>
      <c r="F100" s="41"/>
      <c r="G100" s="41">
        <v>0.70270992811528588</v>
      </c>
      <c r="H100" s="41">
        <v>0.70270992811528576</v>
      </c>
      <c r="I100" s="41"/>
      <c r="J100" s="41">
        <f t="shared" si="4"/>
        <v>0</v>
      </c>
      <c r="K100" s="48">
        <f t="shared" si="5"/>
        <v>0</v>
      </c>
      <c r="M100" s="27"/>
      <c r="N100" s="27"/>
      <c r="P100" s="27"/>
      <c r="Q100" s="27"/>
    </row>
    <row r="101" spans="1:17" x14ac:dyDescent="0.25">
      <c r="A101" s="52" t="s">
        <v>147</v>
      </c>
      <c r="B101" s="22">
        <v>107.67727825320411</v>
      </c>
      <c r="C101" s="22">
        <v>107.67727825320411</v>
      </c>
      <c r="D101" s="22"/>
      <c r="E101" s="22">
        <f t="shared" si="3"/>
        <v>0</v>
      </c>
      <c r="F101" s="22"/>
      <c r="G101" s="22">
        <v>0.42069252518630945</v>
      </c>
      <c r="H101" s="22">
        <v>0.42069252518630945</v>
      </c>
      <c r="I101" s="22"/>
      <c r="J101" s="22">
        <f t="shared" si="4"/>
        <v>0</v>
      </c>
      <c r="K101" s="47">
        <f t="shared" si="5"/>
        <v>0</v>
      </c>
      <c r="M101" s="27"/>
      <c r="N101" s="27"/>
      <c r="P101" s="27"/>
      <c r="Q101" s="27"/>
    </row>
    <row r="102" spans="1:17" x14ac:dyDescent="0.25">
      <c r="A102" s="38" t="s">
        <v>20</v>
      </c>
      <c r="B102" s="41">
        <v>107.67727825320411</v>
      </c>
      <c r="C102" s="41">
        <v>107.67727825320411</v>
      </c>
      <c r="D102" s="41"/>
      <c r="E102" s="41">
        <f t="shared" si="3"/>
        <v>0</v>
      </c>
      <c r="F102" s="41"/>
      <c r="G102" s="41">
        <v>0.42069252518630945</v>
      </c>
      <c r="H102" s="41">
        <v>0.42069252518630945</v>
      </c>
      <c r="I102" s="41"/>
      <c r="J102" s="41">
        <f t="shared" si="4"/>
        <v>0</v>
      </c>
      <c r="K102" s="48">
        <f t="shared" si="5"/>
        <v>0</v>
      </c>
      <c r="M102" s="27"/>
      <c r="N102" s="27"/>
      <c r="P102" s="27"/>
      <c r="Q102" s="27"/>
    </row>
    <row r="103" spans="1:17" x14ac:dyDescent="0.25">
      <c r="A103" s="52" t="s">
        <v>148</v>
      </c>
      <c r="B103" s="22">
        <v>142.88690166235207</v>
      </c>
      <c r="C103" s="22">
        <v>142.88690166235207</v>
      </c>
      <c r="D103" s="22"/>
      <c r="E103" s="22">
        <f t="shared" si="3"/>
        <v>0</v>
      </c>
      <c r="F103" s="22"/>
      <c r="G103" s="22">
        <v>0.2820174029289762</v>
      </c>
      <c r="H103" s="22">
        <v>0.28201740292897626</v>
      </c>
      <c r="I103" s="22"/>
      <c r="J103" s="22">
        <f t="shared" si="4"/>
        <v>0</v>
      </c>
      <c r="K103" s="47">
        <f t="shared" si="5"/>
        <v>0</v>
      </c>
      <c r="M103" s="27"/>
      <c r="N103" s="27"/>
      <c r="P103" s="27"/>
      <c r="Q103" s="27"/>
    </row>
    <row r="104" spans="1:17" x14ac:dyDescent="0.25">
      <c r="A104" s="38" t="s">
        <v>148</v>
      </c>
      <c r="B104" s="41">
        <v>142.88690166235207</v>
      </c>
      <c r="C104" s="41">
        <v>142.88690166235207</v>
      </c>
      <c r="D104" s="41"/>
      <c r="E104" s="41">
        <f t="shared" si="3"/>
        <v>0</v>
      </c>
      <c r="F104" s="41"/>
      <c r="G104" s="41">
        <v>0.2820174029289762</v>
      </c>
      <c r="H104" s="41">
        <v>0.28201740292897626</v>
      </c>
      <c r="I104" s="41"/>
      <c r="J104" s="41">
        <f t="shared" si="4"/>
        <v>0</v>
      </c>
      <c r="K104" s="48">
        <f t="shared" si="5"/>
        <v>0</v>
      </c>
      <c r="M104" s="27"/>
      <c r="N104" s="27"/>
      <c r="P104" s="27"/>
      <c r="Q104" s="27"/>
    </row>
    <row r="105" spans="1:17" x14ac:dyDescent="0.25">
      <c r="A105" s="53" t="s">
        <v>21</v>
      </c>
      <c r="B105" s="22">
        <v>103.53055052814359</v>
      </c>
      <c r="C105" s="22">
        <v>102.85822603365123</v>
      </c>
      <c r="D105" s="22"/>
      <c r="E105" s="22">
        <f t="shared" si="3"/>
        <v>-0.64939719827877829</v>
      </c>
      <c r="F105" s="22"/>
      <c r="G105" s="22">
        <v>3.3051175438140135</v>
      </c>
      <c r="H105" s="22">
        <v>3.2836542030846649</v>
      </c>
      <c r="I105" s="22"/>
      <c r="J105" s="22">
        <f t="shared" si="4"/>
        <v>-2.1463340729348523E-2</v>
      </c>
      <c r="K105" s="47">
        <f t="shared" si="5"/>
        <v>-2.0073371341213203E-4</v>
      </c>
      <c r="M105" s="27"/>
      <c r="N105" s="27"/>
      <c r="P105" s="27"/>
      <c r="Q105" s="27"/>
    </row>
    <row r="106" spans="1:17" x14ac:dyDescent="0.25">
      <c r="A106" s="52" t="s">
        <v>149</v>
      </c>
      <c r="B106" s="41">
        <v>101.24425605882995</v>
      </c>
      <c r="C106" s="41">
        <v>100.49079046864534</v>
      </c>
      <c r="D106" s="41"/>
      <c r="E106" s="41">
        <f t="shared" si="3"/>
        <v>-0.74420576486510237</v>
      </c>
      <c r="F106" s="41"/>
      <c r="G106" s="41">
        <v>2.8840599929025461</v>
      </c>
      <c r="H106" s="41">
        <v>2.8625966521731971</v>
      </c>
      <c r="I106" s="41"/>
      <c r="J106" s="41">
        <f t="shared" si="4"/>
        <v>-2.1463340729348968E-2</v>
      </c>
      <c r="K106" s="48">
        <f t="shared" si="5"/>
        <v>-2.0073371341213617E-4</v>
      </c>
      <c r="M106" s="27"/>
      <c r="N106" s="27"/>
      <c r="P106" s="27"/>
      <c r="Q106" s="27"/>
    </row>
    <row r="107" spans="1:17" x14ac:dyDescent="0.25">
      <c r="A107" s="38" t="s">
        <v>150</v>
      </c>
      <c r="B107" s="22">
        <v>101.24425605882995</v>
      </c>
      <c r="C107" s="22">
        <v>100.49079046864534</v>
      </c>
      <c r="D107" s="22"/>
      <c r="E107" s="22">
        <f t="shared" si="3"/>
        <v>-0.74420576486510237</v>
      </c>
      <c r="F107" s="22"/>
      <c r="G107" s="22">
        <v>2.8840599929025461</v>
      </c>
      <c r="H107" s="22">
        <v>2.8625966521731971</v>
      </c>
      <c r="I107" s="22"/>
      <c r="J107" s="22">
        <f t="shared" si="4"/>
        <v>-2.1463340729348968E-2</v>
      </c>
      <c r="K107" s="47">
        <f t="shared" si="5"/>
        <v>-2.0073371341213617E-4</v>
      </c>
      <c r="M107" s="27"/>
      <c r="N107" s="27"/>
      <c r="P107" s="27"/>
      <c r="Q107" s="27"/>
    </row>
    <row r="108" spans="1:17" x14ac:dyDescent="0.25">
      <c r="A108" s="52" t="s">
        <v>151</v>
      </c>
      <c r="B108" s="41">
        <v>122.4744871391589</v>
      </c>
      <c r="C108" s="41">
        <v>122.4744871391589</v>
      </c>
      <c r="D108" s="41"/>
      <c r="E108" s="41">
        <f t="shared" si="3"/>
        <v>0</v>
      </c>
      <c r="F108" s="41"/>
      <c r="G108" s="41">
        <v>0.42105755091146735</v>
      </c>
      <c r="H108" s="41">
        <v>0.4210575509114674</v>
      </c>
      <c r="I108" s="41"/>
      <c r="J108" s="41">
        <f t="shared" si="4"/>
        <v>0</v>
      </c>
      <c r="K108" s="48">
        <f t="shared" si="5"/>
        <v>0</v>
      </c>
      <c r="M108" s="27"/>
      <c r="N108" s="27"/>
      <c r="P108" s="27"/>
      <c r="Q108" s="27"/>
    </row>
    <row r="109" spans="1:17" x14ac:dyDescent="0.25">
      <c r="A109" s="38" t="s">
        <v>151</v>
      </c>
      <c r="B109" s="22">
        <v>122.4744871391589</v>
      </c>
      <c r="C109" s="22">
        <v>122.4744871391589</v>
      </c>
      <c r="D109" s="22"/>
      <c r="E109" s="22">
        <f t="shared" si="3"/>
        <v>0</v>
      </c>
      <c r="F109" s="22"/>
      <c r="G109" s="22">
        <v>0.42105755091146735</v>
      </c>
      <c r="H109" s="22">
        <v>0.4210575509114674</v>
      </c>
      <c r="I109" s="22"/>
      <c r="J109" s="22">
        <f t="shared" si="4"/>
        <v>0</v>
      </c>
      <c r="K109" s="47">
        <f t="shared" si="5"/>
        <v>0</v>
      </c>
      <c r="M109" s="27"/>
      <c r="N109" s="27"/>
      <c r="P109" s="27"/>
      <c r="Q109" s="27"/>
    </row>
    <row r="110" spans="1:17" x14ac:dyDescent="0.25">
      <c r="A110" s="81" t="s">
        <v>22</v>
      </c>
      <c r="B110" s="41">
        <v>89.22544665604984</v>
      </c>
      <c r="C110" s="41">
        <v>90.360933433359307</v>
      </c>
      <c r="D110" s="41"/>
      <c r="E110" s="41">
        <f t="shared" si="3"/>
        <v>1.2726041951760525</v>
      </c>
      <c r="F110" s="41"/>
      <c r="G110" s="41">
        <v>3.8343630149821006</v>
      </c>
      <c r="H110" s="41">
        <v>3.8831592795690413</v>
      </c>
      <c r="I110" s="41"/>
      <c r="J110" s="41">
        <f t="shared" si="4"/>
        <v>4.8796264586940641E-2</v>
      </c>
      <c r="K110" s="48">
        <f t="shared" si="5"/>
        <v>4.5636210665863194E-4</v>
      </c>
      <c r="M110" s="27"/>
      <c r="N110" s="27"/>
      <c r="P110" s="27"/>
      <c r="Q110" s="27"/>
    </row>
    <row r="111" spans="1:17" x14ac:dyDescent="0.25">
      <c r="A111" s="52" t="s">
        <v>152</v>
      </c>
      <c r="B111" s="22">
        <v>87.259970149908227</v>
      </c>
      <c r="C111" s="22">
        <v>88.580894042176737</v>
      </c>
      <c r="D111" s="22"/>
      <c r="E111" s="22">
        <f t="shared" si="3"/>
        <v>1.5137799038886124</v>
      </c>
      <c r="F111" s="22"/>
      <c r="G111" s="22">
        <v>3.2234715536646021</v>
      </c>
      <c r="H111" s="22">
        <v>3.2722678182515428</v>
      </c>
      <c r="I111" s="22"/>
      <c r="J111" s="22">
        <f t="shared" si="4"/>
        <v>4.8796264586940641E-2</v>
      </c>
      <c r="K111" s="47">
        <f t="shared" si="5"/>
        <v>4.5636210665863194E-4</v>
      </c>
      <c r="M111" s="27"/>
      <c r="N111" s="27"/>
      <c r="P111" s="27"/>
      <c r="Q111" s="27"/>
    </row>
    <row r="112" spans="1:17" x14ac:dyDescent="0.25">
      <c r="A112" s="38" t="s">
        <v>152</v>
      </c>
      <c r="B112" s="41">
        <v>87.259970149908227</v>
      </c>
      <c r="C112" s="41">
        <v>88.580894042176737</v>
      </c>
      <c r="D112" s="41"/>
      <c r="E112" s="41">
        <f t="shared" si="3"/>
        <v>1.5137799038886124</v>
      </c>
      <c r="F112" s="41"/>
      <c r="G112" s="41">
        <v>3.2234715536646021</v>
      </c>
      <c r="H112" s="41">
        <v>3.2722678182515428</v>
      </c>
      <c r="I112" s="41"/>
      <c r="J112" s="41">
        <f t="shared" si="4"/>
        <v>4.8796264586940641E-2</v>
      </c>
      <c r="K112" s="48">
        <f t="shared" si="5"/>
        <v>4.5636210665863194E-4</v>
      </c>
      <c r="M112" s="27"/>
      <c r="N112" s="27"/>
      <c r="P112" s="27"/>
      <c r="Q112" s="27"/>
    </row>
    <row r="113" spans="1:17" x14ac:dyDescent="0.25">
      <c r="A113" s="52" t="s">
        <v>23</v>
      </c>
      <c r="B113" s="22">
        <v>101.26064567394309</v>
      </c>
      <c r="C113" s="22">
        <v>101.26064567394309</v>
      </c>
      <c r="D113" s="22"/>
      <c r="E113" s="22">
        <f t="shared" si="3"/>
        <v>0</v>
      </c>
      <c r="F113" s="22"/>
      <c r="G113" s="22">
        <v>0.61089146131749839</v>
      </c>
      <c r="H113" s="22">
        <v>0.61089146131749839</v>
      </c>
      <c r="I113" s="22"/>
      <c r="J113" s="22">
        <f t="shared" si="4"/>
        <v>0</v>
      </c>
      <c r="K113" s="47">
        <f t="shared" si="5"/>
        <v>0</v>
      </c>
      <c r="M113" s="27"/>
      <c r="N113" s="27"/>
      <c r="P113" s="27"/>
      <c r="Q113" s="27"/>
    </row>
    <row r="114" spans="1:17" x14ac:dyDescent="0.25">
      <c r="A114" s="38" t="s">
        <v>153</v>
      </c>
      <c r="B114" s="41">
        <v>101.26064567394309</v>
      </c>
      <c r="C114" s="41">
        <v>101.26064567394309</v>
      </c>
      <c r="D114" s="41"/>
      <c r="E114" s="41">
        <f t="shared" si="3"/>
        <v>0</v>
      </c>
      <c r="F114" s="41"/>
      <c r="G114" s="41">
        <v>0.61089146131749839</v>
      </c>
      <c r="H114" s="41">
        <v>0.61089146131749839</v>
      </c>
      <c r="I114" s="41"/>
      <c r="J114" s="41">
        <f t="shared" si="4"/>
        <v>0</v>
      </c>
      <c r="K114" s="48">
        <f t="shared" si="5"/>
        <v>0</v>
      </c>
      <c r="M114" s="27"/>
      <c r="N114" s="27"/>
      <c r="P114" s="27"/>
      <c r="Q114" s="27"/>
    </row>
    <row r="115" spans="1:17" x14ac:dyDescent="0.25">
      <c r="A115" s="34" t="s">
        <v>24</v>
      </c>
      <c r="B115" s="22">
        <v>103.39532507988017</v>
      </c>
      <c r="C115" s="22">
        <v>100.01404779758326</v>
      </c>
      <c r="D115" s="22"/>
      <c r="E115" s="22">
        <f t="shared" si="3"/>
        <v>-3.2702419376162584</v>
      </c>
      <c r="F115" s="22"/>
      <c r="G115" s="22">
        <v>4.5669542123651548</v>
      </c>
      <c r="H115" s="22">
        <v>4.4176037604406577</v>
      </c>
      <c r="I115" s="22"/>
      <c r="J115" s="22">
        <f t="shared" si="4"/>
        <v>-0.14935045192449703</v>
      </c>
      <c r="K115" s="47">
        <f t="shared" si="5"/>
        <v>-1.3967849270356508E-3</v>
      </c>
      <c r="M115" s="27"/>
      <c r="N115" s="27"/>
      <c r="P115" s="27"/>
      <c r="Q115" s="27"/>
    </row>
    <row r="116" spans="1:17" x14ac:dyDescent="0.25">
      <c r="A116" s="53" t="s">
        <v>154</v>
      </c>
      <c r="B116" s="41">
        <v>97.668189638148405</v>
      </c>
      <c r="C116" s="41">
        <v>91.136378378889347</v>
      </c>
      <c r="D116" s="41"/>
      <c r="E116" s="41">
        <f t="shared" si="3"/>
        <v>-6.6877570716308066</v>
      </c>
      <c r="F116" s="41"/>
      <c r="G116" s="41">
        <v>1.148202694292346</v>
      </c>
      <c r="H116" s="41">
        <v>1.0714136874081541</v>
      </c>
      <c r="I116" s="41"/>
      <c r="J116" s="41">
        <f t="shared" si="4"/>
        <v>-7.6789006884191879E-2</v>
      </c>
      <c r="K116" s="48">
        <f t="shared" si="5"/>
        <v>-7.1816138482191775E-4</v>
      </c>
      <c r="M116" s="27"/>
      <c r="N116" s="27"/>
      <c r="P116" s="27"/>
      <c r="Q116" s="27"/>
    </row>
    <row r="117" spans="1:17" x14ac:dyDescent="0.25">
      <c r="A117" s="52" t="s">
        <v>155</v>
      </c>
      <c r="B117" s="22">
        <v>97.668189638148405</v>
      </c>
      <c r="C117" s="22">
        <v>91.136378378889347</v>
      </c>
      <c r="D117" s="22"/>
      <c r="E117" s="22">
        <f t="shared" si="3"/>
        <v>-6.6877570716308066</v>
      </c>
      <c r="F117" s="22"/>
      <c r="G117" s="22">
        <v>1.148202694292346</v>
      </c>
      <c r="H117" s="22">
        <v>1.0714136874081541</v>
      </c>
      <c r="I117" s="22"/>
      <c r="J117" s="22">
        <f t="shared" si="4"/>
        <v>-7.6789006884191879E-2</v>
      </c>
      <c r="K117" s="47">
        <f t="shared" si="5"/>
        <v>-7.1816138482191775E-4</v>
      </c>
      <c r="M117" s="27"/>
      <c r="N117" s="27"/>
      <c r="P117" s="27"/>
      <c r="Q117" s="27"/>
    </row>
    <row r="118" spans="1:17" x14ac:dyDescent="0.25">
      <c r="A118" s="38" t="s">
        <v>156</v>
      </c>
      <c r="B118" s="41">
        <v>97.668189638148405</v>
      </c>
      <c r="C118" s="41">
        <v>91.136378378889347</v>
      </c>
      <c r="D118" s="41"/>
      <c r="E118" s="41">
        <f t="shared" si="3"/>
        <v>-6.6877570716308066</v>
      </c>
      <c r="F118" s="41"/>
      <c r="G118" s="41">
        <v>1.148202694292346</v>
      </c>
      <c r="H118" s="41">
        <v>1.0714136874081541</v>
      </c>
      <c r="I118" s="41"/>
      <c r="J118" s="41">
        <f t="shared" si="4"/>
        <v>-7.6789006884191879E-2</v>
      </c>
      <c r="K118" s="48">
        <f t="shared" si="5"/>
        <v>-7.1816138482191775E-4</v>
      </c>
      <c r="M118" s="27"/>
      <c r="N118" s="27"/>
      <c r="P118" s="27"/>
      <c r="Q118" s="27"/>
    </row>
    <row r="119" spans="1:17" x14ac:dyDescent="0.25">
      <c r="A119" s="53" t="s">
        <v>25</v>
      </c>
      <c r="B119" s="22">
        <v>91.839926538418339</v>
      </c>
      <c r="C119" s="22">
        <v>91.489690329580824</v>
      </c>
      <c r="D119" s="22"/>
      <c r="E119" s="22">
        <f t="shared" si="3"/>
        <v>-0.38135506205028147</v>
      </c>
      <c r="F119" s="22"/>
      <c r="G119" s="22">
        <v>0.10531195808533042</v>
      </c>
      <c r="H119" s="22">
        <v>0.10491034560222774</v>
      </c>
      <c r="I119" s="22"/>
      <c r="J119" s="22">
        <f t="shared" si="4"/>
        <v>-4.016124831026785E-4</v>
      </c>
      <c r="K119" s="47">
        <f t="shared" si="5"/>
        <v>-3.756039942823698E-6</v>
      </c>
      <c r="M119" s="27"/>
      <c r="N119" s="27"/>
      <c r="P119" s="27"/>
      <c r="Q119" s="27"/>
    </row>
    <row r="120" spans="1:17" x14ac:dyDescent="0.25">
      <c r="A120" s="52" t="s">
        <v>26</v>
      </c>
      <c r="B120" s="41">
        <v>91.839926538418339</v>
      </c>
      <c r="C120" s="41">
        <v>91.489690329580824</v>
      </c>
      <c r="D120" s="41"/>
      <c r="E120" s="41">
        <f t="shared" si="3"/>
        <v>-0.38135506205028147</v>
      </c>
      <c r="F120" s="41"/>
      <c r="G120" s="41">
        <v>0.10531195808533042</v>
      </c>
      <c r="H120" s="41">
        <v>0.10491034560222774</v>
      </c>
      <c r="I120" s="41"/>
      <c r="J120" s="41">
        <f t="shared" si="4"/>
        <v>-4.016124831026785E-4</v>
      </c>
      <c r="K120" s="48">
        <f t="shared" si="5"/>
        <v>-3.756039942823698E-6</v>
      </c>
      <c r="M120" s="27"/>
      <c r="N120" s="27"/>
      <c r="P120" s="27"/>
      <c r="Q120" s="27"/>
    </row>
    <row r="121" spans="1:17" x14ac:dyDescent="0.25">
      <c r="A121" s="38" t="s">
        <v>157</v>
      </c>
      <c r="B121" s="22">
        <v>88.329952282081805</v>
      </c>
      <c r="C121" s="22">
        <v>87.961403481207896</v>
      </c>
      <c r="D121" s="22"/>
      <c r="E121" s="22">
        <f t="shared" si="3"/>
        <v>-0.41724102793234685</v>
      </c>
      <c r="F121" s="22"/>
      <c r="G121" s="22">
        <v>3.727660956698188E-2</v>
      </c>
      <c r="H121" s="22">
        <v>3.7121076258046268E-2</v>
      </c>
      <c r="I121" s="22"/>
      <c r="J121" s="22">
        <f t="shared" si="4"/>
        <v>-1.5553330893561257E-4</v>
      </c>
      <c r="K121" s="47">
        <f t="shared" si="5"/>
        <v>-1.4546094690297306E-6</v>
      </c>
      <c r="M121" s="27"/>
      <c r="N121" s="27"/>
      <c r="P121" s="27"/>
      <c r="Q121" s="27"/>
    </row>
    <row r="122" spans="1:17" x14ac:dyDescent="0.25">
      <c r="A122" s="38" t="s">
        <v>158</v>
      </c>
      <c r="B122" s="41">
        <v>93.883965413185621</v>
      </c>
      <c r="C122" s="41">
        <v>93.544393570319627</v>
      </c>
      <c r="D122" s="41"/>
      <c r="E122" s="41">
        <f t="shared" si="3"/>
        <v>-0.36169311913012425</v>
      </c>
      <c r="F122" s="41"/>
      <c r="G122" s="41">
        <v>6.803534851834854E-2</v>
      </c>
      <c r="H122" s="41">
        <v>6.7789269344181474E-2</v>
      </c>
      <c r="I122" s="41"/>
      <c r="J122" s="41">
        <f t="shared" si="4"/>
        <v>-2.4607917416706593E-4</v>
      </c>
      <c r="K122" s="48">
        <f t="shared" si="5"/>
        <v>-2.3014304737939676E-6</v>
      </c>
      <c r="M122" s="27"/>
      <c r="N122" s="27"/>
      <c r="P122" s="27"/>
      <c r="Q122" s="27"/>
    </row>
    <row r="123" spans="1:17" x14ac:dyDescent="0.25">
      <c r="A123" s="53" t="s">
        <v>27</v>
      </c>
      <c r="B123" s="22">
        <v>104.73102177298719</v>
      </c>
      <c r="C123" s="22">
        <v>100.43332965273046</v>
      </c>
      <c r="D123" s="22"/>
      <c r="E123" s="22">
        <f t="shared" si="3"/>
        <v>-4.1035521734642426</v>
      </c>
      <c r="F123" s="22"/>
      <c r="G123" s="22">
        <v>1.7811768596437403</v>
      </c>
      <c r="H123" s="22">
        <v>1.7080853379065875</v>
      </c>
      <c r="I123" s="22"/>
      <c r="J123" s="22">
        <f t="shared" si="4"/>
        <v>-7.3091521737152831E-2</v>
      </c>
      <c r="K123" s="47">
        <f t="shared" si="5"/>
        <v>-6.8358103066314189E-4</v>
      </c>
      <c r="M123" s="27"/>
      <c r="N123" s="27"/>
      <c r="P123" s="27"/>
      <c r="Q123" s="27"/>
    </row>
    <row r="124" spans="1:17" x14ac:dyDescent="0.25">
      <c r="A124" s="52" t="s">
        <v>159</v>
      </c>
      <c r="B124" s="41">
        <v>105.55519136962309</v>
      </c>
      <c r="C124" s="41">
        <v>100.05529897220866</v>
      </c>
      <c r="D124" s="41"/>
      <c r="E124" s="41">
        <f t="shared" si="3"/>
        <v>-5.2104423534749973</v>
      </c>
      <c r="F124" s="41"/>
      <c r="G124" s="41">
        <v>1.1963878670048509</v>
      </c>
      <c r="H124" s="41">
        <v>1.1340507668705941</v>
      </c>
      <c r="I124" s="41"/>
      <c r="J124" s="41">
        <f t="shared" si="4"/>
        <v>-6.2337100134256751E-2</v>
      </c>
      <c r="K124" s="48">
        <f t="shared" si="5"/>
        <v>-5.8300139531322084E-4</v>
      </c>
      <c r="M124" s="27"/>
      <c r="N124" s="27"/>
      <c r="P124" s="27"/>
      <c r="Q124" s="27"/>
    </row>
    <row r="125" spans="1:17" x14ac:dyDescent="0.25">
      <c r="A125" s="38" t="s">
        <v>160</v>
      </c>
      <c r="B125" s="22">
        <v>90.218622923989159</v>
      </c>
      <c r="C125" s="22">
        <v>84.396992630137518</v>
      </c>
      <c r="D125" s="22"/>
      <c r="E125" s="22">
        <f t="shared" si="3"/>
        <v>-6.4528033183974376</v>
      </c>
      <c r="F125" s="22"/>
      <c r="G125" s="22">
        <v>0.31188812956840789</v>
      </c>
      <c r="H125" s="22">
        <v>0.29176260199392995</v>
      </c>
      <c r="I125" s="22"/>
      <c r="J125" s="22">
        <f t="shared" si="4"/>
        <v>-2.0125527574477942E-2</v>
      </c>
      <c r="K125" s="47">
        <f t="shared" si="5"/>
        <v>-1.8822195180823734E-4</v>
      </c>
      <c r="M125" s="27"/>
      <c r="N125" s="27"/>
      <c r="P125" s="27"/>
      <c r="Q125" s="27"/>
    </row>
    <row r="126" spans="1:17" x14ac:dyDescent="0.25">
      <c r="A126" s="38" t="s">
        <v>161</v>
      </c>
      <c r="B126" s="41">
        <v>94.806554906498434</v>
      </c>
      <c r="C126" s="41">
        <v>90.988595731652111</v>
      </c>
      <c r="D126" s="41"/>
      <c r="E126" s="41">
        <f t="shared" si="3"/>
        <v>-4.0271046433569158</v>
      </c>
      <c r="F126" s="41"/>
      <c r="G126" s="41">
        <v>0.24486818380060807</v>
      </c>
      <c r="H126" s="41">
        <v>0.23500708580067001</v>
      </c>
      <c r="I126" s="41"/>
      <c r="J126" s="41">
        <f t="shared" si="4"/>
        <v>-9.8610979999380621E-3</v>
      </c>
      <c r="K126" s="48">
        <f t="shared" si="5"/>
        <v>-9.2224917118417183E-5</v>
      </c>
      <c r="M126" s="27"/>
      <c r="N126" s="27"/>
      <c r="P126" s="27"/>
      <c r="Q126" s="27"/>
    </row>
    <row r="127" spans="1:17" x14ac:dyDescent="0.25">
      <c r="A127" s="39" t="s">
        <v>162</v>
      </c>
      <c r="B127" s="22">
        <v>120.81296945885619</v>
      </c>
      <c r="C127" s="22">
        <v>114.70264411176942</v>
      </c>
      <c r="D127" s="22"/>
      <c r="E127" s="22">
        <f t="shared" si="3"/>
        <v>-5.0576733395893303</v>
      </c>
      <c r="F127" s="22"/>
      <c r="G127" s="22">
        <v>0.63963155363583479</v>
      </c>
      <c r="H127" s="22">
        <v>0.60728107907599416</v>
      </c>
      <c r="I127" s="22"/>
      <c r="J127" s="22">
        <f t="shared" si="4"/>
        <v>-3.2350474559840636E-2</v>
      </c>
      <c r="K127" s="47">
        <f t="shared" si="5"/>
        <v>-3.0255452638656521E-4</v>
      </c>
      <c r="M127" s="27"/>
      <c r="N127" s="27"/>
      <c r="P127" s="27"/>
      <c r="Q127" s="27"/>
    </row>
    <row r="128" spans="1:17" x14ac:dyDescent="0.25">
      <c r="A128" s="52" t="s">
        <v>163</v>
      </c>
      <c r="B128" s="41">
        <v>105.03488132459663</v>
      </c>
      <c r="C128" s="41">
        <v>100.41389345644716</v>
      </c>
      <c r="D128" s="41"/>
      <c r="E128" s="41">
        <f t="shared" si="3"/>
        <v>-4.3994793061829736</v>
      </c>
      <c r="F128" s="41"/>
      <c r="G128" s="41">
        <v>0.24444760060086335</v>
      </c>
      <c r="H128" s="41">
        <v>0.23369317899796757</v>
      </c>
      <c r="I128" s="41"/>
      <c r="J128" s="41">
        <f t="shared" si="4"/>
        <v>-1.0754421602895775E-2</v>
      </c>
      <c r="K128" s="48">
        <f t="shared" si="5"/>
        <v>-1.0057963534991821E-4</v>
      </c>
      <c r="M128" s="27"/>
      <c r="N128" s="27"/>
      <c r="P128" s="27"/>
      <c r="Q128" s="27"/>
    </row>
    <row r="129" spans="1:17" x14ac:dyDescent="0.25">
      <c r="A129" s="38" t="s">
        <v>164</v>
      </c>
      <c r="B129" s="22">
        <v>105.7777625458677</v>
      </c>
      <c r="C129" s="22">
        <v>96.802167339642963</v>
      </c>
      <c r="D129" s="22"/>
      <c r="E129" s="22">
        <f t="shared" si="3"/>
        <v>-8.485332824404102</v>
      </c>
      <c r="F129" s="22"/>
      <c r="G129" s="22">
        <v>0.14334159144260569</v>
      </c>
      <c r="H129" s="22">
        <v>0.13117858033290306</v>
      </c>
      <c r="I129" s="22"/>
      <c r="J129" s="22">
        <f t="shared" si="4"/>
        <v>-1.2163011109702637E-2</v>
      </c>
      <c r="K129" s="47">
        <f t="shared" si="5"/>
        <v>-1.1375332559414364E-4</v>
      </c>
      <c r="M129" s="27"/>
      <c r="N129" s="27"/>
      <c r="P129" s="27"/>
      <c r="Q129" s="27"/>
    </row>
    <row r="130" spans="1:17" x14ac:dyDescent="0.25">
      <c r="A130" s="38" t="s">
        <v>165</v>
      </c>
      <c r="B130" s="41">
        <v>103.99937917628388</v>
      </c>
      <c r="C130" s="41">
        <v>105.44827855864246</v>
      </c>
      <c r="D130" s="41"/>
      <c r="E130" s="41">
        <f t="shared" si="3"/>
        <v>1.393180799572491</v>
      </c>
      <c r="F130" s="41"/>
      <c r="G130" s="41">
        <v>0.10110600915825765</v>
      </c>
      <c r="H130" s="41">
        <v>0.10251459866506452</v>
      </c>
      <c r="I130" s="41"/>
      <c r="J130" s="41">
        <f t="shared" si="4"/>
        <v>1.4085895068068621E-3</v>
      </c>
      <c r="K130" s="48">
        <f t="shared" si="5"/>
        <v>1.3173690244225433E-5</v>
      </c>
      <c r="M130" s="27"/>
      <c r="N130" s="27"/>
      <c r="P130" s="27"/>
      <c r="Q130" s="27"/>
    </row>
    <row r="131" spans="1:17" x14ac:dyDescent="0.25">
      <c r="A131" s="52" t="s">
        <v>166</v>
      </c>
      <c r="B131" s="22">
        <v>101.72753760393837</v>
      </c>
      <c r="C131" s="22">
        <v>101.72753760393837</v>
      </c>
      <c r="D131" s="22"/>
      <c r="E131" s="22">
        <f t="shared" si="3"/>
        <v>0</v>
      </c>
      <c r="F131" s="22"/>
      <c r="G131" s="22">
        <v>0.34034139203802571</v>
      </c>
      <c r="H131" s="22">
        <v>0.34034139203802571</v>
      </c>
      <c r="I131" s="22"/>
      <c r="J131" s="22">
        <f t="shared" si="4"/>
        <v>0</v>
      </c>
      <c r="K131" s="47">
        <f t="shared" si="5"/>
        <v>0</v>
      </c>
      <c r="M131" s="27"/>
      <c r="N131" s="27"/>
      <c r="P131" s="27"/>
      <c r="Q131" s="27"/>
    </row>
    <row r="132" spans="1:17" x14ac:dyDescent="0.25">
      <c r="A132" s="38" t="s">
        <v>166</v>
      </c>
      <c r="B132" s="41">
        <v>101.72753760393837</v>
      </c>
      <c r="C132" s="41">
        <v>101.72753760393837</v>
      </c>
      <c r="D132" s="41"/>
      <c r="E132" s="41">
        <f t="shared" si="3"/>
        <v>0</v>
      </c>
      <c r="F132" s="41"/>
      <c r="G132" s="41">
        <v>0.34034139203802571</v>
      </c>
      <c r="H132" s="41">
        <v>0.34034139203802571</v>
      </c>
      <c r="I132" s="41"/>
      <c r="J132" s="41">
        <f t="shared" si="4"/>
        <v>0</v>
      </c>
      <c r="K132" s="48">
        <f t="shared" si="5"/>
        <v>0</v>
      </c>
      <c r="M132" s="27"/>
      <c r="N132" s="27"/>
      <c r="P132" s="27"/>
      <c r="Q132" s="27"/>
    </row>
    <row r="133" spans="1:17" x14ac:dyDescent="0.25">
      <c r="A133" s="53" t="s">
        <v>28</v>
      </c>
      <c r="B133" s="22">
        <v>99.389728813184377</v>
      </c>
      <c r="C133" s="22">
        <v>99.366422452108168</v>
      </c>
      <c r="D133" s="22"/>
      <c r="E133" s="22">
        <f t="shared" si="3"/>
        <v>-2.3449466413194564E-2</v>
      </c>
      <c r="F133" s="22"/>
      <c r="G133" s="22">
        <v>9.3453109219515718E-2</v>
      </c>
      <c r="H133" s="22">
        <v>9.3431194964057218E-2</v>
      </c>
      <c r="I133" s="22"/>
      <c r="J133" s="22">
        <f t="shared" si="4"/>
        <v>-2.1914255458499454E-5</v>
      </c>
      <c r="K133" s="47">
        <f t="shared" si="5"/>
        <v>-2.0495084760182159E-7</v>
      </c>
      <c r="M133" s="27"/>
      <c r="N133" s="27"/>
      <c r="P133" s="27"/>
      <c r="Q133" s="27"/>
    </row>
    <row r="134" spans="1:17" x14ac:dyDescent="0.25">
      <c r="A134" s="52" t="s">
        <v>29</v>
      </c>
      <c r="B134" s="41">
        <v>99.389728813184377</v>
      </c>
      <c r="C134" s="41">
        <v>99.366422452108168</v>
      </c>
      <c r="D134" s="41"/>
      <c r="E134" s="41">
        <f t="shared" si="3"/>
        <v>-2.3449466413194564E-2</v>
      </c>
      <c r="F134" s="41"/>
      <c r="G134" s="41">
        <v>9.3453109219515718E-2</v>
      </c>
      <c r="H134" s="41">
        <v>9.3431194964057218E-2</v>
      </c>
      <c r="I134" s="41"/>
      <c r="J134" s="41">
        <f t="shared" si="4"/>
        <v>-2.1914255458499454E-5</v>
      </c>
      <c r="K134" s="48">
        <f t="shared" si="5"/>
        <v>-2.0495084760182159E-7</v>
      </c>
      <c r="M134" s="27"/>
      <c r="N134" s="27"/>
      <c r="P134" s="27"/>
      <c r="Q134" s="27"/>
    </row>
    <row r="135" spans="1:17" x14ac:dyDescent="0.25">
      <c r="A135" s="38" t="s">
        <v>167</v>
      </c>
      <c r="B135" s="22">
        <v>77.265486184723954</v>
      </c>
      <c r="C135" s="22">
        <v>76.616335000344478</v>
      </c>
      <c r="D135" s="22"/>
      <c r="E135" s="22">
        <f t="shared" ref="E135:E198" si="6">((C135/B135-1)*100)</f>
        <v>-0.84015673288783121</v>
      </c>
      <c r="F135" s="22"/>
      <c r="G135" s="22">
        <v>2.6083532513251663E-3</v>
      </c>
      <c r="H135" s="22">
        <v>2.5864389958666595E-3</v>
      </c>
      <c r="I135" s="22"/>
      <c r="J135" s="22">
        <f t="shared" ref="J135:J198" si="7">H135-G135</f>
        <v>-2.1914255458506827E-5</v>
      </c>
      <c r="K135" s="47">
        <f t="shared" si="5"/>
        <v>-2.0495084760189054E-7</v>
      </c>
      <c r="M135" s="27"/>
      <c r="N135" s="27"/>
      <c r="P135" s="27"/>
      <c r="Q135" s="27"/>
    </row>
    <row r="136" spans="1:17" x14ac:dyDescent="0.25">
      <c r="A136" s="38" t="s">
        <v>168</v>
      </c>
      <c r="B136" s="41">
        <v>100.21363206849112</v>
      </c>
      <c r="C136" s="41">
        <v>100.21363206849112</v>
      </c>
      <c r="D136" s="41"/>
      <c r="E136" s="41">
        <f t="shared" si="6"/>
        <v>0</v>
      </c>
      <c r="F136" s="41"/>
      <c r="G136" s="41">
        <v>9.0844755968190555E-2</v>
      </c>
      <c r="H136" s="41">
        <v>9.0844755968190555E-2</v>
      </c>
      <c r="I136" s="41"/>
      <c r="J136" s="41">
        <f t="shared" si="7"/>
        <v>0</v>
      </c>
      <c r="K136" s="48">
        <f t="shared" si="5"/>
        <v>0</v>
      </c>
      <c r="M136" s="27"/>
      <c r="N136" s="27"/>
      <c r="P136" s="27"/>
      <c r="Q136" s="27"/>
    </row>
    <row r="137" spans="1:17" x14ac:dyDescent="0.25">
      <c r="A137" s="53" t="s">
        <v>30</v>
      </c>
      <c r="B137" s="22">
        <v>101.58298064943509</v>
      </c>
      <c r="C137" s="22">
        <v>101.37311134222826</v>
      </c>
      <c r="D137" s="22"/>
      <c r="E137" s="22">
        <f t="shared" si="6"/>
        <v>-0.20659888680673033</v>
      </c>
      <c r="F137" s="22"/>
      <c r="G137" s="22">
        <v>6.3152956407267521E-2</v>
      </c>
      <c r="H137" s="22">
        <v>6.3022483102344554E-2</v>
      </c>
      <c r="I137" s="22"/>
      <c r="J137" s="22">
        <f t="shared" si="7"/>
        <v>-1.3047330492296783E-4</v>
      </c>
      <c r="K137" s="47">
        <f t="shared" si="5"/>
        <v>-1.220238327695583E-6</v>
      </c>
      <c r="M137" s="27"/>
      <c r="N137" s="27"/>
      <c r="P137" s="27"/>
      <c r="Q137" s="27"/>
    </row>
    <row r="138" spans="1:17" x14ac:dyDescent="0.25">
      <c r="A138" s="52" t="s">
        <v>169</v>
      </c>
      <c r="B138" s="41">
        <v>106.07890428140584</v>
      </c>
      <c r="C138" s="41">
        <v>104.78601595788885</v>
      </c>
      <c r="D138" s="41"/>
      <c r="E138" s="41">
        <f t="shared" si="6"/>
        <v>-1.2187987161775493</v>
      </c>
      <c r="F138" s="41"/>
      <c r="G138" s="41">
        <v>1.0705074036519041E-2</v>
      </c>
      <c r="H138" s="41">
        <v>1.0574600731596091E-2</v>
      </c>
      <c r="I138" s="41"/>
      <c r="J138" s="41">
        <f t="shared" si="7"/>
        <v>-1.3047330492295048E-4</v>
      </c>
      <c r="K138" s="48">
        <f t="shared" si="5"/>
        <v>-1.2202383276954208E-6</v>
      </c>
      <c r="M138" s="27"/>
      <c r="N138" s="27"/>
      <c r="P138" s="27"/>
      <c r="Q138" s="27"/>
    </row>
    <row r="139" spans="1:17" x14ac:dyDescent="0.25">
      <c r="A139" s="38" t="s">
        <v>169</v>
      </c>
      <c r="B139" s="22">
        <v>106.07890428140584</v>
      </c>
      <c r="C139" s="22">
        <v>104.78601595788885</v>
      </c>
      <c r="D139" s="22"/>
      <c r="E139" s="22">
        <f t="shared" si="6"/>
        <v>-1.2187987161775493</v>
      </c>
      <c r="F139" s="22"/>
      <c r="G139" s="22">
        <v>1.0705074036519041E-2</v>
      </c>
      <c r="H139" s="22">
        <v>1.0574600731596091E-2</v>
      </c>
      <c r="I139" s="22"/>
      <c r="J139" s="22">
        <f t="shared" si="7"/>
        <v>-1.3047330492295048E-4</v>
      </c>
      <c r="K139" s="47">
        <f t="shared" ref="K139:K202" si="8">J139/$G$4</f>
        <v>-1.2202383276954208E-6</v>
      </c>
      <c r="M139" s="27"/>
      <c r="N139" s="27"/>
      <c r="P139" s="27"/>
      <c r="Q139" s="27"/>
    </row>
    <row r="140" spans="1:17" x14ac:dyDescent="0.25">
      <c r="A140" s="52" t="s">
        <v>170</v>
      </c>
      <c r="B140" s="41">
        <v>100.71175275436897</v>
      </c>
      <c r="C140" s="41">
        <v>100.71175275436897</v>
      </c>
      <c r="D140" s="41"/>
      <c r="E140" s="41">
        <f t="shared" si="6"/>
        <v>0</v>
      </c>
      <c r="F140" s="41"/>
      <c r="G140" s="41">
        <v>5.2447882370748468E-2</v>
      </c>
      <c r="H140" s="41">
        <v>5.2447882370748468E-2</v>
      </c>
      <c r="I140" s="41"/>
      <c r="J140" s="41">
        <f t="shared" si="7"/>
        <v>0</v>
      </c>
      <c r="K140" s="48">
        <f t="shared" si="8"/>
        <v>0</v>
      </c>
      <c r="M140" s="27"/>
      <c r="N140" s="27"/>
      <c r="P140" s="27"/>
      <c r="Q140" s="27"/>
    </row>
    <row r="141" spans="1:17" x14ac:dyDescent="0.25">
      <c r="A141" s="38" t="s">
        <v>171</v>
      </c>
      <c r="B141" s="22">
        <v>100.71175275436897</v>
      </c>
      <c r="C141" s="22">
        <v>100.71175275436897</v>
      </c>
      <c r="D141" s="22"/>
      <c r="E141" s="22">
        <f t="shared" si="6"/>
        <v>0</v>
      </c>
      <c r="F141" s="22"/>
      <c r="G141" s="22">
        <v>5.2447882370748468E-2</v>
      </c>
      <c r="H141" s="22">
        <v>5.2447882370748468E-2</v>
      </c>
      <c r="I141" s="22"/>
      <c r="J141" s="22">
        <f t="shared" si="7"/>
        <v>0</v>
      </c>
      <c r="K141" s="47">
        <f t="shared" si="8"/>
        <v>0</v>
      </c>
      <c r="M141" s="27"/>
      <c r="N141" s="27"/>
      <c r="P141" s="27"/>
      <c r="Q141" s="27"/>
    </row>
    <row r="142" spans="1:17" x14ac:dyDescent="0.25">
      <c r="A142" s="53" t="s">
        <v>31</v>
      </c>
      <c r="B142" s="41">
        <v>108.33758895224909</v>
      </c>
      <c r="C142" s="41">
        <v>108.42296364337676</v>
      </c>
      <c r="D142" s="41"/>
      <c r="E142" s="41">
        <f t="shared" si="6"/>
        <v>7.8804311553670736E-2</v>
      </c>
      <c r="F142" s="41"/>
      <c r="G142" s="41">
        <v>1.3756566347169557</v>
      </c>
      <c r="H142" s="41">
        <v>1.3767407114572867</v>
      </c>
      <c r="I142" s="41"/>
      <c r="J142" s="41">
        <f t="shared" si="7"/>
        <v>1.0840767403310636E-3</v>
      </c>
      <c r="K142" s="48">
        <f t="shared" si="8"/>
        <v>1.0138717567522823E-5</v>
      </c>
      <c r="M142" s="27"/>
      <c r="N142" s="27"/>
      <c r="P142" s="27"/>
      <c r="Q142" s="27"/>
    </row>
    <row r="143" spans="1:17" x14ac:dyDescent="0.25">
      <c r="A143" s="52" t="s">
        <v>32</v>
      </c>
      <c r="B143" s="22">
        <v>111.46604086830757</v>
      </c>
      <c r="C143" s="22">
        <v>111.62129991608811</v>
      </c>
      <c r="D143" s="22"/>
      <c r="E143" s="22">
        <f t="shared" si="6"/>
        <v>0.13928820524267138</v>
      </c>
      <c r="F143" s="22"/>
      <c r="G143" s="22">
        <v>0.77829758696528717</v>
      </c>
      <c r="H143" s="22">
        <v>0.77938166370561812</v>
      </c>
      <c r="I143" s="22"/>
      <c r="J143" s="22">
        <f t="shared" si="7"/>
        <v>1.0840767403309526E-3</v>
      </c>
      <c r="K143" s="47">
        <f t="shared" si="8"/>
        <v>1.0138717567521785E-5</v>
      </c>
      <c r="M143" s="27"/>
      <c r="N143" s="27"/>
      <c r="P143" s="27"/>
      <c r="Q143" s="27"/>
    </row>
    <row r="144" spans="1:17" x14ac:dyDescent="0.25">
      <c r="A144" s="38" t="s">
        <v>172</v>
      </c>
      <c r="B144" s="41">
        <v>112.12656450055822</v>
      </c>
      <c r="C144" s="41">
        <v>112.34388773965122</v>
      </c>
      <c r="D144" s="41"/>
      <c r="E144" s="41">
        <f t="shared" si="6"/>
        <v>0.1938195824165545</v>
      </c>
      <c r="F144" s="41"/>
      <c r="G144" s="41">
        <v>0.73799861141468082</v>
      </c>
      <c r="H144" s="41">
        <v>0.73942899724156474</v>
      </c>
      <c r="I144" s="41"/>
      <c r="J144" s="41">
        <f t="shared" si="7"/>
        <v>1.4303858268839287E-3</v>
      </c>
      <c r="K144" s="48">
        <f t="shared" si="8"/>
        <v>1.3377538113155098E-5</v>
      </c>
      <c r="M144" s="27"/>
      <c r="N144" s="27"/>
      <c r="P144" s="27"/>
      <c r="Q144" s="27"/>
    </row>
    <row r="145" spans="1:17" x14ac:dyDescent="0.25">
      <c r="A145" s="38" t="s">
        <v>173</v>
      </c>
      <c r="B145" s="22">
        <v>100.61200647448169</v>
      </c>
      <c r="C145" s="22">
        <v>99.747397595909092</v>
      </c>
      <c r="D145" s="22"/>
      <c r="E145" s="22">
        <f t="shared" si="6"/>
        <v>-0.85934960336159216</v>
      </c>
      <c r="F145" s="22"/>
      <c r="G145" s="22">
        <v>4.0298975550606311E-2</v>
      </c>
      <c r="H145" s="22">
        <v>3.9952666464053384E-2</v>
      </c>
      <c r="I145" s="22"/>
      <c r="J145" s="22">
        <f t="shared" si="7"/>
        <v>-3.4630908655292753E-4</v>
      </c>
      <c r="K145" s="47">
        <f t="shared" si="8"/>
        <v>-3.2388205456328604E-6</v>
      </c>
      <c r="M145" s="27"/>
      <c r="N145" s="27"/>
      <c r="P145" s="27"/>
      <c r="Q145" s="27"/>
    </row>
    <row r="146" spans="1:17" x14ac:dyDescent="0.25">
      <c r="A146" s="52" t="s">
        <v>174</v>
      </c>
      <c r="B146" s="41">
        <v>104.51569477115339</v>
      </c>
      <c r="C146" s="41">
        <v>104.51569477115339</v>
      </c>
      <c r="D146" s="41"/>
      <c r="E146" s="41">
        <f t="shared" si="6"/>
        <v>0</v>
      </c>
      <c r="F146" s="41"/>
      <c r="G146" s="41">
        <v>0.59735904775166848</v>
      </c>
      <c r="H146" s="41">
        <v>0.59735904775166848</v>
      </c>
      <c r="I146" s="41"/>
      <c r="J146" s="41">
        <f t="shared" si="7"/>
        <v>0</v>
      </c>
      <c r="K146" s="48">
        <f t="shared" si="8"/>
        <v>0</v>
      </c>
      <c r="M146" s="27"/>
      <c r="N146" s="27"/>
      <c r="P146" s="27"/>
      <c r="Q146" s="27"/>
    </row>
    <row r="147" spans="1:17" x14ac:dyDescent="0.25">
      <c r="A147" s="38" t="s">
        <v>175</v>
      </c>
      <c r="B147" s="22">
        <v>104.51569477115339</v>
      </c>
      <c r="C147" s="22">
        <v>104.51569477115339</v>
      </c>
      <c r="D147" s="22"/>
      <c r="E147" s="22">
        <f t="shared" si="6"/>
        <v>0</v>
      </c>
      <c r="F147" s="22"/>
      <c r="G147" s="22">
        <v>0.59735904775166848</v>
      </c>
      <c r="H147" s="22">
        <v>0.59735904775166848</v>
      </c>
      <c r="I147" s="22"/>
      <c r="J147" s="22">
        <f t="shared" si="7"/>
        <v>0</v>
      </c>
      <c r="K147" s="47">
        <f t="shared" si="8"/>
        <v>0</v>
      </c>
      <c r="M147" s="27"/>
      <c r="N147" s="27"/>
      <c r="P147" s="27"/>
      <c r="Q147" s="27"/>
    </row>
    <row r="148" spans="1:17" x14ac:dyDescent="0.25">
      <c r="A148" s="34" t="s">
        <v>33</v>
      </c>
      <c r="B148" s="41">
        <v>113.0916226825363</v>
      </c>
      <c r="C148" s="41">
        <v>113.0916226825363</v>
      </c>
      <c r="D148" s="41"/>
      <c r="E148" s="41">
        <f t="shared" si="6"/>
        <v>0</v>
      </c>
      <c r="F148" s="41"/>
      <c r="G148" s="41">
        <v>6.0111579405121232</v>
      </c>
      <c r="H148" s="41">
        <v>6.0111579405121232</v>
      </c>
      <c r="I148" s="41"/>
      <c r="J148" s="41">
        <f t="shared" si="7"/>
        <v>0</v>
      </c>
      <c r="K148" s="48">
        <f t="shared" si="8"/>
        <v>0</v>
      </c>
      <c r="M148" s="27"/>
      <c r="N148" s="27"/>
      <c r="P148" s="27"/>
      <c r="Q148" s="27"/>
    </row>
    <row r="149" spans="1:17" x14ac:dyDescent="0.25">
      <c r="A149" s="53" t="s">
        <v>176</v>
      </c>
      <c r="B149" s="22">
        <v>115.94289005981251</v>
      </c>
      <c r="C149" s="22">
        <v>115.94289005981251</v>
      </c>
      <c r="D149" s="22"/>
      <c r="E149" s="22">
        <f t="shared" si="6"/>
        <v>0</v>
      </c>
      <c r="F149" s="22"/>
      <c r="G149" s="22">
        <v>1.8254028225770702</v>
      </c>
      <c r="H149" s="22">
        <v>1.82540282257707</v>
      </c>
      <c r="I149" s="22"/>
      <c r="J149" s="22">
        <f t="shared" si="7"/>
        <v>0</v>
      </c>
      <c r="K149" s="47">
        <f t="shared" si="8"/>
        <v>0</v>
      </c>
      <c r="M149" s="27"/>
      <c r="N149" s="27"/>
      <c r="P149" s="27"/>
      <c r="Q149" s="27"/>
    </row>
    <row r="150" spans="1:17" x14ac:dyDescent="0.25">
      <c r="A150" s="52" t="s">
        <v>177</v>
      </c>
      <c r="B150" s="41">
        <v>110.71721114206498</v>
      </c>
      <c r="C150" s="41">
        <v>110.71721114206498</v>
      </c>
      <c r="D150" s="41"/>
      <c r="E150" s="41">
        <f t="shared" si="6"/>
        <v>0</v>
      </c>
      <c r="F150" s="41"/>
      <c r="G150" s="41">
        <v>0.63232066182110636</v>
      </c>
      <c r="H150" s="41">
        <v>0.63232066182110636</v>
      </c>
      <c r="I150" s="41"/>
      <c r="J150" s="41">
        <f t="shared" si="7"/>
        <v>0</v>
      </c>
      <c r="K150" s="48">
        <f t="shared" si="8"/>
        <v>0</v>
      </c>
      <c r="M150" s="27"/>
      <c r="N150" s="27"/>
      <c r="P150" s="27"/>
      <c r="Q150" s="27"/>
    </row>
    <row r="151" spans="1:17" x14ac:dyDescent="0.25">
      <c r="A151" s="38" t="s">
        <v>178</v>
      </c>
      <c r="B151" s="22">
        <v>110.71721114206498</v>
      </c>
      <c r="C151" s="22">
        <v>110.71721114206498</v>
      </c>
      <c r="D151" s="22"/>
      <c r="E151" s="22">
        <f t="shared" si="6"/>
        <v>0</v>
      </c>
      <c r="F151" s="22"/>
      <c r="G151" s="22">
        <v>0.63232066182110636</v>
      </c>
      <c r="H151" s="22">
        <v>0.63232066182110636</v>
      </c>
      <c r="I151" s="22"/>
      <c r="J151" s="22">
        <f t="shared" si="7"/>
        <v>0</v>
      </c>
      <c r="K151" s="47">
        <f t="shared" si="8"/>
        <v>0</v>
      </c>
      <c r="M151" s="27"/>
      <c r="N151" s="27"/>
      <c r="P151" s="27"/>
      <c r="Q151" s="27"/>
    </row>
    <row r="152" spans="1:17" x14ac:dyDescent="0.25">
      <c r="A152" s="52" t="s">
        <v>179</v>
      </c>
      <c r="B152" s="41">
        <v>118.91757271418402</v>
      </c>
      <c r="C152" s="41">
        <v>118.91757271418402</v>
      </c>
      <c r="D152" s="41"/>
      <c r="E152" s="41">
        <f t="shared" si="6"/>
        <v>0</v>
      </c>
      <c r="F152" s="41"/>
      <c r="G152" s="41">
        <v>1.1930821607559638</v>
      </c>
      <c r="H152" s="41">
        <v>1.1930821607559638</v>
      </c>
      <c r="I152" s="41"/>
      <c r="J152" s="41">
        <f t="shared" si="7"/>
        <v>0</v>
      </c>
      <c r="K152" s="48">
        <f t="shared" si="8"/>
        <v>0</v>
      </c>
      <c r="M152" s="27"/>
      <c r="N152" s="27"/>
      <c r="P152" s="27"/>
      <c r="Q152" s="27"/>
    </row>
    <row r="153" spans="1:17" x14ac:dyDescent="0.25">
      <c r="A153" s="38" t="s">
        <v>180</v>
      </c>
      <c r="B153" s="22">
        <v>118.91757271418402</v>
      </c>
      <c r="C153" s="22">
        <v>118.91757271418402</v>
      </c>
      <c r="D153" s="22"/>
      <c r="E153" s="22">
        <f t="shared" si="6"/>
        <v>0</v>
      </c>
      <c r="F153" s="22"/>
      <c r="G153" s="22">
        <v>1.1930821607559638</v>
      </c>
      <c r="H153" s="22">
        <v>1.1930821607559638</v>
      </c>
      <c r="I153" s="22"/>
      <c r="J153" s="22">
        <f t="shared" si="7"/>
        <v>0</v>
      </c>
      <c r="K153" s="47">
        <f t="shared" si="8"/>
        <v>0</v>
      </c>
      <c r="M153" s="27"/>
      <c r="N153" s="27"/>
      <c r="P153" s="27"/>
      <c r="Q153" s="27"/>
    </row>
    <row r="154" spans="1:17" x14ac:dyDescent="0.25">
      <c r="A154" s="53" t="s">
        <v>181</v>
      </c>
      <c r="B154" s="41">
        <v>115.29924040808736</v>
      </c>
      <c r="C154" s="41">
        <v>115.29924040808736</v>
      </c>
      <c r="D154" s="41"/>
      <c r="E154" s="41">
        <f t="shared" si="6"/>
        <v>0</v>
      </c>
      <c r="F154" s="41"/>
      <c r="G154" s="41">
        <v>3.0524116432533521</v>
      </c>
      <c r="H154" s="41">
        <v>3.0524116432533521</v>
      </c>
      <c r="I154" s="41"/>
      <c r="J154" s="41">
        <f t="shared" si="7"/>
        <v>0</v>
      </c>
      <c r="K154" s="48">
        <f t="shared" si="8"/>
        <v>0</v>
      </c>
      <c r="M154" s="27"/>
      <c r="N154" s="27"/>
      <c r="P154" s="27"/>
      <c r="Q154" s="27"/>
    </row>
    <row r="155" spans="1:17" x14ac:dyDescent="0.25">
      <c r="A155" s="52" t="s">
        <v>263</v>
      </c>
      <c r="B155" s="22">
        <v>107.57037398427833</v>
      </c>
      <c r="C155" s="22">
        <v>107.57037398427833</v>
      </c>
      <c r="D155" s="22"/>
      <c r="E155" s="22">
        <f t="shared" si="6"/>
        <v>0</v>
      </c>
      <c r="F155" s="22"/>
      <c r="G155" s="22">
        <v>0.43380150399883327</v>
      </c>
      <c r="H155" s="22">
        <v>0.43380150399883322</v>
      </c>
      <c r="I155" s="22"/>
      <c r="J155" s="22">
        <f t="shared" si="7"/>
        <v>0</v>
      </c>
      <c r="K155" s="47">
        <f t="shared" si="8"/>
        <v>0</v>
      </c>
      <c r="M155" s="27"/>
      <c r="N155" s="27"/>
      <c r="P155" s="27"/>
      <c r="Q155" s="27"/>
    </row>
    <row r="156" spans="1:17" x14ac:dyDescent="0.25">
      <c r="A156" s="38" t="s">
        <v>264</v>
      </c>
      <c r="B156" s="41">
        <v>107.57037398427833</v>
      </c>
      <c r="C156" s="41">
        <v>107.57037398427833</v>
      </c>
      <c r="D156" s="41"/>
      <c r="E156" s="41">
        <f t="shared" si="6"/>
        <v>0</v>
      </c>
      <c r="F156" s="41"/>
      <c r="G156" s="41">
        <v>0.43380150399883327</v>
      </c>
      <c r="H156" s="41">
        <v>0.43380150399883322</v>
      </c>
      <c r="I156" s="41"/>
      <c r="J156" s="41">
        <f t="shared" si="7"/>
        <v>0</v>
      </c>
      <c r="K156" s="48">
        <f t="shared" si="8"/>
        <v>0</v>
      </c>
      <c r="M156" s="27"/>
      <c r="N156" s="27"/>
      <c r="P156" s="27"/>
      <c r="Q156" s="27"/>
    </row>
    <row r="157" spans="1:17" x14ac:dyDescent="0.25">
      <c r="A157" s="52" t="s">
        <v>182</v>
      </c>
      <c r="B157" s="22">
        <v>116.68813740511418</v>
      </c>
      <c r="C157" s="22">
        <v>116.68813740511418</v>
      </c>
      <c r="D157" s="22"/>
      <c r="E157" s="22">
        <f t="shared" si="6"/>
        <v>0</v>
      </c>
      <c r="F157" s="22"/>
      <c r="G157" s="22">
        <v>2.6186101392545189</v>
      </c>
      <c r="H157" s="22">
        <v>2.6186101392545189</v>
      </c>
      <c r="I157" s="22"/>
      <c r="J157" s="22">
        <f t="shared" si="7"/>
        <v>0</v>
      </c>
      <c r="K157" s="47">
        <f t="shared" si="8"/>
        <v>0</v>
      </c>
      <c r="M157" s="27"/>
      <c r="N157" s="27"/>
      <c r="P157" s="27"/>
      <c r="Q157" s="27"/>
    </row>
    <row r="158" spans="1:17" x14ac:dyDescent="0.25">
      <c r="A158" s="38" t="s">
        <v>183</v>
      </c>
      <c r="B158" s="41">
        <v>116.68813740511418</v>
      </c>
      <c r="C158" s="41">
        <v>116.68813740511418</v>
      </c>
      <c r="D158" s="41"/>
      <c r="E158" s="41">
        <f t="shared" si="6"/>
        <v>0</v>
      </c>
      <c r="F158" s="41"/>
      <c r="G158" s="41">
        <v>2.6186101392545189</v>
      </c>
      <c r="H158" s="41">
        <v>2.6186101392545189</v>
      </c>
      <c r="I158" s="41"/>
      <c r="J158" s="41">
        <f t="shared" si="7"/>
        <v>0</v>
      </c>
      <c r="K158" s="48">
        <f t="shared" si="8"/>
        <v>0</v>
      </c>
      <c r="M158" s="27"/>
      <c r="N158" s="27"/>
      <c r="P158" s="27"/>
      <c r="Q158" s="27"/>
    </row>
    <row r="159" spans="1:17" x14ac:dyDescent="0.25">
      <c r="A159" s="53" t="s">
        <v>184</v>
      </c>
      <c r="B159" s="22">
        <v>100</v>
      </c>
      <c r="C159" s="22">
        <v>100</v>
      </c>
      <c r="D159" s="22"/>
      <c r="E159" s="22">
        <f t="shared" si="6"/>
        <v>0</v>
      </c>
      <c r="F159" s="22"/>
      <c r="G159" s="22">
        <v>0.73360692867995125</v>
      </c>
      <c r="H159" s="22">
        <v>0.73360692867995125</v>
      </c>
      <c r="I159" s="22"/>
      <c r="J159" s="22">
        <f t="shared" si="7"/>
        <v>0</v>
      </c>
      <c r="K159" s="47">
        <f t="shared" si="8"/>
        <v>0</v>
      </c>
      <c r="M159" s="27"/>
      <c r="N159" s="27"/>
      <c r="P159" s="27"/>
      <c r="Q159" s="27"/>
    </row>
    <row r="160" spans="1:17" x14ac:dyDescent="0.25">
      <c r="A160" s="52" t="s">
        <v>185</v>
      </c>
      <c r="B160" s="41">
        <v>100</v>
      </c>
      <c r="C160" s="41">
        <v>100</v>
      </c>
      <c r="D160" s="41"/>
      <c r="E160" s="41">
        <f t="shared" si="6"/>
        <v>0</v>
      </c>
      <c r="F160" s="41"/>
      <c r="G160" s="41">
        <v>0.73360692867995125</v>
      </c>
      <c r="H160" s="41">
        <v>0.73360692867995125</v>
      </c>
      <c r="I160" s="41"/>
      <c r="J160" s="41">
        <f t="shared" si="7"/>
        <v>0</v>
      </c>
      <c r="K160" s="48">
        <f t="shared" si="8"/>
        <v>0</v>
      </c>
      <c r="M160" s="27"/>
      <c r="N160" s="27"/>
      <c r="P160" s="27"/>
      <c r="Q160" s="27"/>
    </row>
    <row r="161" spans="1:17" x14ac:dyDescent="0.25">
      <c r="A161" s="38" t="s">
        <v>185</v>
      </c>
      <c r="B161" s="22">
        <v>100</v>
      </c>
      <c r="C161" s="22">
        <v>100</v>
      </c>
      <c r="D161" s="22"/>
      <c r="E161" s="22">
        <f t="shared" si="6"/>
        <v>0</v>
      </c>
      <c r="F161" s="22"/>
      <c r="G161" s="22">
        <v>0.73360692867995125</v>
      </c>
      <c r="H161" s="22">
        <v>0.73360692867995125</v>
      </c>
      <c r="I161" s="22"/>
      <c r="J161" s="22">
        <f t="shared" si="7"/>
        <v>0</v>
      </c>
      <c r="K161" s="47">
        <f t="shared" si="8"/>
        <v>0</v>
      </c>
      <c r="M161" s="27"/>
      <c r="N161" s="27"/>
      <c r="P161" s="27"/>
      <c r="Q161" s="27"/>
    </row>
    <row r="162" spans="1:17" x14ac:dyDescent="0.25">
      <c r="A162" s="53" t="s">
        <v>186</v>
      </c>
      <c r="B162" s="41">
        <v>111.06519942521984</v>
      </c>
      <c r="C162" s="41">
        <v>111.06519942521984</v>
      </c>
      <c r="D162" s="41"/>
      <c r="E162" s="41">
        <f t="shared" si="6"/>
        <v>0</v>
      </c>
      <c r="F162" s="41"/>
      <c r="G162" s="41">
        <v>0.3997365460017499</v>
      </c>
      <c r="H162" s="41">
        <v>0.3997365460017499</v>
      </c>
      <c r="I162" s="41"/>
      <c r="J162" s="41">
        <f t="shared" si="7"/>
        <v>0</v>
      </c>
      <c r="K162" s="48">
        <f t="shared" si="8"/>
        <v>0</v>
      </c>
      <c r="M162" s="27"/>
      <c r="N162" s="27"/>
      <c r="P162" s="27"/>
      <c r="Q162" s="27"/>
    </row>
    <row r="163" spans="1:17" x14ac:dyDescent="0.25">
      <c r="A163" s="52" t="s">
        <v>187</v>
      </c>
      <c r="B163" s="22">
        <v>111.06519942521984</v>
      </c>
      <c r="C163" s="22">
        <v>111.06519942521984</v>
      </c>
      <c r="D163" s="22"/>
      <c r="E163" s="22">
        <f t="shared" si="6"/>
        <v>0</v>
      </c>
      <c r="F163" s="22"/>
      <c r="G163" s="22">
        <v>0.3997365460017499</v>
      </c>
      <c r="H163" s="22">
        <v>0.3997365460017499</v>
      </c>
      <c r="I163" s="22"/>
      <c r="J163" s="22">
        <f t="shared" si="7"/>
        <v>0</v>
      </c>
      <c r="K163" s="47">
        <f t="shared" si="8"/>
        <v>0</v>
      </c>
      <c r="M163" s="27"/>
      <c r="N163" s="27"/>
      <c r="P163" s="27"/>
      <c r="Q163" s="27"/>
    </row>
    <row r="164" spans="1:17" x14ac:dyDescent="0.25">
      <c r="A164" s="38" t="s">
        <v>187</v>
      </c>
      <c r="B164" s="41">
        <v>111.06519942521984</v>
      </c>
      <c r="C164" s="41">
        <v>111.06519942521984</v>
      </c>
      <c r="D164" s="41"/>
      <c r="E164" s="41">
        <f t="shared" si="6"/>
        <v>0</v>
      </c>
      <c r="F164" s="41"/>
      <c r="G164" s="41">
        <v>0.3997365460017499</v>
      </c>
      <c r="H164" s="41">
        <v>0.3997365460017499</v>
      </c>
      <c r="I164" s="41"/>
      <c r="J164" s="41">
        <f t="shared" si="7"/>
        <v>0</v>
      </c>
      <c r="K164" s="48">
        <f t="shared" si="8"/>
        <v>0</v>
      </c>
      <c r="M164" s="27"/>
      <c r="N164" s="27"/>
      <c r="P164" s="27"/>
      <c r="Q164" s="27"/>
    </row>
    <row r="165" spans="1:17" x14ac:dyDescent="0.25">
      <c r="A165" s="34" t="s">
        <v>34</v>
      </c>
      <c r="B165" s="22">
        <v>99.41573484914241</v>
      </c>
      <c r="C165" s="22">
        <v>98.953301096826365</v>
      </c>
      <c r="D165" s="22"/>
      <c r="E165" s="22">
        <f t="shared" si="6"/>
        <v>-0.46515147025545378</v>
      </c>
      <c r="F165" s="22"/>
      <c r="G165" s="22">
        <v>5.1169196788053384</v>
      </c>
      <c r="H165" s="22">
        <v>5.093118251687585</v>
      </c>
      <c r="I165" s="22"/>
      <c r="J165" s="22">
        <f t="shared" si="7"/>
        <v>-2.3801427117753349E-2</v>
      </c>
      <c r="K165" s="47">
        <f t="shared" si="8"/>
        <v>-2.226004288009953E-4</v>
      </c>
      <c r="M165" s="27"/>
      <c r="N165" s="27"/>
      <c r="P165" s="27"/>
      <c r="Q165" s="27"/>
    </row>
    <row r="166" spans="1:17" x14ac:dyDescent="0.25">
      <c r="A166" s="53" t="s">
        <v>188</v>
      </c>
      <c r="B166" s="41">
        <v>98.612070859563588</v>
      </c>
      <c r="C166" s="41">
        <v>98.612070859563588</v>
      </c>
      <c r="D166" s="41"/>
      <c r="E166" s="41">
        <f t="shared" si="6"/>
        <v>0</v>
      </c>
      <c r="F166" s="41"/>
      <c r="G166" s="41">
        <v>2.0601634221381997</v>
      </c>
      <c r="H166" s="41">
        <v>2.0601634221381997</v>
      </c>
      <c r="I166" s="41"/>
      <c r="J166" s="41">
        <f t="shared" si="7"/>
        <v>0</v>
      </c>
      <c r="K166" s="48">
        <f t="shared" si="8"/>
        <v>0</v>
      </c>
      <c r="M166" s="27"/>
      <c r="N166" s="27"/>
      <c r="P166" s="27"/>
      <c r="Q166" s="27"/>
    </row>
    <row r="167" spans="1:17" x14ac:dyDescent="0.25">
      <c r="A167" s="52" t="s">
        <v>189</v>
      </c>
      <c r="B167" s="22">
        <v>98.677063396230224</v>
      </c>
      <c r="C167" s="22">
        <v>98.677063396230224</v>
      </c>
      <c r="D167" s="22"/>
      <c r="E167" s="22">
        <f t="shared" si="6"/>
        <v>0</v>
      </c>
      <c r="F167" s="22"/>
      <c r="G167" s="22">
        <v>2.0418089650270046</v>
      </c>
      <c r="H167" s="22">
        <v>2.0418089650270046</v>
      </c>
      <c r="I167" s="22"/>
      <c r="J167" s="22">
        <f t="shared" si="7"/>
        <v>0</v>
      </c>
      <c r="K167" s="47">
        <f t="shared" si="8"/>
        <v>0</v>
      </c>
      <c r="M167" s="27"/>
      <c r="N167" s="27"/>
      <c r="P167" s="27"/>
      <c r="Q167" s="27"/>
    </row>
    <row r="168" spans="1:17" x14ac:dyDescent="0.25">
      <c r="A168" s="38" t="s">
        <v>189</v>
      </c>
      <c r="B168" s="41">
        <v>98.677063396230224</v>
      </c>
      <c r="C168" s="41">
        <v>98.677063396230224</v>
      </c>
      <c r="D168" s="41"/>
      <c r="E168" s="41">
        <f t="shared" si="6"/>
        <v>0</v>
      </c>
      <c r="F168" s="41"/>
      <c r="G168" s="41">
        <v>2.0418089650270046</v>
      </c>
      <c r="H168" s="41">
        <v>2.0418089650270046</v>
      </c>
      <c r="I168" s="41"/>
      <c r="J168" s="41">
        <f t="shared" si="7"/>
        <v>0</v>
      </c>
      <c r="K168" s="48">
        <f t="shared" si="8"/>
        <v>0</v>
      </c>
      <c r="M168" s="27"/>
      <c r="N168" s="27"/>
      <c r="P168" s="27"/>
      <c r="Q168" s="27"/>
    </row>
    <row r="169" spans="1:17" x14ac:dyDescent="0.25">
      <c r="A169" s="52" t="s">
        <v>190</v>
      </c>
      <c r="B169" s="22">
        <v>91.880099046045189</v>
      </c>
      <c r="C169" s="22">
        <v>91.880099046045189</v>
      </c>
      <c r="D169" s="22"/>
      <c r="E169" s="22">
        <f t="shared" si="6"/>
        <v>0</v>
      </c>
      <c r="F169" s="22"/>
      <c r="G169" s="22">
        <v>1.8354457111194898E-2</v>
      </c>
      <c r="H169" s="22">
        <v>1.8354457111194898E-2</v>
      </c>
      <c r="I169" s="22"/>
      <c r="J169" s="22">
        <f t="shared" si="7"/>
        <v>0</v>
      </c>
      <c r="K169" s="47">
        <f t="shared" si="8"/>
        <v>0</v>
      </c>
      <c r="M169" s="27"/>
      <c r="N169" s="27"/>
      <c r="P169" s="27"/>
      <c r="Q169" s="27"/>
    </row>
    <row r="170" spans="1:17" x14ac:dyDescent="0.25">
      <c r="A170" s="38" t="s">
        <v>190</v>
      </c>
      <c r="B170" s="41">
        <v>91.880099046045189</v>
      </c>
      <c r="C170" s="41">
        <v>91.880099046045189</v>
      </c>
      <c r="D170" s="41"/>
      <c r="E170" s="41">
        <f t="shared" si="6"/>
        <v>0</v>
      </c>
      <c r="F170" s="41"/>
      <c r="G170" s="41">
        <v>1.8354457111194898E-2</v>
      </c>
      <c r="H170" s="41">
        <v>1.8354457111194898E-2</v>
      </c>
      <c r="I170" s="41"/>
      <c r="J170" s="41">
        <f t="shared" si="7"/>
        <v>0</v>
      </c>
      <c r="K170" s="48">
        <f t="shared" si="8"/>
        <v>0</v>
      </c>
      <c r="M170" s="27"/>
      <c r="N170" s="27"/>
      <c r="P170" s="27"/>
      <c r="Q170" s="27"/>
    </row>
    <row r="171" spans="1:17" x14ac:dyDescent="0.25">
      <c r="A171" s="53" t="s">
        <v>191</v>
      </c>
      <c r="B171" s="22">
        <v>90.362576599696951</v>
      </c>
      <c r="C171" s="22">
        <v>90.362576599696951</v>
      </c>
      <c r="D171" s="22"/>
      <c r="E171" s="22">
        <f t="shared" si="6"/>
        <v>0</v>
      </c>
      <c r="F171" s="22"/>
      <c r="G171" s="22">
        <v>0.63537700677787756</v>
      </c>
      <c r="H171" s="22">
        <v>0.63537700677787767</v>
      </c>
      <c r="I171" s="22"/>
      <c r="J171" s="22">
        <f t="shared" si="7"/>
        <v>0</v>
      </c>
      <c r="K171" s="47">
        <f t="shared" si="8"/>
        <v>0</v>
      </c>
      <c r="M171" s="27"/>
      <c r="N171" s="27"/>
      <c r="P171" s="27"/>
      <c r="Q171" s="27"/>
    </row>
    <row r="172" spans="1:17" x14ac:dyDescent="0.25">
      <c r="A172" s="52" t="s">
        <v>192</v>
      </c>
      <c r="B172" s="41">
        <v>86.091669023762947</v>
      </c>
      <c r="C172" s="41">
        <v>86.091669023762947</v>
      </c>
      <c r="D172" s="41"/>
      <c r="E172" s="41">
        <f t="shared" si="6"/>
        <v>0</v>
      </c>
      <c r="F172" s="41"/>
      <c r="G172" s="41">
        <v>0.53428603859976542</v>
      </c>
      <c r="H172" s="41">
        <v>0.53428603859976542</v>
      </c>
      <c r="I172" s="41"/>
      <c r="J172" s="41">
        <f t="shared" si="7"/>
        <v>0</v>
      </c>
      <c r="K172" s="48">
        <f t="shared" si="8"/>
        <v>0</v>
      </c>
      <c r="M172" s="27"/>
      <c r="N172" s="27"/>
      <c r="P172" s="27"/>
      <c r="Q172" s="27"/>
    </row>
    <row r="173" spans="1:17" x14ac:dyDescent="0.25">
      <c r="A173" s="38" t="s">
        <v>265</v>
      </c>
      <c r="B173" s="22">
        <v>84.508422772058282</v>
      </c>
      <c r="C173" s="22">
        <v>84.508422772058282</v>
      </c>
      <c r="D173" s="22"/>
      <c r="E173" s="22">
        <f t="shared" si="6"/>
        <v>0</v>
      </c>
      <c r="F173" s="22"/>
      <c r="G173" s="22">
        <v>3.4788641461259102E-2</v>
      </c>
      <c r="H173" s="22">
        <v>3.4788641461259102E-2</v>
      </c>
      <c r="I173" s="22"/>
      <c r="J173" s="22">
        <f t="shared" si="7"/>
        <v>0</v>
      </c>
      <c r="K173" s="47">
        <f t="shared" si="8"/>
        <v>0</v>
      </c>
      <c r="M173" s="27"/>
      <c r="N173" s="27"/>
      <c r="P173" s="27"/>
      <c r="Q173" s="27"/>
    </row>
    <row r="174" spans="1:17" x14ac:dyDescent="0.25">
      <c r="A174" s="38" t="s">
        <v>193</v>
      </c>
      <c r="B174" s="41">
        <v>86.204150469147564</v>
      </c>
      <c r="C174" s="41">
        <v>86.204150469147564</v>
      </c>
      <c r="D174" s="41"/>
      <c r="E174" s="41">
        <f t="shared" si="6"/>
        <v>0</v>
      </c>
      <c r="F174" s="41"/>
      <c r="G174" s="41">
        <v>0.49949739713850633</v>
      </c>
      <c r="H174" s="41">
        <v>0.49949739713850638</v>
      </c>
      <c r="I174" s="41"/>
      <c r="J174" s="41">
        <f t="shared" si="7"/>
        <v>0</v>
      </c>
      <c r="K174" s="48">
        <f t="shared" si="8"/>
        <v>0</v>
      </c>
      <c r="M174" s="27"/>
      <c r="N174" s="27"/>
      <c r="P174" s="27"/>
      <c r="Q174" s="27"/>
    </row>
    <row r="175" spans="1:17" x14ac:dyDescent="0.25">
      <c r="A175" s="52" t="s">
        <v>194</v>
      </c>
      <c r="B175" s="22">
        <v>122.4744871391589</v>
      </c>
      <c r="C175" s="22">
        <v>122.4744871391589</v>
      </c>
      <c r="D175" s="22"/>
      <c r="E175" s="22">
        <f t="shared" si="6"/>
        <v>0</v>
      </c>
      <c r="F175" s="22"/>
      <c r="G175" s="22">
        <v>0.10109096817811221</v>
      </c>
      <c r="H175" s="22">
        <v>0.10109096817811219</v>
      </c>
      <c r="I175" s="22"/>
      <c r="J175" s="22">
        <f t="shared" si="7"/>
        <v>0</v>
      </c>
      <c r="K175" s="47">
        <f t="shared" si="8"/>
        <v>0</v>
      </c>
      <c r="M175" s="27"/>
      <c r="N175" s="27"/>
      <c r="P175" s="27"/>
      <c r="Q175" s="27"/>
    </row>
    <row r="176" spans="1:17" x14ac:dyDescent="0.25">
      <c r="A176" s="38" t="s">
        <v>194</v>
      </c>
      <c r="B176" s="41">
        <v>122.4744871391589</v>
      </c>
      <c r="C176" s="41">
        <v>122.4744871391589</v>
      </c>
      <c r="D176" s="41"/>
      <c r="E176" s="41">
        <f t="shared" si="6"/>
        <v>0</v>
      </c>
      <c r="F176" s="41"/>
      <c r="G176" s="41">
        <v>0.10109096817811221</v>
      </c>
      <c r="H176" s="41">
        <v>0.10109096817811219</v>
      </c>
      <c r="I176" s="41"/>
      <c r="J176" s="41">
        <f t="shared" si="7"/>
        <v>0</v>
      </c>
      <c r="K176" s="48">
        <f t="shared" si="8"/>
        <v>0</v>
      </c>
      <c r="M176" s="27"/>
      <c r="N176" s="27"/>
      <c r="P176" s="27"/>
      <c r="Q176" s="27"/>
    </row>
    <row r="177" spans="1:17" x14ac:dyDescent="0.25">
      <c r="A177" s="53" t="s">
        <v>195</v>
      </c>
      <c r="B177" s="22">
        <v>102.83216504301257</v>
      </c>
      <c r="C177" s="22">
        <v>101.82135590117987</v>
      </c>
      <c r="D177" s="22"/>
      <c r="E177" s="22">
        <f t="shared" si="6"/>
        <v>-0.98296981436682973</v>
      </c>
      <c r="F177" s="22"/>
      <c r="G177" s="22">
        <v>2.4213792498892617</v>
      </c>
      <c r="H177" s="22">
        <v>2.3975778227715083</v>
      </c>
      <c r="I177" s="22"/>
      <c r="J177" s="22">
        <f t="shared" si="7"/>
        <v>-2.3801427117753349E-2</v>
      </c>
      <c r="K177" s="47">
        <f t="shared" si="8"/>
        <v>-2.226004288009953E-4</v>
      </c>
      <c r="M177" s="27"/>
      <c r="N177" s="27"/>
      <c r="P177" s="27"/>
      <c r="Q177" s="27"/>
    </row>
    <row r="178" spans="1:17" x14ac:dyDescent="0.25">
      <c r="A178" s="52" t="s">
        <v>35</v>
      </c>
      <c r="B178" s="41">
        <v>100.76909023854199</v>
      </c>
      <c r="C178" s="41">
        <v>100.76909023854199</v>
      </c>
      <c r="D178" s="41"/>
      <c r="E178" s="41">
        <f t="shared" si="6"/>
        <v>0</v>
      </c>
      <c r="F178" s="41"/>
      <c r="G178" s="41">
        <v>0.66477342483155288</v>
      </c>
      <c r="H178" s="41">
        <v>0.66477342483155288</v>
      </c>
      <c r="I178" s="41"/>
      <c r="J178" s="41">
        <f t="shared" si="7"/>
        <v>0</v>
      </c>
      <c r="K178" s="48">
        <f t="shared" si="8"/>
        <v>0</v>
      </c>
      <c r="M178" s="27"/>
      <c r="N178" s="27"/>
      <c r="P178" s="27"/>
      <c r="Q178" s="27"/>
    </row>
    <row r="179" spans="1:17" x14ac:dyDescent="0.25">
      <c r="A179" s="38" t="s">
        <v>196</v>
      </c>
      <c r="B179" s="22">
        <v>100</v>
      </c>
      <c r="C179" s="22">
        <v>100</v>
      </c>
      <c r="D179" s="22"/>
      <c r="E179" s="22">
        <f t="shared" si="6"/>
        <v>0</v>
      </c>
      <c r="F179" s="22"/>
      <c r="G179" s="22">
        <v>0.11207917534653233</v>
      </c>
      <c r="H179" s="22">
        <v>0.11207917534653232</v>
      </c>
      <c r="I179" s="22"/>
      <c r="J179" s="22">
        <f t="shared" si="7"/>
        <v>0</v>
      </c>
      <c r="K179" s="47">
        <f t="shared" si="8"/>
        <v>0</v>
      </c>
      <c r="M179" s="27"/>
      <c r="N179" s="27"/>
      <c r="P179" s="27"/>
      <c r="Q179" s="27"/>
    </row>
    <row r="180" spans="1:17" x14ac:dyDescent="0.25">
      <c r="A180" s="38" t="s">
        <v>197</v>
      </c>
      <c r="B180" s="41">
        <v>100.92649667193149</v>
      </c>
      <c r="C180" s="41">
        <v>100.92649667193149</v>
      </c>
      <c r="D180" s="41"/>
      <c r="E180" s="41">
        <f t="shared" si="6"/>
        <v>0</v>
      </c>
      <c r="F180" s="41"/>
      <c r="G180" s="41">
        <v>0.55269424948502055</v>
      </c>
      <c r="H180" s="41">
        <v>0.55269424948502055</v>
      </c>
      <c r="I180" s="41"/>
      <c r="J180" s="41">
        <f t="shared" si="7"/>
        <v>0</v>
      </c>
      <c r="K180" s="48">
        <f t="shared" si="8"/>
        <v>0</v>
      </c>
      <c r="M180" s="27"/>
      <c r="N180" s="27"/>
      <c r="P180" s="27"/>
      <c r="Q180" s="27"/>
    </row>
    <row r="181" spans="1:17" x14ac:dyDescent="0.25">
      <c r="A181" s="52" t="s">
        <v>36</v>
      </c>
      <c r="B181" s="22">
        <v>104.30840009104314</v>
      </c>
      <c r="C181" s="22">
        <v>102.30063474932844</v>
      </c>
      <c r="D181" s="22"/>
      <c r="E181" s="22">
        <f t="shared" si="6"/>
        <v>-1.9248357178925923</v>
      </c>
      <c r="F181" s="22"/>
      <c r="G181" s="22">
        <v>1.2365433006309929</v>
      </c>
      <c r="H181" s="22">
        <v>1.2127418735132396</v>
      </c>
      <c r="I181" s="22"/>
      <c r="J181" s="22">
        <f t="shared" si="7"/>
        <v>-2.3801427117753349E-2</v>
      </c>
      <c r="K181" s="47">
        <f t="shared" si="8"/>
        <v>-2.226004288009953E-4</v>
      </c>
      <c r="M181" s="27"/>
      <c r="N181" s="27"/>
      <c r="P181" s="27"/>
      <c r="Q181" s="27"/>
    </row>
    <row r="182" spans="1:17" x14ac:dyDescent="0.25">
      <c r="A182" s="38" t="s">
        <v>198</v>
      </c>
      <c r="B182" s="41">
        <v>111.38282729370282</v>
      </c>
      <c r="C182" s="41">
        <v>111.38282729370282</v>
      </c>
      <c r="D182" s="41"/>
      <c r="E182" s="41">
        <f t="shared" si="6"/>
        <v>0</v>
      </c>
      <c r="F182" s="41"/>
      <c r="G182" s="41">
        <v>0.66539785339880753</v>
      </c>
      <c r="H182" s="41">
        <v>0.66539785339880753</v>
      </c>
      <c r="I182" s="41"/>
      <c r="J182" s="41">
        <f t="shared" si="7"/>
        <v>0</v>
      </c>
      <c r="K182" s="48">
        <f t="shared" si="8"/>
        <v>0</v>
      </c>
      <c r="M182" s="27"/>
      <c r="N182" s="27"/>
      <c r="P182" s="27"/>
      <c r="Q182" s="27"/>
    </row>
    <row r="183" spans="1:17" x14ac:dyDescent="0.25">
      <c r="A183" s="38" t="s">
        <v>199</v>
      </c>
      <c r="B183" s="22">
        <v>97.121785135406</v>
      </c>
      <c r="C183" s="22">
        <v>93.074414887339017</v>
      </c>
      <c r="D183" s="22"/>
      <c r="E183" s="22">
        <f t="shared" si="6"/>
        <v>-4.1673145138592655</v>
      </c>
      <c r="F183" s="22"/>
      <c r="G183" s="22">
        <v>0.57114544723218541</v>
      </c>
      <c r="H183" s="22">
        <v>0.54734402011443206</v>
      </c>
      <c r="I183" s="22"/>
      <c r="J183" s="22">
        <f t="shared" si="7"/>
        <v>-2.3801427117753349E-2</v>
      </c>
      <c r="K183" s="47">
        <f t="shared" si="8"/>
        <v>-2.226004288009953E-4</v>
      </c>
      <c r="M183" s="27"/>
      <c r="N183" s="27"/>
      <c r="P183" s="27"/>
      <c r="Q183" s="27"/>
    </row>
    <row r="184" spans="1:17" x14ac:dyDescent="0.25">
      <c r="A184" s="52" t="s">
        <v>37</v>
      </c>
      <c r="B184" s="41">
        <v>102.06866478509247</v>
      </c>
      <c r="C184" s="41">
        <v>102.06866478509247</v>
      </c>
      <c r="D184" s="41"/>
      <c r="E184" s="41">
        <f t="shared" si="6"/>
        <v>0</v>
      </c>
      <c r="F184" s="41"/>
      <c r="G184" s="41">
        <v>0.52006252442671586</v>
      </c>
      <c r="H184" s="41">
        <v>0.52006252442671597</v>
      </c>
      <c r="I184" s="41"/>
      <c r="J184" s="41">
        <f t="shared" si="7"/>
        <v>0</v>
      </c>
      <c r="K184" s="48">
        <f t="shared" si="8"/>
        <v>0</v>
      </c>
      <c r="M184" s="27"/>
      <c r="N184" s="27"/>
      <c r="P184" s="27"/>
      <c r="Q184" s="27"/>
    </row>
    <row r="185" spans="1:17" x14ac:dyDescent="0.25">
      <c r="A185" s="38" t="s">
        <v>37</v>
      </c>
      <c r="B185" s="22">
        <v>102.06866478509247</v>
      </c>
      <c r="C185" s="22">
        <v>102.06866478509247</v>
      </c>
      <c r="D185" s="22"/>
      <c r="E185" s="22">
        <f t="shared" si="6"/>
        <v>0</v>
      </c>
      <c r="F185" s="22"/>
      <c r="G185" s="22">
        <v>0.52006252442671586</v>
      </c>
      <c r="H185" s="22">
        <v>0.52006252442671597</v>
      </c>
      <c r="I185" s="22"/>
      <c r="J185" s="22">
        <f t="shared" si="7"/>
        <v>0</v>
      </c>
      <c r="K185" s="47">
        <f t="shared" si="8"/>
        <v>0</v>
      </c>
      <c r="M185" s="27"/>
      <c r="N185" s="27"/>
      <c r="P185" s="27"/>
      <c r="Q185" s="27"/>
    </row>
    <row r="186" spans="1:17" x14ac:dyDescent="0.25">
      <c r="A186" s="34" t="s">
        <v>200</v>
      </c>
      <c r="B186" s="41">
        <v>81.649900597088518</v>
      </c>
      <c r="C186" s="41">
        <v>81.759393485384933</v>
      </c>
      <c r="D186" s="41"/>
      <c r="E186" s="41">
        <f t="shared" si="6"/>
        <v>0.13410045510859891</v>
      </c>
      <c r="F186" s="41"/>
      <c r="G186" s="41">
        <v>7.8708410741279993</v>
      </c>
      <c r="H186" s="41">
        <v>7.8813959078292788</v>
      </c>
      <c r="I186" s="41"/>
      <c r="J186" s="41">
        <f t="shared" si="7"/>
        <v>1.055483370127952E-2</v>
      </c>
      <c r="K186" s="48">
        <f t="shared" si="8"/>
        <v>9.8713009778961144E-5</v>
      </c>
      <c r="M186" s="27"/>
      <c r="N186" s="27"/>
      <c r="P186" s="27"/>
      <c r="Q186" s="27"/>
    </row>
    <row r="187" spans="1:17" x14ac:dyDescent="0.25">
      <c r="A187" s="35" t="s">
        <v>201</v>
      </c>
      <c r="B187" s="22">
        <v>82.308144304359658</v>
      </c>
      <c r="C187" s="22">
        <v>81.894798761072835</v>
      </c>
      <c r="D187" s="22"/>
      <c r="E187" s="22">
        <f t="shared" si="6"/>
        <v>-0.50219276206537877</v>
      </c>
      <c r="F187" s="22"/>
      <c r="G187" s="22">
        <v>2.126648211539218</v>
      </c>
      <c r="H187" s="22">
        <v>2.1159683381462751</v>
      </c>
      <c r="I187" s="22"/>
      <c r="J187" s="22">
        <f t="shared" si="7"/>
        <v>-1.0679873392942962E-2</v>
      </c>
      <c r="K187" s="47">
        <f t="shared" si="8"/>
        <v>-9.9882430790723315E-5</v>
      </c>
      <c r="M187" s="27"/>
      <c r="N187" s="27"/>
      <c r="P187" s="27"/>
      <c r="Q187" s="27"/>
    </row>
    <row r="188" spans="1:17" x14ac:dyDescent="0.25">
      <c r="A188" s="37" t="s">
        <v>202</v>
      </c>
      <c r="B188" s="41">
        <v>79.230772851623854</v>
      </c>
      <c r="C188" s="41">
        <v>79.230772851623854</v>
      </c>
      <c r="D188" s="41"/>
      <c r="E188" s="41">
        <f t="shared" si="6"/>
        <v>0</v>
      </c>
      <c r="F188" s="41"/>
      <c r="G188" s="41">
        <v>1.4915762868709628</v>
      </c>
      <c r="H188" s="41">
        <v>1.4915762868709628</v>
      </c>
      <c r="I188" s="41"/>
      <c r="J188" s="41">
        <f t="shared" si="7"/>
        <v>0</v>
      </c>
      <c r="K188" s="48">
        <f t="shared" si="8"/>
        <v>0</v>
      </c>
      <c r="M188" s="27"/>
      <c r="N188" s="27"/>
      <c r="P188" s="27"/>
      <c r="Q188" s="27"/>
    </row>
    <row r="189" spans="1:17" x14ac:dyDescent="0.25">
      <c r="A189" s="39" t="s">
        <v>202</v>
      </c>
      <c r="B189" s="22">
        <v>79.230772851623854</v>
      </c>
      <c r="C189" s="22">
        <v>79.230772851623854</v>
      </c>
      <c r="D189" s="22"/>
      <c r="E189" s="22">
        <f t="shared" si="6"/>
        <v>0</v>
      </c>
      <c r="F189" s="22"/>
      <c r="G189" s="22">
        <v>1.4915762868709628</v>
      </c>
      <c r="H189" s="22">
        <v>1.4915762868709628</v>
      </c>
      <c r="I189" s="22"/>
      <c r="J189" s="22">
        <f t="shared" si="7"/>
        <v>0</v>
      </c>
      <c r="K189" s="47">
        <f t="shared" si="8"/>
        <v>0</v>
      </c>
      <c r="M189" s="27"/>
      <c r="N189" s="27"/>
      <c r="P189" s="27"/>
      <c r="Q189" s="27"/>
    </row>
    <row r="190" spans="1:17" x14ac:dyDescent="0.25">
      <c r="A190" s="37" t="s">
        <v>38</v>
      </c>
      <c r="B190" s="41">
        <v>92.037771156712139</v>
      </c>
      <c r="C190" s="41">
        <v>92.037771156712139</v>
      </c>
      <c r="D190" s="41"/>
      <c r="E190" s="41">
        <f t="shared" si="6"/>
        <v>0</v>
      </c>
      <c r="F190" s="41"/>
      <c r="G190" s="41">
        <v>0.38496380632103222</v>
      </c>
      <c r="H190" s="41">
        <v>0.38496380632103216</v>
      </c>
      <c r="I190" s="41"/>
      <c r="J190" s="41">
        <f t="shared" si="7"/>
        <v>0</v>
      </c>
      <c r="K190" s="48">
        <f t="shared" si="8"/>
        <v>0</v>
      </c>
      <c r="M190" s="27"/>
      <c r="N190" s="27"/>
      <c r="P190" s="27"/>
      <c r="Q190" s="27"/>
    </row>
    <row r="191" spans="1:17" x14ac:dyDescent="0.25">
      <c r="A191" s="39" t="s">
        <v>203</v>
      </c>
      <c r="B191" s="22">
        <v>92.037771156712139</v>
      </c>
      <c r="C191" s="22">
        <v>92.037771156712139</v>
      </c>
      <c r="D191" s="22"/>
      <c r="E191" s="22">
        <f t="shared" si="6"/>
        <v>0</v>
      </c>
      <c r="F191" s="22"/>
      <c r="G191" s="22">
        <v>0.38496380632103222</v>
      </c>
      <c r="H191" s="22">
        <v>0.38496380632103216</v>
      </c>
      <c r="I191" s="22"/>
      <c r="J191" s="22">
        <f t="shared" si="7"/>
        <v>0</v>
      </c>
      <c r="K191" s="47">
        <f t="shared" si="8"/>
        <v>0</v>
      </c>
      <c r="M191" s="27"/>
      <c r="N191" s="27"/>
      <c r="P191" s="27"/>
      <c r="Q191" s="27"/>
    </row>
    <row r="192" spans="1:17" x14ac:dyDescent="0.25">
      <c r="A192" s="37" t="s">
        <v>204</v>
      </c>
      <c r="B192" s="41">
        <v>88.400889834798136</v>
      </c>
      <c r="C192" s="41">
        <v>84.626081094090111</v>
      </c>
      <c r="D192" s="41"/>
      <c r="E192" s="41">
        <f t="shared" si="6"/>
        <v>-4.2701026514125768</v>
      </c>
      <c r="F192" s="41"/>
      <c r="G192" s="41">
        <v>0.25010811834722313</v>
      </c>
      <c r="H192" s="41">
        <v>0.23942824495428025</v>
      </c>
      <c r="I192" s="41"/>
      <c r="J192" s="41">
        <f t="shared" si="7"/>
        <v>-1.0679873392942879E-2</v>
      </c>
      <c r="K192" s="48">
        <f t="shared" si="8"/>
        <v>-9.9882430790722529E-5</v>
      </c>
      <c r="M192" s="27"/>
      <c r="N192" s="27"/>
      <c r="P192" s="27"/>
      <c r="Q192" s="27"/>
    </row>
    <row r="193" spans="1:17" x14ac:dyDescent="0.25">
      <c r="A193" s="39" t="s">
        <v>204</v>
      </c>
      <c r="B193" s="22">
        <v>88.400889834798136</v>
      </c>
      <c r="C193" s="22">
        <v>84.626081094090111</v>
      </c>
      <c r="D193" s="22"/>
      <c r="E193" s="22">
        <f t="shared" si="6"/>
        <v>-4.2701026514125768</v>
      </c>
      <c r="F193" s="22"/>
      <c r="G193" s="22">
        <v>0.25010811834722313</v>
      </c>
      <c r="H193" s="22">
        <v>0.23942824495428025</v>
      </c>
      <c r="I193" s="22"/>
      <c r="J193" s="22">
        <f t="shared" si="7"/>
        <v>-1.0679873392942879E-2</v>
      </c>
      <c r="K193" s="47">
        <f t="shared" si="8"/>
        <v>-9.9882430790722529E-5</v>
      </c>
      <c r="M193" s="27"/>
      <c r="N193" s="27"/>
      <c r="P193" s="27"/>
      <c r="Q193" s="27"/>
    </row>
    <row r="194" spans="1:17" x14ac:dyDescent="0.25">
      <c r="A194" s="35" t="s">
        <v>205</v>
      </c>
      <c r="B194" s="41">
        <v>81.408864412277566</v>
      </c>
      <c r="C194" s="41">
        <v>81.709810677840252</v>
      </c>
      <c r="D194" s="41"/>
      <c r="E194" s="41">
        <f t="shared" si="6"/>
        <v>0.369672599827231</v>
      </c>
      <c r="F194" s="41"/>
      <c r="G194" s="41">
        <v>5.7441928625887808</v>
      </c>
      <c r="H194" s="41">
        <v>5.7654275696830037</v>
      </c>
      <c r="I194" s="41"/>
      <c r="J194" s="41">
        <f t="shared" si="7"/>
        <v>2.1234707094222927E-2</v>
      </c>
      <c r="K194" s="48">
        <f t="shared" si="8"/>
        <v>1.9859544056968862E-4</v>
      </c>
      <c r="M194" s="27"/>
      <c r="N194" s="27"/>
      <c r="P194" s="27"/>
      <c r="Q194" s="27"/>
    </row>
    <row r="195" spans="1:17" x14ac:dyDescent="0.25">
      <c r="A195" s="37" t="s">
        <v>206</v>
      </c>
      <c r="B195" s="22">
        <v>68.069830456304658</v>
      </c>
      <c r="C195" s="22">
        <v>68.616944682045869</v>
      </c>
      <c r="D195" s="22"/>
      <c r="E195" s="22">
        <f t="shared" si="6"/>
        <v>0.80375435354200775</v>
      </c>
      <c r="F195" s="22"/>
      <c r="G195" s="22">
        <v>2.8490609184799651</v>
      </c>
      <c r="H195" s="22">
        <v>2.8719603696473115</v>
      </c>
      <c r="I195" s="22"/>
      <c r="J195" s="22">
        <f t="shared" si="7"/>
        <v>2.2899451167346374E-2</v>
      </c>
      <c r="K195" s="47">
        <f t="shared" si="8"/>
        <v>2.1416479036908727E-4</v>
      </c>
      <c r="M195" s="27"/>
      <c r="N195" s="27"/>
      <c r="P195" s="27"/>
      <c r="Q195" s="27"/>
    </row>
    <row r="196" spans="1:17" x14ac:dyDescent="0.25">
      <c r="A196" s="39" t="s">
        <v>206</v>
      </c>
      <c r="B196" s="41">
        <v>68.069830456304658</v>
      </c>
      <c r="C196" s="41">
        <v>68.616944682045869</v>
      </c>
      <c r="D196" s="41"/>
      <c r="E196" s="41">
        <f t="shared" si="6"/>
        <v>0.80375435354200775</v>
      </c>
      <c r="F196" s="41"/>
      <c r="G196" s="41">
        <v>2.8490609184799651</v>
      </c>
      <c r="H196" s="41">
        <v>2.8719603696473115</v>
      </c>
      <c r="I196" s="41"/>
      <c r="J196" s="41">
        <f t="shared" si="7"/>
        <v>2.2899451167346374E-2</v>
      </c>
      <c r="K196" s="48">
        <f t="shared" si="8"/>
        <v>2.1416479036908727E-4</v>
      </c>
      <c r="M196" s="27"/>
      <c r="N196" s="27"/>
      <c r="P196" s="27"/>
      <c r="Q196" s="27"/>
    </row>
    <row r="197" spans="1:17" x14ac:dyDescent="0.25">
      <c r="A197" s="37" t="s">
        <v>207</v>
      </c>
      <c r="B197" s="22">
        <v>100.00734396520795</v>
      </c>
      <c r="C197" s="22">
        <v>99.917453829541358</v>
      </c>
      <c r="D197" s="22"/>
      <c r="E197" s="22">
        <f t="shared" si="6"/>
        <v>-8.9883534651080677E-2</v>
      </c>
      <c r="F197" s="22"/>
      <c r="G197" s="22">
        <v>1.8521123802999488</v>
      </c>
      <c r="H197" s="22">
        <v>1.850447636226825</v>
      </c>
      <c r="I197" s="22"/>
      <c r="J197" s="22">
        <f t="shared" si="7"/>
        <v>-1.6647440731238916E-3</v>
      </c>
      <c r="K197" s="47">
        <f t="shared" si="8"/>
        <v>-1.5569349799402812E-5</v>
      </c>
      <c r="M197" s="27"/>
      <c r="N197" s="27"/>
      <c r="P197" s="27"/>
      <c r="Q197" s="27"/>
    </row>
    <row r="198" spans="1:17" x14ac:dyDescent="0.25">
      <c r="A198" s="39" t="s">
        <v>207</v>
      </c>
      <c r="B198" s="41">
        <v>100.00734396520795</v>
      </c>
      <c r="C198" s="41">
        <v>99.917453829541358</v>
      </c>
      <c r="D198" s="41"/>
      <c r="E198" s="41">
        <f t="shared" si="6"/>
        <v>-8.9883534651080677E-2</v>
      </c>
      <c r="F198" s="41"/>
      <c r="G198" s="41">
        <v>1.8521123802999488</v>
      </c>
      <c r="H198" s="41">
        <v>1.850447636226825</v>
      </c>
      <c r="I198" s="41"/>
      <c r="J198" s="41">
        <f t="shared" si="7"/>
        <v>-1.6647440731238916E-3</v>
      </c>
      <c r="K198" s="48">
        <f t="shared" si="8"/>
        <v>-1.5569349799402812E-5</v>
      </c>
      <c r="M198" s="27"/>
      <c r="N198" s="27"/>
      <c r="P198" s="27"/>
      <c r="Q198" s="27"/>
    </row>
    <row r="199" spans="1:17" x14ac:dyDescent="0.25">
      <c r="A199" s="37" t="s">
        <v>208</v>
      </c>
      <c r="B199" s="22">
        <v>102.40682381478301</v>
      </c>
      <c r="C199" s="22">
        <v>102.40682381478301</v>
      </c>
      <c r="D199" s="22"/>
      <c r="E199" s="22">
        <f t="shared" ref="E199:E262" si="9">((C199/B199-1)*100)</f>
        <v>0</v>
      </c>
      <c r="F199" s="22"/>
      <c r="G199" s="22">
        <v>1.0430195638088666</v>
      </c>
      <c r="H199" s="22">
        <v>1.0430195638088666</v>
      </c>
      <c r="I199" s="22"/>
      <c r="J199" s="22">
        <f t="shared" ref="J199:J262" si="10">H199-G199</f>
        <v>0</v>
      </c>
      <c r="K199" s="47">
        <f t="shared" si="8"/>
        <v>0</v>
      </c>
      <c r="M199" s="27"/>
      <c r="N199" s="27"/>
      <c r="P199" s="27"/>
      <c r="Q199" s="27"/>
    </row>
    <row r="200" spans="1:17" x14ac:dyDescent="0.25">
      <c r="A200" s="38" t="s">
        <v>209</v>
      </c>
      <c r="B200" s="41">
        <v>102.40682381478301</v>
      </c>
      <c r="C200" s="41">
        <v>102.40682381478301</v>
      </c>
      <c r="D200" s="41"/>
      <c r="E200" s="41">
        <f t="shared" si="9"/>
        <v>0</v>
      </c>
      <c r="F200" s="41"/>
      <c r="G200" s="41">
        <v>1.0430195638088666</v>
      </c>
      <c r="H200" s="41">
        <v>1.0430195638088666</v>
      </c>
      <c r="I200" s="41"/>
      <c r="J200" s="41">
        <f t="shared" si="10"/>
        <v>0</v>
      </c>
      <c r="K200" s="48">
        <f t="shared" si="8"/>
        <v>0</v>
      </c>
      <c r="M200" s="27"/>
      <c r="N200" s="27"/>
      <c r="P200" s="27"/>
      <c r="Q200" s="27"/>
    </row>
    <row r="201" spans="1:17" x14ac:dyDescent="0.25">
      <c r="A201" s="34" t="s">
        <v>210</v>
      </c>
      <c r="B201" s="22">
        <v>108.5797760748421</v>
      </c>
      <c r="C201" s="22">
        <v>108.5797760748421</v>
      </c>
      <c r="D201" s="22"/>
      <c r="E201" s="22">
        <f t="shared" si="9"/>
        <v>0</v>
      </c>
      <c r="F201" s="22"/>
      <c r="G201" s="22">
        <v>1.5674114480620724</v>
      </c>
      <c r="H201" s="22">
        <v>1.5674114480620722</v>
      </c>
      <c r="I201" s="22"/>
      <c r="J201" s="22">
        <f t="shared" si="10"/>
        <v>0</v>
      </c>
      <c r="K201" s="47">
        <f t="shared" si="8"/>
        <v>0</v>
      </c>
      <c r="M201" s="27"/>
      <c r="N201" s="27"/>
      <c r="P201" s="27"/>
      <c r="Q201" s="27"/>
    </row>
    <row r="202" spans="1:17" x14ac:dyDescent="0.25">
      <c r="A202" s="53" t="s">
        <v>211</v>
      </c>
      <c r="B202" s="41">
        <v>110.85970951709118</v>
      </c>
      <c r="C202" s="41">
        <v>110.85970951709118</v>
      </c>
      <c r="D202" s="41"/>
      <c r="E202" s="41">
        <f t="shared" si="9"/>
        <v>0</v>
      </c>
      <c r="F202" s="41"/>
      <c r="G202" s="41">
        <v>0.38846172614721092</v>
      </c>
      <c r="H202" s="41">
        <v>0.38846172614721092</v>
      </c>
      <c r="I202" s="41"/>
      <c r="J202" s="41">
        <f t="shared" si="10"/>
        <v>0</v>
      </c>
      <c r="K202" s="48">
        <f t="shared" si="8"/>
        <v>0</v>
      </c>
      <c r="M202" s="27"/>
      <c r="N202" s="27"/>
      <c r="P202" s="27"/>
      <c r="Q202" s="27"/>
    </row>
    <row r="203" spans="1:17" x14ac:dyDescent="0.25">
      <c r="A203" s="52" t="s">
        <v>39</v>
      </c>
      <c r="B203" s="22">
        <v>110.85970951709118</v>
      </c>
      <c r="C203" s="22">
        <v>110.85970951709118</v>
      </c>
      <c r="D203" s="22"/>
      <c r="E203" s="22">
        <f t="shared" si="9"/>
        <v>0</v>
      </c>
      <c r="F203" s="22"/>
      <c r="G203" s="22">
        <v>0.38846172614721092</v>
      </c>
      <c r="H203" s="22">
        <v>0.38846172614721092</v>
      </c>
      <c r="I203" s="22"/>
      <c r="J203" s="22">
        <f t="shared" si="10"/>
        <v>0</v>
      </c>
      <c r="K203" s="47">
        <f t="shared" ref="K203:K262" si="11">J203/$G$4</f>
        <v>0</v>
      </c>
      <c r="M203" s="27"/>
      <c r="N203" s="27"/>
      <c r="P203" s="27"/>
      <c r="Q203" s="27"/>
    </row>
    <row r="204" spans="1:17" x14ac:dyDescent="0.25">
      <c r="A204" s="38" t="s">
        <v>212</v>
      </c>
      <c r="B204" s="41">
        <v>93.043309315933215</v>
      </c>
      <c r="C204" s="41">
        <v>93.043309315933215</v>
      </c>
      <c r="D204" s="41"/>
      <c r="E204" s="41">
        <f t="shared" si="9"/>
        <v>0</v>
      </c>
      <c r="F204" s="41"/>
      <c r="G204" s="41">
        <v>8.9299516383037778E-2</v>
      </c>
      <c r="H204" s="41">
        <v>8.9299516383037791E-2</v>
      </c>
      <c r="I204" s="41"/>
      <c r="J204" s="41">
        <f t="shared" si="10"/>
        <v>0</v>
      </c>
      <c r="K204" s="48">
        <f t="shared" si="11"/>
        <v>0</v>
      </c>
      <c r="M204" s="27"/>
      <c r="N204" s="27"/>
      <c r="P204" s="27"/>
      <c r="Q204" s="27"/>
    </row>
    <row r="205" spans="1:17" x14ac:dyDescent="0.25">
      <c r="A205" s="38" t="s">
        <v>213</v>
      </c>
      <c r="B205" s="22">
        <v>117.58037084593452</v>
      </c>
      <c r="C205" s="22">
        <v>117.58037084593452</v>
      </c>
      <c r="D205" s="22"/>
      <c r="E205" s="22">
        <f t="shared" si="9"/>
        <v>0</v>
      </c>
      <c r="F205" s="22"/>
      <c r="G205" s="22">
        <v>0.29916220976417318</v>
      </c>
      <c r="H205" s="22">
        <v>0.29916220976417318</v>
      </c>
      <c r="I205" s="22"/>
      <c r="J205" s="22">
        <f t="shared" si="10"/>
        <v>0</v>
      </c>
      <c r="K205" s="47">
        <f t="shared" si="11"/>
        <v>0</v>
      </c>
      <c r="M205" s="27"/>
      <c r="N205" s="27"/>
      <c r="P205" s="27"/>
      <c r="Q205" s="27"/>
    </row>
    <row r="206" spans="1:17" x14ac:dyDescent="0.25">
      <c r="A206" s="53" t="s">
        <v>214</v>
      </c>
      <c r="B206" s="41">
        <v>143.84239566619701</v>
      </c>
      <c r="C206" s="41">
        <v>143.84239566619701</v>
      </c>
      <c r="D206" s="41"/>
      <c r="E206" s="41">
        <f t="shared" si="9"/>
        <v>0</v>
      </c>
      <c r="F206" s="41"/>
      <c r="G206" s="41">
        <v>0.18207111889047667</v>
      </c>
      <c r="H206" s="41">
        <v>0.18207111889047667</v>
      </c>
      <c r="I206" s="41"/>
      <c r="J206" s="41">
        <f t="shared" si="10"/>
        <v>0</v>
      </c>
      <c r="K206" s="48">
        <f t="shared" si="11"/>
        <v>0</v>
      </c>
      <c r="M206" s="27"/>
      <c r="N206" s="27"/>
      <c r="P206" s="27"/>
      <c r="Q206" s="27"/>
    </row>
    <row r="207" spans="1:17" x14ac:dyDescent="0.25">
      <c r="A207" s="52" t="s">
        <v>215</v>
      </c>
      <c r="B207" s="22">
        <v>143.84239566619701</v>
      </c>
      <c r="C207" s="22">
        <v>143.84239566619701</v>
      </c>
      <c r="D207" s="22"/>
      <c r="E207" s="22">
        <f t="shared" si="9"/>
        <v>0</v>
      </c>
      <c r="F207" s="22"/>
      <c r="G207" s="22">
        <v>0.18207111889047667</v>
      </c>
      <c r="H207" s="22">
        <v>0.18207111889047667</v>
      </c>
      <c r="I207" s="22"/>
      <c r="J207" s="22">
        <f t="shared" si="10"/>
        <v>0</v>
      </c>
      <c r="K207" s="47">
        <f t="shared" si="11"/>
        <v>0</v>
      </c>
      <c r="M207" s="27"/>
      <c r="N207" s="27"/>
      <c r="P207" s="27"/>
      <c r="Q207" s="27"/>
    </row>
    <row r="208" spans="1:17" x14ac:dyDescent="0.25">
      <c r="A208" s="38" t="s">
        <v>216</v>
      </c>
      <c r="B208" s="41">
        <v>143.84239566619701</v>
      </c>
      <c r="C208" s="41">
        <v>143.84239566619701</v>
      </c>
      <c r="D208" s="41"/>
      <c r="E208" s="41">
        <f t="shared" si="9"/>
        <v>0</v>
      </c>
      <c r="F208" s="41"/>
      <c r="G208" s="41">
        <v>0.18207111889047667</v>
      </c>
      <c r="H208" s="41">
        <v>0.18207111889047667</v>
      </c>
      <c r="I208" s="41"/>
      <c r="J208" s="41">
        <f t="shared" si="10"/>
        <v>0</v>
      </c>
      <c r="K208" s="48">
        <f t="shared" si="11"/>
        <v>0</v>
      </c>
      <c r="M208" s="27"/>
      <c r="N208" s="27"/>
      <c r="P208" s="27"/>
      <c r="Q208" s="27"/>
    </row>
    <row r="209" spans="1:17" x14ac:dyDescent="0.25">
      <c r="A209" s="53" t="s">
        <v>217</v>
      </c>
      <c r="B209" s="22">
        <v>99.609874502006264</v>
      </c>
      <c r="C209" s="22">
        <v>99.609874502006264</v>
      </c>
      <c r="D209" s="22"/>
      <c r="E209" s="22">
        <f t="shared" si="9"/>
        <v>0</v>
      </c>
      <c r="F209" s="22"/>
      <c r="G209" s="22">
        <v>0.50363093982349838</v>
      </c>
      <c r="H209" s="22">
        <v>0.50363093982349827</v>
      </c>
      <c r="I209" s="22"/>
      <c r="J209" s="22">
        <f t="shared" si="10"/>
        <v>0</v>
      </c>
      <c r="K209" s="47">
        <f t="shared" si="11"/>
        <v>0</v>
      </c>
      <c r="M209" s="27"/>
      <c r="N209" s="27"/>
      <c r="P209" s="27"/>
      <c r="Q209" s="27"/>
    </row>
    <row r="210" spans="1:17" x14ac:dyDescent="0.25">
      <c r="A210" s="52" t="s">
        <v>40</v>
      </c>
      <c r="B210" s="41">
        <v>99.609874502006264</v>
      </c>
      <c r="C210" s="41">
        <v>99.609874502006264</v>
      </c>
      <c r="D210" s="41"/>
      <c r="E210" s="41">
        <f t="shared" si="9"/>
        <v>0</v>
      </c>
      <c r="F210" s="41"/>
      <c r="G210" s="41">
        <v>0.50363093982349838</v>
      </c>
      <c r="H210" s="41">
        <v>0.50363093982349827</v>
      </c>
      <c r="I210" s="41"/>
      <c r="J210" s="41">
        <f t="shared" si="10"/>
        <v>0</v>
      </c>
      <c r="K210" s="48">
        <f t="shared" si="11"/>
        <v>0</v>
      </c>
      <c r="M210" s="27"/>
      <c r="N210" s="27"/>
      <c r="P210" s="27"/>
      <c r="Q210" s="27"/>
    </row>
    <row r="211" spans="1:17" x14ac:dyDescent="0.25">
      <c r="A211" s="38" t="s">
        <v>218</v>
      </c>
      <c r="B211" s="22">
        <v>99.609874502006264</v>
      </c>
      <c r="C211" s="22">
        <v>99.609874502006264</v>
      </c>
      <c r="D211" s="22"/>
      <c r="E211" s="22">
        <f t="shared" si="9"/>
        <v>0</v>
      </c>
      <c r="F211" s="22"/>
      <c r="G211" s="22">
        <v>0.50363093982349838</v>
      </c>
      <c r="H211" s="22">
        <v>0.50363093982349827</v>
      </c>
      <c r="I211" s="22"/>
      <c r="J211" s="22">
        <f t="shared" si="10"/>
        <v>0</v>
      </c>
      <c r="K211" s="47">
        <f t="shared" si="11"/>
        <v>0</v>
      </c>
      <c r="M211" s="27"/>
      <c r="N211" s="27"/>
      <c r="P211" s="27"/>
      <c r="Q211" s="27"/>
    </row>
    <row r="212" spans="1:17" x14ac:dyDescent="0.25">
      <c r="A212" s="53" t="s">
        <v>41</v>
      </c>
      <c r="B212" s="41">
        <v>107.00239214800531</v>
      </c>
      <c r="C212" s="41">
        <v>107.00239214800531</v>
      </c>
      <c r="D212" s="41"/>
      <c r="E212" s="41">
        <f t="shared" si="9"/>
        <v>0</v>
      </c>
      <c r="F212" s="41"/>
      <c r="G212" s="41">
        <v>0.49324766320088653</v>
      </c>
      <c r="H212" s="41">
        <v>0.49324766320088648</v>
      </c>
      <c r="I212" s="41"/>
      <c r="J212" s="41">
        <f t="shared" si="10"/>
        <v>0</v>
      </c>
      <c r="K212" s="48">
        <f t="shared" si="11"/>
        <v>0</v>
      </c>
      <c r="M212" s="27"/>
      <c r="N212" s="27"/>
      <c r="P212" s="27"/>
      <c r="Q212" s="27"/>
    </row>
    <row r="213" spans="1:17" x14ac:dyDescent="0.25">
      <c r="A213" s="52" t="s">
        <v>42</v>
      </c>
      <c r="B213" s="22">
        <v>103.8325790462863</v>
      </c>
      <c r="C213" s="22">
        <v>103.8325790462863</v>
      </c>
      <c r="D213" s="22"/>
      <c r="E213" s="22">
        <f t="shared" si="9"/>
        <v>0</v>
      </c>
      <c r="F213" s="22"/>
      <c r="G213" s="22">
        <v>0.20717910479460058</v>
      </c>
      <c r="H213" s="22">
        <v>0.20717910479460058</v>
      </c>
      <c r="I213" s="22"/>
      <c r="J213" s="22">
        <f t="shared" si="10"/>
        <v>0</v>
      </c>
      <c r="K213" s="47">
        <f t="shared" si="11"/>
        <v>0</v>
      </c>
      <c r="M213" s="27"/>
      <c r="N213" s="27"/>
      <c r="P213" s="27"/>
      <c r="Q213" s="27"/>
    </row>
    <row r="214" spans="1:17" x14ac:dyDescent="0.25">
      <c r="A214" s="38" t="s">
        <v>219</v>
      </c>
      <c r="B214" s="41">
        <v>103.85591112907017</v>
      </c>
      <c r="C214" s="41">
        <v>103.85591112907017</v>
      </c>
      <c r="D214" s="41"/>
      <c r="E214" s="41">
        <f t="shared" si="9"/>
        <v>0</v>
      </c>
      <c r="F214" s="41"/>
      <c r="G214" s="41">
        <v>8.0668846850885212E-2</v>
      </c>
      <c r="H214" s="41">
        <v>8.0668846850885212E-2</v>
      </c>
      <c r="I214" s="41"/>
      <c r="J214" s="41">
        <f t="shared" si="10"/>
        <v>0</v>
      </c>
      <c r="K214" s="48">
        <f t="shared" si="11"/>
        <v>0</v>
      </c>
      <c r="M214" s="27"/>
      <c r="N214" s="27"/>
      <c r="P214" s="27"/>
      <c r="Q214" s="27"/>
    </row>
    <row r="215" spans="1:17" x14ac:dyDescent="0.25">
      <c r="A215" s="38" t="s">
        <v>220</v>
      </c>
      <c r="B215" s="22">
        <v>103.81770689385263</v>
      </c>
      <c r="C215" s="22">
        <v>103.81770689385263</v>
      </c>
      <c r="D215" s="22"/>
      <c r="E215" s="22">
        <f t="shared" si="9"/>
        <v>0</v>
      </c>
      <c r="F215" s="22"/>
      <c r="G215" s="22">
        <v>0.12651025794371534</v>
      </c>
      <c r="H215" s="22">
        <v>0.12651025794371534</v>
      </c>
      <c r="I215" s="22"/>
      <c r="J215" s="22">
        <f t="shared" si="10"/>
        <v>0</v>
      </c>
      <c r="K215" s="47">
        <f t="shared" si="11"/>
        <v>0</v>
      </c>
      <c r="M215" s="27"/>
      <c r="N215" s="27"/>
      <c r="P215" s="27"/>
      <c r="Q215" s="27"/>
    </row>
    <row r="216" spans="1:17" x14ac:dyDescent="0.25">
      <c r="A216" s="52" t="s">
        <v>221</v>
      </c>
      <c r="B216" s="41">
        <v>109.42163256637545</v>
      </c>
      <c r="C216" s="41">
        <v>109.42163256637545</v>
      </c>
      <c r="D216" s="41"/>
      <c r="E216" s="41">
        <f t="shared" si="9"/>
        <v>0</v>
      </c>
      <c r="F216" s="41"/>
      <c r="G216" s="41">
        <v>0.28606855840628592</v>
      </c>
      <c r="H216" s="41">
        <v>0.28606855840628592</v>
      </c>
      <c r="I216" s="41"/>
      <c r="J216" s="41">
        <f t="shared" si="10"/>
        <v>0</v>
      </c>
      <c r="K216" s="48">
        <f t="shared" si="11"/>
        <v>0</v>
      </c>
      <c r="M216" s="27"/>
      <c r="N216" s="27"/>
      <c r="P216" s="27"/>
      <c r="Q216" s="27"/>
    </row>
    <row r="217" spans="1:17" x14ac:dyDescent="0.25">
      <c r="A217" s="38" t="s">
        <v>221</v>
      </c>
      <c r="B217" s="22">
        <v>109.42163256637545</v>
      </c>
      <c r="C217" s="22">
        <v>109.42163256637545</v>
      </c>
      <c r="D217" s="22"/>
      <c r="E217" s="22">
        <f t="shared" si="9"/>
        <v>0</v>
      </c>
      <c r="F217" s="22"/>
      <c r="G217" s="22">
        <v>0.28606855840628592</v>
      </c>
      <c r="H217" s="22">
        <v>0.28606855840628592</v>
      </c>
      <c r="I217" s="22"/>
      <c r="J217" s="22">
        <f t="shared" si="10"/>
        <v>0</v>
      </c>
      <c r="K217" s="47">
        <f t="shared" si="11"/>
        <v>0</v>
      </c>
      <c r="M217" s="27"/>
      <c r="N217" s="27"/>
      <c r="P217" s="27"/>
      <c r="Q217" s="27"/>
    </row>
    <row r="218" spans="1:17" x14ac:dyDescent="0.25">
      <c r="A218" s="34" t="s">
        <v>222</v>
      </c>
      <c r="B218" s="41">
        <v>108.831566855098</v>
      </c>
      <c r="C218" s="41">
        <v>109.07218346195627</v>
      </c>
      <c r="D218" s="41"/>
      <c r="E218" s="41">
        <f t="shared" si="9"/>
        <v>0.22109082301335903</v>
      </c>
      <c r="F218" s="41"/>
      <c r="G218" s="41">
        <v>4.9391529219227213</v>
      </c>
      <c r="H218" s="41">
        <v>4.9500729357676887</v>
      </c>
      <c r="I218" s="41"/>
      <c r="J218" s="41">
        <f t="shared" si="10"/>
        <v>1.0920013844967436E-2</v>
      </c>
      <c r="K218" s="48">
        <f t="shared" si="11"/>
        <v>1.02128319969076E-4</v>
      </c>
      <c r="M218" s="27"/>
      <c r="N218" s="27"/>
      <c r="P218" s="27"/>
      <c r="Q218" s="27"/>
    </row>
    <row r="219" spans="1:17" x14ac:dyDescent="0.25">
      <c r="A219" s="35" t="s">
        <v>223</v>
      </c>
      <c r="B219" s="22">
        <v>114.64050978594358</v>
      </c>
      <c r="C219" s="22">
        <v>115.41515922323077</v>
      </c>
      <c r="D219" s="22"/>
      <c r="E219" s="22">
        <f t="shared" si="9"/>
        <v>0.67572050990842847</v>
      </c>
      <c r="F219" s="22"/>
      <c r="G219" s="22">
        <v>1.2072048764682732</v>
      </c>
      <c r="H219" s="22">
        <v>1.2153622074151842</v>
      </c>
      <c r="I219" s="22"/>
      <c r="J219" s="22">
        <f t="shared" si="10"/>
        <v>8.1573309469109567E-3</v>
      </c>
      <c r="K219" s="47">
        <f t="shared" si="11"/>
        <v>7.6290608864356465E-5</v>
      </c>
      <c r="M219" s="27"/>
      <c r="N219" s="27"/>
      <c r="P219" s="27"/>
      <c r="Q219" s="27"/>
    </row>
    <row r="220" spans="1:17" x14ac:dyDescent="0.25">
      <c r="A220" s="37" t="s">
        <v>224</v>
      </c>
      <c r="B220" s="41">
        <v>114.64050978594358</v>
      </c>
      <c r="C220" s="41">
        <v>115.41515922323077</v>
      </c>
      <c r="D220" s="41"/>
      <c r="E220" s="41">
        <f t="shared" si="9"/>
        <v>0.67572050990842847</v>
      </c>
      <c r="F220" s="41"/>
      <c r="G220" s="41">
        <v>1.2072048764682732</v>
      </c>
      <c r="H220" s="41">
        <v>1.2153622074151842</v>
      </c>
      <c r="I220" s="41"/>
      <c r="J220" s="41">
        <f t="shared" si="10"/>
        <v>8.1573309469109567E-3</v>
      </c>
      <c r="K220" s="48">
        <f t="shared" si="11"/>
        <v>7.6290608864356465E-5</v>
      </c>
      <c r="M220" s="27"/>
      <c r="N220" s="27"/>
      <c r="P220" s="27"/>
      <c r="Q220" s="27"/>
    </row>
    <row r="221" spans="1:17" x14ac:dyDescent="0.25">
      <c r="A221" s="39" t="s">
        <v>225</v>
      </c>
      <c r="B221" s="22">
        <v>112.74013683910489</v>
      </c>
      <c r="C221" s="22">
        <v>112.74013683910489</v>
      </c>
      <c r="D221" s="22"/>
      <c r="E221" s="22">
        <f t="shared" si="9"/>
        <v>0</v>
      </c>
      <c r="F221" s="22"/>
      <c r="G221" s="22">
        <v>0.61279311202900233</v>
      </c>
      <c r="H221" s="22">
        <v>0.61279311202900244</v>
      </c>
      <c r="I221" s="22"/>
      <c r="J221" s="22">
        <f t="shared" si="10"/>
        <v>0</v>
      </c>
      <c r="K221" s="47">
        <f t="shared" si="11"/>
        <v>0</v>
      </c>
      <c r="M221" s="27"/>
      <c r="N221" s="27"/>
      <c r="P221" s="27"/>
      <c r="Q221" s="27"/>
    </row>
    <row r="222" spans="1:17" x14ac:dyDescent="0.25">
      <c r="A222" s="39" t="s">
        <v>226</v>
      </c>
      <c r="B222" s="41">
        <v>116.66790377833098</v>
      </c>
      <c r="C222" s="41">
        <v>118.26898026930515</v>
      </c>
      <c r="D222" s="41"/>
      <c r="E222" s="41">
        <f t="shared" si="9"/>
        <v>1.3723367259740993</v>
      </c>
      <c r="F222" s="41"/>
      <c r="G222" s="41">
        <v>0.5944117644392708</v>
      </c>
      <c r="H222" s="41">
        <v>0.60256909538618175</v>
      </c>
      <c r="I222" s="41"/>
      <c r="J222" s="41">
        <f t="shared" si="10"/>
        <v>8.1573309469109567E-3</v>
      </c>
      <c r="K222" s="48">
        <f t="shared" si="11"/>
        <v>7.6290608864356465E-5</v>
      </c>
      <c r="M222" s="27"/>
      <c r="N222" s="27"/>
      <c r="P222" s="27"/>
      <c r="Q222" s="27"/>
    </row>
    <row r="223" spans="1:17" x14ac:dyDescent="0.25">
      <c r="A223" s="40" t="s">
        <v>43</v>
      </c>
      <c r="B223" s="22">
        <v>118.43458388979629</v>
      </c>
      <c r="C223" s="22">
        <v>121.59561431305015</v>
      </c>
      <c r="D223" s="22"/>
      <c r="E223" s="22">
        <f t="shared" si="9"/>
        <v>2.6690096080340897</v>
      </c>
      <c r="F223" s="22"/>
      <c r="G223" s="22">
        <v>0.23344389547395242</v>
      </c>
      <c r="H223" s="22">
        <v>0.2396745354735213</v>
      </c>
      <c r="I223" s="22"/>
      <c r="J223" s="22">
        <f t="shared" si="10"/>
        <v>6.2306399995688821E-3</v>
      </c>
      <c r="K223" s="47">
        <f t="shared" si="11"/>
        <v>5.8271427538651798E-5</v>
      </c>
      <c r="M223" s="27"/>
      <c r="N223" s="27"/>
      <c r="P223" s="27"/>
      <c r="Q223" s="27"/>
    </row>
    <row r="224" spans="1:17" x14ac:dyDescent="0.25">
      <c r="A224" s="36" t="s">
        <v>44</v>
      </c>
      <c r="B224" s="41">
        <v>118.43458388979629</v>
      </c>
      <c r="C224" s="41">
        <v>121.59561431305015</v>
      </c>
      <c r="D224" s="41"/>
      <c r="E224" s="41">
        <f t="shared" si="9"/>
        <v>2.6690096080340897</v>
      </c>
      <c r="F224" s="41"/>
      <c r="G224" s="41">
        <v>0.23344389547395242</v>
      </c>
      <c r="H224" s="41">
        <v>0.2396745354735213</v>
      </c>
      <c r="I224" s="41"/>
      <c r="J224" s="41">
        <f t="shared" si="10"/>
        <v>6.2306399995688821E-3</v>
      </c>
      <c r="K224" s="48">
        <f t="shared" si="11"/>
        <v>5.8271427538651798E-5</v>
      </c>
      <c r="M224" s="27"/>
      <c r="N224" s="27"/>
      <c r="P224" s="27"/>
      <c r="Q224" s="27"/>
    </row>
    <row r="225" spans="1:17" x14ac:dyDescent="0.25">
      <c r="A225" s="38" t="s">
        <v>44</v>
      </c>
      <c r="B225" s="22">
        <v>118.43458388979629</v>
      </c>
      <c r="C225" s="22">
        <v>121.59561431305015</v>
      </c>
      <c r="D225" s="22"/>
      <c r="E225" s="22">
        <f t="shared" si="9"/>
        <v>2.6690096080340897</v>
      </c>
      <c r="F225" s="22"/>
      <c r="G225" s="22">
        <v>0.23344389547395242</v>
      </c>
      <c r="H225" s="22">
        <v>0.2396745354735213</v>
      </c>
      <c r="I225" s="22"/>
      <c r="J225" s="22">
        <f t="shared" si="10"/>
        <v>6.2306399995688821E-3</v>
      </c>
      <c r="K225" s="47">
        <f t="shared" si="11"/>
        <v>5.8271427538651798E-5</v>
      </c>
      <c r="M225" s="27"/>
      <c r="N225" s="27"/>
      <c r="P225" s="27"/>
      <c r="Q225" s="27"/>
    </row>
    <row r="226" spans="1:17" x14ac:dyDescent="0.25">
      <c r="A226" s="40" t="s">
        <v>227</v>
      </c>
      <c r="B226" s="41">
        <v>104.47099247527554</v>
      </c>
      <c r="C226" s="41">
        <v>104.47099247527554</v>
      </c>
      <c r="D226" s="41"/>
      <c r="E226" s="41">
        <f t="shared" si="9"/>
        <v>0</v>
      </c>
      <c r="F226" s="41"/>
      <c r="G226" s="41">
        <v>1.0508750718834379</v>
      </c>
      <c r="H226" s="41">
        <v>1.0508750718834379</v>
      </c>
      <c r="I226" s="41"/>
      <c r="J226" s="41">
        <f t="shared" si="10"/>
        <v>0</v>
      </c>
      <c r="K226" s="48">
        <f t="shared" si="11"/>
        <v>0</v>
      </c>
      <c r="M226" s="27"/>
      <c r="N226" s="27"/>
      <c r="P226" s="27"/>
      <c r="Q226" s="27"/>
    </row>
    <row r="227" spans="1:17" x14ac:dyDescent="0.25">
      <c r="A227" s="36" t="s">
        <v>228</v>
      </c>
      <c r="B227" s="22">
        <v>104.47099247527554</v>
      </c>
      <c r="C227" s="22">
        <v>104.47099247527554</v>
      </c>
      <c r="D227" s="22"/>
      <c r="E227" s="22">
        <f t="shared" si="9"/>
        <v>0</v>
      </c>
      <c r="F227" s="22"/>
      <c r="G227" s="22">
        <v>1.0508750718834379</v>
      </c>
      <c r="H227" s="22">
        <v>1.0508750718834379</v>
      </c>
      <c r="I227" s="22"/>
      <c r="J227" s="22">
        <f t="shared" si="10"/>
        <v>0</v>
      </c>
      <c r="K227" s="47">
        <f t="shared" si="11"/>
        <v>0</v>
      </c>
      <c r="M227" s="27"/>
      <c r="N227" s="27"/>
      <c r="P227" s="27"/>
      <c r="Q227" s="27"/>
    </row>
    <row r="228" spans="1:17" x14ac:dyDescent="0.25">
      <c r="A228" s="38" t="s">
        <v>228</v>
      </c>
      <c r="B228" s="41">
        <v>104.47099247527554</v>
      </c>
      <c r="C228" s="41">
        <v>104.47099247527554</v>
      </c>
      <c r="D228" s="41"/>
      <c r="E228" s="41">
        <f t="shared" si="9"/>
        <v>0</v>
      </c>
      <c r="F228" s="41"/>
      <c r="G228" s="41">
        <v>1.0508750718834379</v>
      </c>
      <c r="H228" s="41">
        <v>1.0508750718834379</v>
      </c>
      <c r="I228" s="41"/>
      <c r="J228" s="41">
        <f t="shared" si="10"/>
        <v>0</v>
      </c>
      <c r="K228" s="48">
        <f t="shared" si="11"/>
        <v>0</v>
      </c>
      <c r="M228" s="27"/>
      <c r="N228" s="27"/>
      <c r="P228" s="27"/>
      <c r="Q228" s="27"/>
    </row>
    <row r="229" spans="1:17" x14ac:dyDescent="0.25">
      <c r="A229" s="40" t="s">
        <v>229</v>
      </c>
      <c r="B229" s="22">
        <v>107.24389582453892</v>
      </c>
      <c r="C229" s="22">
        <v>107.09194582792928</v>
      </c>
      <c r="D229" s="22"/>
      <c r="E229" s="22">
        <f t="shared" si="9"/>
        <v>-0.14168638265272815</v>
      </c>
      <c r="F229" s="22"/>
      <c r="G229" s="22">
        <v>2.4476290780970578</v>
      </c>
      <c r="H229" s="22">
        <v>2.4441611209955454</v>
      </c>
      <c r="I229" s="22"/>
      <c r="J229" s="22">
        <f t="shared" si="10"/>
        <v>-3.4679571015123756E-3</v>
      </c>
      <c r="K229" s="47">
        <f t="shared" si="11"/>
        <v>-3.2433716433932002E-5</v>
      </c>
      <c r="M229" s="27"/>
      <c r="N229" s="27"/>
      <c r="P229" s="27"/>
      <c r="Q229" s="27"/>
    </row>
    <row r="230" spans="1:17" x14ac:dyDescent="0.25">
      <c r="A230" s="36" t="s">
        <v>230</v>
      </c>
      <c r="B230" s="41">
        <v>107.24389582453892</v>
      </c>
      <c r="C230" s="41">
        <v>107.09194582792928</v>
      </c>
      <c r="D230" s="41"/>
      <c r="E230" s="41">
        <f t="shared" si="9"/>
        <v>-0.14168638265272815</v>
      </c>
      <c r="F230" s="41"/>
      <c r="G230" s="41">
        <v>2.4476290780970578</v>
      </c>
      <c r="H230" s="41">
        <v>2.4441611209955454</v>
      </c>
      <c r="I230" s="41"/>
      <c r="J230" s="41">
        <f t="shared" si="10"/>
        <v>-3.4679571015123756E-3</v>
      </c>
      <c r="K230" s="48">
        <f t="shared" si="11"/>
        <v>-3.2433716433932002E-5</v>
      </c>
      <c r="M230" s="27"/>
      <c r="N230" s="27"/>
      <c r="P230" s="27"/>
      <c r="Q230" s="27"/>
    </row>
    <row r="231" spans="1:17" x14ac:dyDescent="0.25">
      <c r="A231" s="38" t="s">
        <v>231</v>
      </c>
      <c r="B231" s="22">
        <v>106.97832863833484</v>
      </c>
      <c r="C231" s="22">
        <v>106.75711506613072</v>
      </c>
      <c r="D231" s="22"/>
      <c r="E231" s="22">
        <f t="shared" si="9"/>
        <v>-0.20678353739473909</v>
      </c>
      <c r="F231" s="22"/>
      <c r="G231" s="22">
        <v>1.6770953554643644</v>
      </c>
      <c r="H231" s="22">
        <v>1.6736273983628525</v>
      </c>
      <c r="I231" s="22"/>
      <c r="J231" s="22">
        <f t="shared" si="10"/>
        <v>-3.4679571015119315E-3</v>
      </c>
      <c r="K231" s="47">
        <f t="shared" si="11"/>
        <v>-3.2433716433927848E-5</v>
      </c>
      <c r="M231" s="27"/>
      <c r="N231" s="27"/>
      <c r="P231" s="27"/>
      <c r="Q231" s="27"/>
    </row>
    <row r="232" spans="1:17" x14ac:dyDescent="0.25">
      <c r="A232" s="38" t="s">
        <v>232</v>
      </c>
      <c r="B232" s="41">
        <v>107.8264954477465</v>
      </c>
      <c r="C232" s="41">
        <v>107.8264954477465</v>
      </c>
      <c r="D232" s="41"/>
      <c r="E232" s="41">
        <f t="shared" si="9"/>
        <v>0</v>
      </c>
      <c r="F232" s="41"/>
      <c r="G232" s="41">
        <v>0.77053372263269315</v>
      </c>
      <c r="H232" s="41">
        <v>0.77053372263269315</v>
      </c>
      <c r="I232" s="41"/>
      <c r="J232" s="41">
        <f t="shared" si="10"/>
        <v>0</v>
      </c>
      <c r="K232" s="48">
        <f t="shared" si="11"/>
        <v>0</v>
      </c>
      <c r="M232" s="27"/>
      <c r="N232" s="27"/>
      <c r="P232" s="27"/>
      <c r="Q232" s="27"/>
    </row>
    <row r="233" spans="1:17" x14ac:dyDescent="0.25">
      <c r="A233" s="34" t="s">
        <v>233</v>
      </c>
      <c r="B233" s="22">
        <v>115.31876557778106</v>
      </c>
      <c r="C233" s="22">
        <v>115.31876557778106</v>
      </c>
      <c r="D233" s="22"/>
      <c r="E233" s="22">
        <f t="shared" si="9"/>
        <v>0</v>
      </c>
      <c r="F233" s="22"/>
      <c r="G233" s="22">
        <v>5.9372218950596682</v>
      </c>
      <c r="H233" s="22">
        <v>5.9372218950596682</v>
      </c>
      <c r="I233" s="22"/>
      <c r="J233" s="22">
        <f t="shared" si="10"/>
        <v>0</v>
      </c>
      <c r="K233" s="47">
        <f t="shared" si="11"/>
        <v>0</v>
      </c>
      <c r="M233" s="27"/>
      <c r="N233" s="27"/>
      <c r="P233" s="27"/>
      <c r="Q233" s="27"/>
    </row>
    <row r="234" spans="1:17" x14ac:dyDescent="0.25">
      <c r="A234" s="53" t="s">
        <v>234</v>
      </c>
      <c r="B234" s="41">
        <v>115.30217190683041</v>
      </c>
      <c r="C234" s="41">
        <v>115.30217190683041</v>
      </c>
      <c r="D234" s="41"/>
      <c r="E234" s="41">
        <f t="shared" si="9"/>
        <v>0</v>
      </c>
      <c r="F234" s="41"/>
      <c r="G234" s="41">
        <v>5.8261778949976284</v>
      </c>
      <c r="H234" s="41">
        <v>5.8261778949976293</v>
      </c>
      <c r="I234" s="41"/>
      <c r="J234" s="41">
        <f t="shared" si="10"/>
        <v>0</v>
      </c>
      <c r="K234" s="48">
        <f t="shared" si="11"/>
        <v>0</v>
      </c>
      <c r="M234" s="27"/>
      <c r="N234" s="27"/>
      <c r="P234" s="27"/>
      <c r="Q234" s="27"/>
    </row>
    <row r="235" spans="1:17" x14ac:dyDescent="0.25">
      <c r="A235" s="52" t="s">
        <v>235</v>
      </c>
      <c r="B235" s="22">
        <v>115.30217190683041</v>
      </c>
      <c r="C235" s="22">
        <v>115.30217190683041</v>
      </c>
      <c r="D235" s="22"/>
      <c r="E235" s="22">
        <f t="shared" si="9"/>
        <v>0</v>
      </c>
      <c r="F235" s="22"/>
      <c r="G235" s="22">
        <v>5.8261778949976284</v>
      </c>
      <c r="H235" s="22">
        <v>5.8261778949976293</v>
      </c>
      <c r="I235" s="22"/>
      <c r="J235" s="22">
        <f t="shared" si="10"/>
        <v>0</v>
      </c>
      <c r="K235" s="47">
        <f t="shared" si="11"/>
        <v>0</v>
      </c>
      <c r="M235" s="27"/>
      <c r="N235" s="27"/>
      <c r="P235" s="27"/>
      <c r="Q235" s="27"/>
    </row>
    <row r="236" spans="1:17" x14ac:dyDescent="0.25">
      <c r="A236" s="38" t="s">
        <v>236</v>
      </c>
      <c r="B236" s="41">
        <v>115.30217190683041</v>
      </c>
      <c r="C236" s="41">
        <v>115.30217190683041</v>
      </c>
      <c r="D236" s="41"/>
      <c r="E236" s="41">
        <f t="shared" si="9"/>
        <v>0</v>
      </c>
      <c r="F236" s="41"/>
      <c r="G236" s="41">
        <v>5.8261778949976284</v>
      </c>
      <c r="H236" s="41">
        <v>5.8261778949976293</v>
      </c>
      <c r="I236" s="41"/>
      <c r="J236" s="41">
        <f t="shared" si="10"/>
        <v>0</v>
      </c>
      <c r="K236" s="48">
        <f t="shared" si="11"/>
        <v>0</v>
      </c>
      <c r="M236" s="27"/>
      <c r="N236" s="27"/>
      <c r="P236" s="27"/>
      <c r="Q236" s="27"/>
    </row>
    <row r="237" spans="1:17" x14ac:dyDescent="0.25">
      <c r="A237" s="53" t="s">
        <v>237</v>
      </c>
      <c r="B237" s="22">
        <v>116.19614073489291</v>
      </c>
      <c r="C237" s="22">
        <v>116.19614073489291</v>
      </c>
      <c r="D237" s="22"/>
      <c r="E237" s="22">
        <f t="shared" si="9"/>
        <v>0</v>
      </c>
      <c r="F237" s="22"/>
      <c r="G237" s="22">
        <v>0.11104400006203943</v>
      </c>
      <c r="H237" s="22">
        <v>0.11104400006203942</v>
      </c>
      <c r="I237" s="22"/>
      <c r="J237" s="22">
        <f t="shared" si="10"/>
        <v>0</v>
      </c>
      <c r="K237" s="47">
        <f t="shared" si="11"/>
        <v>0</v>
      </c>
      <c r="M237" s="27"/>
      <c r="N237" s="27"/>
      <c r="P237" s="27"/>
      <c r="Q237" s="27"/>
    </row>
    <row r="238" spans="1:17" x14ac:dyDescent="0.25">
      <c r="A238" s="52" t="s">
        <v>238</v>
      </c>
      <c r="B238" s="41">
        <v>116.19614073489291</v>
      </c>
      <c r="C238" s="41">
        <v>116.19614073489291</v>
      </c>
      <c r="D238" s="41"/>
      <c r="E238" s="41">
        <f t="shared" si="9"/>
        <v>0</v>
      </c>
      <c r="F238" s="41"/>
      <c r="G238" s="41">
        <v>0.11104400006203943</v>
      </c>
      <c r="H238" s="41">
        <v>0.11104400006203942</v>
      </c>
      <c r="I238" s="41"/>
      <c r="J238" s="41">
        <f t="shared" si="10"/>
        <v>0</v>
      </c>
      <c r="K238" s="48">
        <f t="shared" si="11"/>
        <v>0</v>
      </c>
      <c r="M238" s="27"/>
      <c r="N238" s="27"/>
      <c r="P238" s="27"/>
      <c r="Q238" s="27"/>
    </row>
    <row r="239" spans="1:17" x14ac:dyDescent="0.25">
      <c r="A239" s="38" t="s">
        <v>239</v>
      </c>
      <c r="B239" s="22">
        <v>116.19614073489291</v>
      </c>
      <c r="C239" s="22">
        <v>116.19614073489291</v>
      </c>
      <c r="D239" s="22"/>
      <c r="E239" s="22">
        <f t="shared" si="9"/>
        <v>0</v>
      </c>
      <c r="F239" s="22"/>
      <c r="G239" s="22">
        <v>0.11104400006203943</v>
      </c>
      <c r="H239" s="22">
        <v>0.11104400006203942</v>
      </c>
      <c r="I239" s="22"/>
      <c r="J239" s="22">
        <f t="shared" si="10"/>
        <v>0</v>
      </c>
      <c r="K239" s="47">
        <f t="shared" si="11"/>
        <v>0</v>
      </c>
      <c r="M239" s="27"/>
      <c r="N239" s="27"/>
      <c r="P239" s="27"/>
      <c r="Q239" s="27"/>
    </row>
    <row r="240" spans="1:17" x14ac:dyDescent="0.25">
      <c r="A240" s="34" t="s">
        <v>240</v>
      </c>
      <c r="B240" s="41">
        <v>111.27029878856045</v>
      </c>
      <c r="C240" s="41">
        <v>111.27029878856045</v>
      </c>
      <c r="D240" s="41"/>
      <c r="E240" s="41">
        <f t="shared" si="9"/>
        <v>0</v>
      </c>
      <c r="F240" s="41"/>
      <c r="G240" s="41">
        <v>0.10621562510179534</v>
      </c>
      <c r="H240" s="41">
        <v>0.10621562510179536</v>
      </c>
      <c r="I240" s="41"/>
      <c r="J240" s="41">
        <f t="shared" si="10"/>
        <v>0</v>
      </c>
      <c r="K240" s="48">
        <f t="shared" si="11"/>
        <v>0</v>
      </c>
      <c r="M240" s="27"/>
      <c r="N240" s="27"/>
      <c r="P240" s="27"/>
      <c r="Q240" s="27"/>
    </row>
    <row r="241" spans="1:17" x14ac:dyDescent="0.25">
      <c r="A241" s="53" t="s">
        <v>241</v>
      </c>
      <c r="B241" s="22">
        <v>111.27029878856045</v>
      </c>
      <c r="C241" s="22">
        <v>111.27029878856045</v>
      </c>
      <c r="D241" s="22"/>
      <c r="E241" s="22">
        <f t="shared" si="9"/>
        <v>0</v>
      </c>
      <c r="F241" s="22"/>
      <c r="G241" s="22">
        <v>0.10621562510179534</v>
      </c>
      <c r="H241" s="22">
        <v>0.10621562510179536</v>
      </c>
      <c r="I241" s="22"/>
      <c r="J241" s="22">
        <f t="shared" si="10"/>
        <v>0</v>
      </c>
      <c r="K241" s="47">
        <f t="shared" si="11"/>
        <v>0</v>
      </c>
      <c r="M241" s="27"/>
      <c r="N241" s="27"/>
      <c r="P241" s="27"/>
      <c r="Q241" s="27"/>
    </row>
    <row r="242" spans="1:17" x14ac:dyDescent="0.25">
      <c r="A242" s="52" t="s">
        <v>242</v>
      </c>
      <c r="B242" s="41">
        <v>134.01568535150122</v>
      </c>
      <c r="C242" s="41">
        <v>134.01568535150122</v>
      </c>
      <c r="D242" s="41"/>
      <c r="E242" s="41">
        <f t="shared" si="9"/>
        <v>0</v>
      </c>
      <c r="F242" s="41"/>
      <c r="G242" s="41">
        <v>4.2385859192174781E-2</v>
      </c>
      <c r="H242" s="41">
        <v>4.2385859192174781E-2</v>
      </c>
      <c r="I242" s="41"/>
      <c r="J242" s="41">
        <f t="shared" si="10"/>
        <v>0</v>
      </c>
      <c r="K242" s="48">
        <f t="shared" si="11"/>
        <v>0</v>
      </c>
      <c r="M242" s="27"/>
      <c r="N242" s="27"/>
      <c r="P242" s="27"/>
      <c r="Q242" s="27"/>
    </row>
    <row r="243" spans="1:17" x14ac:dyDescent="0.25">
      <c r="A243" s="38" t="s">
        <v>242</v>
      </c>
      <c r="B243" s="22">
        <v>134.01568535150122</v>
      </c>
      <c r="C243" s="22">
        <v>134.01568535150122</v>
      </c>
      <c r="D243" s="22"/>
      <c r="E243" s="22">
        <f t="shared" si="9"/>
        <v>0</v>
      </c>
      <c r="F243" s="22"/>
      <c r="G243" s="22">
        <v>4.2385859192174781E-2</v>
      </c>
      <c r="H243" s="22">
        <v>4.2385859192174781E-2</v>
      </c>
      <c r="I243" s="22"/>
      <c r="J243" s="22">
        <f t="shared" si="10"/>
        <v>0</v>
      </c>
      <c r="K243" s="47">
        <f t="shared" si="11"/>
        <v>0</v>
      </c>
      <c r="M243" s="27"/>
      <c r="N243" s="27"/>
      <c r="P243" s="27"/>
      <c r="Q243" s="27"/>
    </row>
    <row r="244" spans="1:17" x14ac:dyDescent="0.25">
      <c r="A244" s="52" t="s">
        <v>266</v>
      </c>
      <c r="B244" s="41">
        <v>100</v>
      </c>
      <c r="C244" s="41">
        <v>100</v>
      </c>
      <c r="D244" s="41"/>
      <c r="E244" s="41">
        <f t="shared" si="9"/>
        <v>0</v>
      </c>
      <c r="F244" s="41"/>
      <c r="G244" s="41">
        <v>4.2537059317885269E-2</v>
      </c>
      <c r="H244" s="41">
        <v>4.2537059317885269E-2</v>
      </c>
      <c r="I244" s="41"/>
      <c r="J244" s="41">
        <f t="shared" si="10"/>
        <v>0</v>
      </c>
      <c r="K244" s="48">
        <f t="shared" si="11"/>
        <v>0</v>
      </c>
      <c r="M244" s="27"/>
      <c r="N244" s="27"/>
      <c r="P244" s="27"/>
      <c r="Q244" s="27"/>
    </row>
    <row r="245" spans="1:17" x14ac:dyDescent="0.25">
      <c r="A245" s="38" t="s">
        <v>266</v>
      </c>
      <c r="B245" s="22">
        <v>100</v>
      </c>
      <c r="C245" s="22">
        <v>100</v>
      </c>
      <c r="D245" s="22"/>
      <c r="E245" s="22">
        <f t="shared" si="9"/>
        <v>0</v>
      </c>
      <c r="F245" s="22"/>
      <c r="G245" s="22">
        <v>4.2537059317885269E-2</v>
      </c>
      <c r="H245" s="22">
        <v>4.2537059317885269E-2</v>
      </c>
      <c r="I245" s="22"/>
      <c r="J245" s="22">
        <f t="shared" si="10"/>
        <v>0</v>
      </c>
      <c r="K245" s="47">
        <f t="shared" si="11"/>
        <v>0</v>
      </c>
      <c r="M245" s="27"/>
      <c r="N245" s="27"/>
      <c r="P245" s="27"/>
      <c r="Q245" s="27"/>
    </row>
    <row r="246" spans="1:17" x14ac:dyDescent="0.25">
      <c r="A246" s="52" t="s">
        <v>243</v>
      </c>
      <c r="B246" s="41">
        <v>100</v>
      </c>
      <c r="C246" s="41">
        <v>100</v>
      </c>
      <c r="D246" s="41"/>
      <c r="E246" s="41">
        <f t="shared" si="9"/>
        <v>0</v>
      </c>
      <c r="F246" s="41"/>
      <c r="G246" s="41">
        <v>2.1292706591735294E-2</v>
      </c>
      <c r="H246" s="41">
        <v>2.1292706591735298E-2</v>
      </c>
      <c r="I246" s="41"/>
      <c r="J246" s="41">
        <f t="shared" si="10"/>
        <v>0</v>
      </c>
      <c r="K246" s="48">
        <f t="shared" si="11"/>
        <v>0</v>
      </c>
      <c r="M246" s="27"/>
      <c r="N246" s="27"/>
      <c r="P246" s="27"/>
      <c r="Q246" s="27"/>
    </row>
    <row r="247" spans="1:17" x14ac:dyDescent="0.25">
      <c r="A247" s="38" t="s">
        <v>244</v>
      </c>
      <c r="B247" s="22">
        <v>100</v>
      </c>
      <c r="C247" s="22">
        <v>100</v>
      </c>
      <c r="D247" s="22"/>
      <c r="E247" s="22">
        <f t="shared" si="9"/>
        <v>0</v>
      </c>
      <c r="F247" s="22"/>
      <c r="G247" s="22">
        <v>2.1292706591735294E-2</v>
      </c>
      <c r="H247" s="22">
        <v>2.1292706591735298E-2</v>
      </c>
      <c r="I247" s="22"/>
      <c r="J247" s="22">
        <f t="shared" si="10"/>
        <v>0</v>
      </c>
      <c r="K247" s="47">
        <f t="shared" si="11"/>
        <v>0</v>
      </c>
      <c r="M247" s="27"/>
      <c r="N247" s="27"/>
      <c r="P247" s="27"/>
      <c r="Q247" s="27"/>
    </row>
    <row r="248" spans="1:17" x14ac:dyDescent="0.25">
      <c r="A248" s="34" t="s">
        <v>245</v>
      </c>
      <c r="B248" s="41">
        <v>112.10441917583226</v>
      </c>
      <c r="C248" s="41">
        <v>112.29784656105046</v>
      </c>
      <c r="D248" s="41"/>
      <c r="E248" s="41">
        <f t="shared" si="9"/>
        <v>0.17254215903372838</v>
      </c>
      <c r="F248" s="41"/>
      <c r="G248" s="41">
        <v>4.8745359669821235</v>
      </c>
      <c r="H248" s="41">
        <v>4.8829465965824292</v>
      </c>
      <c r="I248" s="41"/>
      <c r="J248" s="41">
        <f t="shared" si="10"/>
        <v>8.4106296003056968E-3</v>
      </c>
      <c r="K248" s="48">
        <f t="shared" si="11"/>
        <v>7.8659558784100012E-5</v>
      </c>
      <c r="M248" s="27"/>
      <c r="N248" s="27"/>
      <c r="P248" s="27"/>
      <c r="Q248" s="27"/>
    </row>
    <row r="249" spans="1:17" x14ac:dyDescent="0.25">
      <c r="A249" s="53" t="s">
        <v>45</v>
      </c>
      <c r="B249" s="22">
        <v>114.95481275158693</v>
      </c>
      <c r="C249" s="22">
        <v>115.17195148319509</v>
      </c>
      <c r="D249" s="22"/>
      <c r="E249" s="22">
        <f t="shared" si="9"/>
        <v>0.18889050959300935</v>
      </c>
      <c r="F249" s="22"/>
      <c r="G249" s="22">
        <v>4.4526480543827471</v>
      </c>
      <c r="H249" s="22">
        <v>4.4610586839830528</v>
      </c>
      <c r="I249" s="22"/>
      <c r="J249" s="22">
        <f t="shared" si="10"/>
        <v>8.4106296003056968E-3</v>
      </c>
      <c r="K249" s="47">
        <f t="shared" si="11"/>
        <v>7.8659558784100012E-5</v>
      </c>
      <c r="M249" s="27"/>
      <c r="N249" s="27"/>
      <c r="P249" s="27"/>
      <c r="Q249" s="27"/>
    </row>
    <row r="250" spans="1:17" x14ac:dyDescent="0.25">
      <c r="A250" s="52" t="s">
        <v>47</v>
      </c>
      <c r="B250" s="41">
        <v>114.16557048858597</v>
      </c>
      <c r="C250" s="41">
        <v>114.39827679538786</v>
      </c>
      <c r="D250" s="41"/>
      <c r="E250" s="41">
        <f t="shared" si="9"/>
        <v>0.20383229883229603</v>
      </c>
      <c r="F250" s="41"/>
      <c r="G250" s="41">
        <v>4.126249690793947</v>
      </c>
      <c r="H250" s="41">
        <v>4.1346603203942536</v>
      </c>
      <c r="I250" s="41"/>
      <c r="J250" s="41">
        <f t="shared" si="10"/>
        <v>8.410629600306585E-3</v>
      </c>
      <c r="K250" s="48">
        <f t="shared" si="11"/>
        <v>7.865955878410832E-5</v>
      </c>
      <c r="M250" s="27"/>
      <c r="N250" s="27"/>
      <c r="P250" s="27"/>
      <c r="Q250" s="27"/>
    </row>
    <row r="251" spans="1:17" x14ac:dyDescent="0.25">
      <c r="A251" s="38" t="s">
        <v>47</v>
      </c>
      <c r="B251" s="22">
        <v>114.16557048858597</v>
      </c>
      <c r="C251" s="22">
        <v>114.39827679538786</v>
      </c>
      <c r="D251" s="22"/>
      <c r="E251" s="22">
        <f t="shared" si="9"/>
        <v>0.20383229883229603</v>
      </c>
      <c r="F251" s="22"/>
      <c r="G251" s="22">
        <v>4.126249690793947</v>
      </c>
      <c r="H251" s="22">
        <v>4.1346603203942536</v>
      </c>
      <c r="I251" s="22"/>
      <c r="J251" s="22">
        <f t="shared" si="10"/>
        <v>8.410629600306585E-3</v>
      </c>
      <c r="K251" s="47">
        <f t="shared" si="11"/>
        <v>7.865955878410832E-5</v>
      </c>
      <c r="M251" s="27"/>
      <c r="N251" s="27"/>
      <c r="P251" s="27"/>
      <c r="Q251" s="27"/>
    </row>
    <row r="252" spans="1:17" x14ac:dyDescent="0.25">
      <c r="A252" s="52" t="s">
        <v>46</v>
      </c>
      <c r="B252" s="41">
        <v>125.96327500641193</v>
      </c>
      <c r="C252" s="41">
        <v>125.96327500641193</v>
      </c>
      <c r="D252" s="41"/>
      <c r="E252" s="41">
        <f t="shared" si="9"/>
        <v>0</v>
      </c>
      <c r="F252" s="41"/>
      <c r="G252" s="41">
        <v>0.32639836358879948</v>
      </c>
      <c r="H252" s="41">
        <v>0.32639836358879948</v>
      </c>
      <c r="I252" s="41"/>
      <c r="J252" s="41">
        <f t="shared" si="10"/>
        <v>0</v>
      </c>
      <c r="K252" s="48">
        <f t="shared" si="11"/>
        <v>0</v>
      </c>
      <c r="M252" s="27"/>
      <c r="N252" s="27"/>
      <c r="P252" s="27"/>
      <c r="Q252" s="27"/>
    </row>
    <row r="253" spans="1:17" x14ac:dyDescent="0.25">
      <c r="A253" s="38" t="s">
        <v>246</v>
      </c>
      <c r="B253" s="22">
        <v>121.10815465324072</v>
      </c>
      <c r="C253" s="22">
        <v>121.10815465324072</v>
      </c>
      <c r="D253" s="22"/>
      <c r="E253" s="22">
        <f t="shared" si="9"/>
        <v>0</v>
      </c>
      <c r="F253" s="22"/>
      <c r="G253" s="22">
        <v>0.11800675850454273</v>
      </c>
      <c r="H253" s="22">
        <v>0.11800675850454274</v>
      </c>
      <c r="I253" s="22"/>
      <c r="J253" s="22">
        <f t="shared" si="10"/>
        <v>0</v>
      </c>
      <c r="K253" s="47">
        <f t="shared" si="11"/>
        <v>0</v>
      </c>
      <c r="M253" s="27"/>
      <c r="N253" s="27"/>
      <c r="P253" s="27"/>
      <c r="Q253" s="27"/>
    </row>
    <row r="254" spans="1:17" x14ac:dyDescent="0.25">
      <c r="A254" s="38" t="s">
        <v>247</v>
      </c>
      <c r="B254" s="41">
        <v>128.88924559479071</v>
      </c>
      <c r="C254" s="41">
        <v>128.88924559479071</v>
      </c>
      <c r="D254" s="41"/>
      <c r="E254" s="41">
        <f t="shared" si="9"/>
        <v>0</v>
      </c>
      <c r="F254" s="41"/>
      <c r="G254" s="41">
        <v>0.20839160508425675</v>
      </c>
      <c r="H254" s="41">
        <v>0.20839160508425675</v>
      </c>
      <c r="I254" s="41"/>
      <c r="J254" s="41">
        <f t="shared" si="10"/>
        <v>0</v>
      </c>
      <c r="K254" s="48">
        <f t="shared" si="11"/>
        <v>0</v>
      </c>
      <c r="M254" s="27"/>
      <c r="N254" s="27"/>
      <c r="P254" s="27"/>
      <c r="Q254" s="27"/>
    </row>
    <row r="255" spans="1:17" x14ac:dyDescent="0.25">
      <c r="A255" s="53" t="s">
        <v>248</v>
      </c>
      <c r="B255" s="22">
        <v>86.499669331619103</v>
      </c>
      <c r="C255" s="22">
        <v>86.499669331619103</v>
      </c>
      <c r="D255" s="22"/>
      <c r="E255" s="22">
        <f t="shared" si="9"/>
        <v>0</v>
      </c>
      <c r="F255" s="22"/>
      <c r="G255" s="22">
        <v>0.34732010945708802</v>
      </c>
      <c r="H255" s="22">
        <v>0.34732010945708802</v>
      </c>
      <c r="I255" s="22"/>
      <c r="J255" s="22">
        <f t="shared" si="10"/>
        <v>0</v>
      </c>
      <c r="K255" s="47">
        <f t="shared" si="11"/>
        <v>0</v>
      </c>
      <c r="M255" s="27"/>
      <c r="N255" s="27"/>
      <c r="P255" s="27"/>
      <c r="Q255" s="27"/>
    </row>
    <row r="256" spans="1:17" x14ac:dyDescent="0.25">
      <c r="A256" s="37" t="s">
        <v>249</v>
      </c>
      <c r="B256" s="41">
        <v>66.332495807108003</v>
      </c>
      <c r="C256" s="41">
        <v>66.332495807108003</v>
      </c>
      <c r="D256" s="41"/>
      <c r="E256" s="41">
        <f t="shared" si="9"/>
        <v>0</v>
      </c>
      <c r="F256" s="41"/>
      <c r="G256" s="41">
        <v>9.3492058361260358E-2</v>
      </c>
      <c r="H256" s="41">
        <v>9.3492058361260358E-2</v>
      </c>
      <c r="I256" s="41"/>
      <c r="J256" s="41">
        <f t="shared" si="10"/>
        <v>0</v>
      </c>
      <c r="K256" s="48">
        <f t="shared" si="11"/>
        <v>0</v>
      </c>
      <c r="M256" s="27"/>
      <c r="N256" s="27"/>
      <c r="P256" s="27"/>
      <c r="Q256" s="27"/>
    </row>
    <row r="257" spans="1:17" x14ac:dyDescent="0.25">
      <c r="A257" s="39" t="s">
        <v>249</v>
      </c>
      <c r="B257" s="22">
        <v>66.332495807108003</v>
      </c>
      <c r="C257" s="22">
        <v>66.332495807108003</v>
      </c>
      <c r="D257" s="22"/>
      <c r="E257" s="22">
        <f t="shared" si="9"/>
        <v>0</v>
      </c>
      <c r="F257" s="22"/>
      <c r="G257" s="22">
        <v>9.3492058361260358E-2</v>
      </c>
      <c r="H257" s="22">
        <v>9.3492058361260358E-2</v>
      </c>
      <c r="I257" s="22"/>
      <c r="J257" s="22">
        <f t="shared" si="10"/>
        <v>0</v>
      </c>
      <c r="K257" s="47">
        <f t="shared" si="11"/>
        <v>0</v>
      </c>
      <c r="M257" s="27"/>
      <c r="N257" s="27"/>
      <c r="P257" s="27"/>
      <c r="Q257" s="27"/>
    </row>
    <row r="258" spans="1:17" x14ac:dyDescent="0.25">
      <c r="A258" s="37" t="s">
        <v>250</v>
      </c>
      <c r="B258" s="41">
        <v>97.407720977591808</v>
      </c>
      <c r="C258" s="41">
        <v>97.407720977591808</v>
      </c>
      <c r="D258" s="41"/>
      <c r="E258" s="41">
        <f t="shared" si="9"/>
        <v>0</v>
      </c>
      <c r="F258" s="41"/>
      <c r="G258" s="41">
        <v>0.25382805109582773</v>
      </c>
      <c r="H258" s="41">
        <v>0.25382805109582773</v>
      </c>
      <c r="I258" s="41"/>
      <c r="J258" s="41">
        <f t="shared" si="10"/>
        <v>0</v>
      </c>
      <c r="K258" s="48">
        <f t="shared" si="11"/>
        <v>0</v>
      </c>
      <c r="M258" s="27"/>
      <c r="N258" s="27"/>
      <c r="P258" s="27"/>
      <c r="Q258" s="27"/>
    </row>
    <row r="259" spans="1:17" x14ac:dyDescent="0.25">
      <c r="A259" s="39" t="s">
        <v>251</v>
      </c>
      <c r="B259" s="22">
        <v>97.407720977591808</v>
      </c>
      <c r="C259" s="22">
        <v>97.407720977591808</v>
      </c>
      <c r="D259" s="22"/>
      <c r="E259" s="22">
        <f t="shared" si="9"/>
        <v>0</v>
      </c>
      <c r="F259" s="22"/>
      <c r="G259" s="22">
        <v>0.25382805109582773</v>
      </c>
      <c r="H259" s="22">
        <v>0.25382805109582773</v>
      </c>
      <c r="I259" s="22"/>
      <c r="J259" s="22">
        <f t="shared" si="10"/>
        <v>0</v>
      </c>
      <c r="K259" s="47">
        <f t="shared" si="11"/>
        <v>0</v>
      </c>
      <c r="M259" s="27"/>
      <c r="N259" s="27"/>
      <c r="P259" s="27"/>
      <c r="Q259" s="27"/>
    </row>
    <row r="260" spans="1:17" x14ac:dyDescent="0.25">
      <c r="A260" s="53" t="s">
        <v>252</v>
      </c>
      <c r="B260" s="41">
        <v>101.73955915345586</v>
      </c>
      <c r="C260" s="41">
        <v>101.73955915345586</v>
      </c>
      <c r="D260" s="41"/>
      <c r="E260" s="41">
        <f t="shared" si="9"/>
        <v>0</v>
      </c>
      <c r="F260" s="41"/>
      <c r="G260" s="41">
        <v>7.4567803142288003E-2</v>
      </c>
      <c r="H260" s="41">
        <v>7.4567803142288003E-2</v>
      </c>
      <c r="I260" s="41"/>
      <c r="J260" s="41">
        <f t="shared" si="10"/>
        <v>0</v>
      </c>
      <c r="K260" s="48">
        <f t="shared" si="11"/>
        <v>0</v>
      </c>
      <c r="M260" s="27"/>
      <c r="N260" s="27"/>
      <c r="P260" s="27"/>
      <c r="Q260" s="27"/>
    </row>
    <row r="261" spans="1:17" x14ac:dyDescent="0.25">
      <c r="A261" s="37" t="s">
        <v>253</v>
      </c>
      <c r="B261" s="22">
        <v>101.73955915345586</v>
      </c>
      <c r="C261" s="22">
        <v>101.73955915345586</v>
      </c>
      <c r="D261" s="22"/>
      <c r="E261" s="22">
        <f t="shared" si="9"/>
        <v>0</v>
      </c>
      <c r="F261" s="22"/>
      <c r="G261" s="22">
        <v>7.4567803142288003E-2</v>
      </c>
      <c r="H261" s="22">
        <v>7.4567803142288003E-2</v>
      </c>
      <c r="I261" s="22"/>
      <c r="J261" s="22">
        <f t="shared" si="10"/>
        <v>0</v>
      </c>
      <c r="K261" s="47">
        <f t="shared" si="11"/>
        <v>0</v>
      </c>
      <c r="M261" s="27"/>
      <c r="N261" s="27"/>
      <c r="P261" s="27"/>
      <c r="Q261" s="27"/>
    </row>
    <row r="262" spans="1:17" x14ac:dyDescent="0.25">
      <c r="A262" s="39" t="s">
        <v>254</v>
      </c>
      <c r="B262" s="41">
        <v>101.73955915345586</v>
      </c>
      <c r="C262" s="41">
        <v>101.73955915345586</v>
      </c>
      <c r="D262" s="41"/>
      <c r="E262" s="41">
        <f t="shared" si="9"/>
        <v>0</v>
      </c>
      <c r="F262" s="41"/>
      <c r="G262" s="41">
        <v>7.4567803142288003E-2</v>
      </c>
      <c r="H262" s="41">
        <v>7.4567803142288003E-2</v>
      </c>
      <c r="I262" s="41"/>
      <c r="J262" s="41">
        <f t="shared" si="10"/>
        <v>0</v>
      </c>
      <c r="K262" s="48">
        <f t="shared" si="11"/>
        <v>0</v>
      </c>
      <c r="M262" s="27"/>
      <c r="N262" s="27"/>
      <c r="P262" s="27"/>
      <c r="Q262" s="27"/>
    </row>
    <row r="263" spans="1:17" ht="3" customHeight="1" x14ac:dyDescent="0.25">
      <c r="A263" s="55"/>
      <c r="B263" s="18"/>
      <c r="C263" s="18"/>
      <c r="D263" s="18"/>
      <c r="E263" s="18"/>
      <c r="F263" s="18"/>
      <c r="G263" s="18"/>
      <c r="H263" s="18"/>
      <c r="I263" s="15"/>
      <c r="J263" s="18"/>
      <c r="K263" s="18"/>
    </row>
    <row r="264" spans="1:17" x14ac:dyDescent="0.25">
      <c r="A264" s="33" t="s">
        <v>268</v>
      </c>
    </row>
    <row r="265" spans="1:17" x14ac:dyDescent="0.25">
      <c r="A265" s="56"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N265"/>
  <sheetViews>
    <sheetView zoomScale="115" zoomScaleNormal="115" zoomScaleSheetLayoutView="130" workbookViewId="0">
      <selection activeCell="E19" sqref="E19"/>
    </sheetView>
  </sheetViews>
  <sheetFormatPr defaultRowHeight="15" x14ac:dyDescent="0.25"/>
  <cols>
    <col min="1" max="1" width="66" style="16" customWidth="1"/>
    <col min="2" max="3" width="10.7109375" style="17" customWidth="1"/>
    <col min="4" max="4" width="1.85546875" style="16" customWidth="1"/>
    <col min="5" max="5" width="11.140625" style="16" customWidth="1"/>
    <col min="6" max="6" width="1.85546875" style="16" customWidth="1"/>
    <col min="7" max="8" width="10.7109375" style="16" customWidth="1"/>
    <col min="9" max="9" width="2.42578125" style="16" customWidth="1"/>
    <col min="10" max="11" width="11.7109375" style="16" customWidth="1"/>
    <col min="12" max="15" width="9.140625" style="16"/>
    <col min="16" max="16" width="10.140625" style="16" bestFit="1" customWidth="1"/>
    <col min="17" max="16384" width="9.140625" style="16"/>
  </cols>
  <sheetData>
    <row r="1" spans="1:14" ht="15.75" x14ac:dyDescent="0.25">
      <c r="A1" s="54" t="s">
        <v>82</v>
      </c>
    </row>
    <row r="2" spans="1:14" ht="60" x14ac:dyDescent="0.25">
      <c r="A2" s="124" t="s">
        <v>74</v>
      </c>
      <c r="B2" s="126" t="s">
        <v>76</v>
      </c>
      <c r="C2" s="126"/>
      <c r="D2" s="66"/>
      <c r="E2" s="67" t="s">
        <v>77</v>
      </c>
      <c r="F2" s="15"/>
      <c r="G2" s="127" t="s">
        <v>78</v>
      </c>
      <c r="H2" s="127"/>
      <c r="I2" s="67"/>
      <c r="J2" s="25" t="s">
        <v>79</v>
      </c>
      <c r="K2" s="25" t="s">
        <v>260</v>
      </c>
    </row>
    <row r="3" spans="1:14" ht="30" x14ac:dyDescent="0.25">
      <c r="A3" s="125"/>
      <c r="B3" s="78">
        <v>45992</v>
      </c>
      <c r="C3" s="109">
        <v>46023</v>
      </c>
      <c r="D3" s="30"/>
      <c r="E3" s="31" t="s">
        <v>283</v>
      </c>
      <c r="F3" s="30"/>
      <c r="G3" s="78">
        <v>45992</v>
      </c>
      <c r="H3" s="78">
        <v>46023</v>
      </c>
      <c r="I3" s="30"/>
      <c r="J3" s="31" t="s">
        <v>281</v>
      </c>
      <c r="K3" s="31" t="s">
        <v>280</v>
      </c>
    </row>
    <row r="4" spans="1:14" x14ac:dyDescent="0.25">
      <c r="A4" s="51" t="s">
        <v>75</v>
      </c>
      <c r="B4" s="29">
        <v>109.1827547895696</v>
      </c>
      <c r="C4" s="26">
        <v>108.8208150111986</v>
      </c>
      <c r="D4" s="110"/>
      <c r="E4" s="26">
        <f>((C4/B4-1)*100)</f>
        <v>-0.33149903486916488</v>
      </c>
      <c r="F4" s="26"/>
      <c r="G4" s="26">
        <v>109.1827547895696</v>
      </c>
      <c r="H4" s="26">
        <v>108.8208150111986</v>
      </c>
      <c r="I4" s="26"/>
      <c r="J4" s="26">
        <f>H4-G4</f>
        <v>-0.36193977837099567</v>
      </c>
      <c r="K4" s="45">
        <f>SUM(K6+K71+K78+K96+K115+K148+K165+K186+K201+K218+K233+K240+K248)</f>
        <v>-3.3149903486917203E-3</v>
      </c>
    </row>
    <row r="5" spans="1:14" x14ac:dyDescent="0.25">
      <c r="A5" s="49"/>
      <c r="B5" s="50"/>
      <c r="C5" s="50"/>
      <c r="D5" s="50"/>
      <c r="E5" s="50"/>
      <c r="F5" s="50"/>
      <c r="G5" s="50"/>
      <c r="H5" s="50"/>
      <c r="I5" s="50"/>
      <c r="J5" s="50"/>
      <c r="K5" s="20"/>
    </row>
    <row r="6" spans="1:14" x14ac:dyDescent="0.25">
      <c r="A6" s="34" t="s">
        <v>279</v>
      </c>
      <c r="B6" s="21">
        <v>117.52840079569904</v>
      </c>
      <c r="C6" s="21">
        <v>116.26023848157406</v>
      </c>
      <c r="D6" s="21"/>
      <c r="E6" s="21">
        <f t="shared" ref="E6:E69" si="0">((C6/B6-1)*100)</f>
        <v>-1.0790262655997807</v>
      </c>
      <c r="F6" s="21"/>
      <c r="G6" s="21">
        <v>36.746251662891055</v>
      </c>
      <c r="H6" s="21">
        <v>36.349749955825061</v>
      </c>
      <c r="I6" s="21"/>
      <c r="J6" s="21">
        <f>H6-G6</f>
        <v>-0.39650170706599397</v>
      </c>
      <c r="K6" s="46">
        <f>J6/$G$4</f>
        <v>-3.631541517982219E-3</v>
      </c>
      <c r="M6" s="83"/>
      <c r="N6" s="27"/>
    </row>
    <row r="7" spans="1:14" x14ac:dyDescent="0.25">
      <c r="A7" s="35" t="s">
        <v>0</v>
      </c>
      <c r="B7" s="22">
        <v>118.85781487505672</v>
      </c>
      <c r="C7" s="22">
        <v>117.33383716879604</v>
      </c>
      <c r="D7" s="22"/>
      <c r="E7" s="22">
        <f t="shared" si="0"/>
        <v>-1.2821855322367237</v>
      </c>
      <c r="F7" s="22"/>
      <c r="G7" s="22">
        <v>32.226602297352322</v>
      </c>
      <c r="H7" s="22">
        <v>31.813397465164201</v>
      </c>
      <c r="I7" s="22"/>
      <c r="J7" s="22">
        <f t="shared" ref="J7:J70" si="1">H7-G7</f>
        <v>-0.41320483218812143</v>
      </c>
      <c r="K7" s="47">
        <f>J7/$G$4</f>
        <v>-3.7845246988363729E-3</v>
      </c>
      <c r="M7" s="83"/>
      <c r="N7" s="27"/>
    </row>
    <row r="8" spans="1:14" x14ac:dyDescent="0.25">
      <c r="A8" s="37" t="s">
        <v>261</v>
      </c>
      <c r="B8" s="41">
        <v>108.46633460159875</v>
      </c>
      <c r="C8" s="41">
        <v>108.5526009878397</v>
      </c>
      <c r="D8" s="41"/>
      <c r="E8" s="41">
        <f t="shared" si="0"/>
        <v>7.9532867555465181E-2</v>
      </c>
      <c r="F8" s="41"/>
      <c r="G8" s="41">
        <v>3.6759600585182111</v>
      </c>
      <c r="H8" s="41">
        <v>3.6788836549629442</v>
      </c>
      <c r="I8" s="41"/>
      <c r="J8" s="41">
        <f t="shared" si="1"/>
        <v>2.9235964447331675E-3</v>
      </c>
      <c r="K8" s="48">
        <f>J8/$G$4</f>
        <v>2.6777089938496983E-5</v>
      </c>
      <c r="M8" s="83"/>
      <c r="N8" s="27"/>
    </row>
    <row r="9" spans="1:14" x14ac:dyDescent="0.25">
      <c r="A9" s="38" t="s">
        <v>87</v>
      </c>
      <c r="B9" s="22">
        <v>104.34701950021402</v>
      </c>
      <c r="C9" s="22">
        <v>104.41629627320864</v>
      </c>
      <c r="D9" s="22"/>
      <c r="E9" s="22">
        <f t="shared" si="0"/>
        <v>6.6390753973077921E-2</v>
      </c>
      <c r="F9" s="22"/>
      <c r="G9" s="22">
        <v>0.63850668671545452</v>
      </c>
      <c r="H9" s="22">
        <v>0.63893059611893332</v>
      </c>
      <c r="I9" s="22"/>
      <c r="J9" s="22">
        <f t="shared" si="1"/>
        <v>4.2390940347880601E-4</v>
      </c>
      <c r="K9" s="47">
        <f t="shared" ref="K9:K72" si="2">J9/$G$4</f>
        <v>3.8825673916711134E-6</v>
      </c>
      <c r="M9" s="83"/>
      <c r="N9" s="27"/>
    </row>
    <row r="10" spans="1:14" x14ac:dyDescent="0.25">
      <c r="A10" s="38" t="s">
        <v>88</v>
      </c>
      <c r="B10" s="41">
        <v>106.38087400965847</v>
      </c>
      <c r="C10" s="41">
        <v>106.38087400965847</v>
      </c>
      <c r="D10" s="41"/>
      <c r="E10" s="41">
        <f t="shared" si="0"/>
        <v>0</v>
      </c>
      <c r="F10" s="41"/>
      <c r="G10" s="41">
        <v>0.3140160265830832</v>
      </c>
      <c r="H10" s="41">
        <v>0.3140160265830832</v>
      </c>
      <c r="I10" s="41"/>
      <c r="J10" s="41">
        <f t="shared" si="1"/>
        <v>0</v>
      </c>
      <c r="K10" s="48">
        <f t="shared" si="2"/>
        <v>0</v>
      </c>
      <c r="M10" s="83"/>
      <c r="N10" s="27"/>
    </row>
    <row r="11" spans="1:14" x14ac:dyDescent="0.25">
      <c r="A11" s="38" t="s">
        <v>89</v>
      </c>
      <c r="B11" s="22">
        <v>108.23346701692392</v>
      </c>
      <c r="C11" s="22">
        <v>108.34980321044161</v>
      </c>
      <c r="D11" s="22"/>
      <c r="E11" s="22">
        <f t="shared" si="0"/>
        <v>0.10748634107737853</v>
      </c>
      <c r="F11" s="22"/>
      <c r="G11" s="22">
        <v>2.0609566890424893</v>
      </c>
      <c r="H11" s="22">
        <v>2.0631719359787306</v>
      </c>
      <c r="I11" s="22"/>
      <c r="J11" s="22">
        <f t="shared" si="1"/>
        <v>2.2152469362413107E-3</v>
      </c>
      <c r="K11" s="47">
        <f t="shared" si="2"/>
        <v>2.0289348263018333E-5</v>
      </c>
      <c r="M11" s="83"/>
      <c r="N11" s="27"/>
    </row>
    <row r="12" spans="1:14" x14ac:dyDescent="0.25">
      <c r="A12" s="38" t="s">
        <v>90</v>
      </c>
      <c r="B12" s="41">
        <v>120.66695965788867</v>
      </c>
      <c r="C12" s="41">
        <v>121.02943656858683</v>
      </c>
      <c r="D12" s="41"/>
      <c r="E12" s="41">
        <f t="shared" si="0"/>
        <v>0.30039450047125715</v>
      </c>
      <c r="F12" s="41"/>
      <c r="G12" s="41">
        <v>0.18984387988090234</v>
      </c>
      <c r="H12" s="41">
        <v>0.19041416045554585</v>
      </c>
      <c r="I12" s="41"/>
      <c r="J12" s="41">
        <f t="shared" si="1"/>
        <v>5.7028057464350579E-4</v>
      </c>
      <c r="K12" s="48">
        <f t="shared" si="2"/>
        <v>5.2231744449260368E-6</v>
      </c>
      <c r="M12" s="83"/>
      <c r="N12" s="27"/>
    </row>
    <row r="13" spans="1:14" x14ac:dyDescent="0.25">
      <c r="A13" s="38" t="s">
        <v>91</v>
      </c>
      <c r="B13" s="22">
        <v>112.764713541094</v>
      </c>
      <c r="C13" s="22">
        <v>112.65782632206218</v>
      </c>
      <c r="D13" s="22"/>
      <c r="E13" s="22">
        <f t="shared" si="0"/>
        <v>-9.4787824732833759E-2</v>
      </c>
      <c r="F13" s="22"/>
      <c r="G13" s="22">
        <v>0.38247895249732816</v>
      </c>
      <c r="H13" s="22">
        <v>0.38211640901819499</v>
      </c>
      <c r="I13" s="22"/>
      <c r="J13" s="22">
        <f t="shared" si="1"/>
        <v>-3.6254347913317053E-4</v>
      </c>
      <c r="K13" s="47">
        <f t="shared" si="2"/>
        <v>-3.3205196171493274E-6</v>
      </c>
      <c r="M13" s="83"/>
      <c r="N13" s="27"/>
    </row>
    <row r="14" spans="1:14" x14ac:dyDescent="0.25">
      <c r="A14" s="38" t="s">
        <v>92</v>
      </c>
      <c r="B14" s="41">
        <v>110.95474518631985</v>
      </c>
      <c r="C14" s="41">
        <v>111.04914146293468</v>
      </c>
      <c r="D14" s="41"/>
      <c r="E14" s="41">
        <f t="shared" si="0"/>
        <v>8.5076376369763729E-2</v>
      </c>
      <c r="F14" s="41"/>
      <c r="G14" s="41">
        <v>9.0157823798954373E-2</v>
      </c>
      <c r="H14" s="41">
        <v>9.0234526808456381E-2</v>
      </c>
      <c r="I14" s="41"/>
      <c r="J14" s="41">
        <f t="shared" si="1"/>
        <v>7.6703009502007702E-5</v>
      </c>
      <c r="K14" s="48">
        <f t="shared" si="2"/>
        <v>7.0251945602434331E-7</v>
      </c>
      <c r="M14" s="83"/>
      <c r="N14" s="27"/>
    </row>
    <row r="15" spans="1:14" x14ac:dyDescent="0.25">
      <c r="A15" s="37" t="s">
        <v>2</v>
      </c>
      <c r="B15" s="22">
        <v>99.378745056718117</v>
      </c>
      <c r="C15" s="22">
        <v>99.408283678688136</v>
      </c>
      <c r="D15" s="22"/>
      <c r="E15" s="22">
        <f t="shared" si="0"/>
        <v>2.9723279312054984E-2</v>
      </c>
      <c r="F15" s="22"/>
      <c r="G15" s="22">
        <v>1.1609513973174099</v>
      </c>
      <c r="H15" s="22">
        <v>1.1612964701439117</v>
      </c>
      <c r="I15" s="22"/>
      <c r="J15" s="22">
        <f t="shared" si="1"/>
        <v>3.4507282650175775E-4</v>
      </c>
      <c r="K15" s="47">
        <f t="shared" si="2"/>
        <v>3.1605066859397755E-6</v>
      </c>
      <c r="M15" s="83"/>
      <c r="N15" s="27"/>
    </row>
    <row r="16" spans="1:14" x14ac:dyDescent="0.25">
      <c r="A16" s="38" t="s">
        <v>93</v>
      </c>
      <c r="B16" s="41">
        <v>98.058292972715009</v>
      </c>
      <c r="C16" s="41">
        <v>98.083424361835029</v>
      </c>
      <c r="D16" s="41"/>
      <c r="E16" s="41">
        <f t="shared" si="0"/>
        <v>2.562902979252879E-2</v>
      </c>
      <c r="F16" s="41"/>
      <c r="G16" s="41">
        <v>0.93934927777312205</v>
      </c>
      <c r="H16" s="41">
        <v>0.9395900238793784</v>
      </c>
      <c r="I16" s="41"/>
      <c r="J16" s="41">
        <f t="shared" si="1"/>
        <v>2.4074610625635096E-4</v>
      </c>
      <c r="K16" s="48">
        <f t="shared" si="2"/>
        <v>2.2049828905704602E-6</v>
      </c>
      <c r="M16" s="83"/>
      <c r="N16" s="27"/>
    </row>
    <row r="17" spans="1:14" x14ac:dyDescent="0.25">
      <c r="A17" s="38" t="s">
        <v>94</v>
      </c>
      <c r="B17" s="22">
        <v>105.39478389384712</v>
      </c>
      <c r="C17" s="22">
        <v>105.44440206607958</v>
      </c>
      <c r="D17" s="22"/>
      <c r="E17" s="22">
        <f t="shared" si="0"/>
        <v>4.7078394583954797E-2</v>
      </c>
      <c r="F17" s="22"/>
      <c r="G17" s="22">
        <v>0.2216021195442878</v>
      </c>
      <c r="H17" s="22">
        <v>0.22170644626453329</v>
      </c>
      <c r="I17" s="22"/>
      <c r="J17" s="22">
        <f t="shared" si="1"/>
        <v>1.0432672024549006E-4</v>
      </c>
      <c r="K17" s="47">
        <f t="shared" si="2"/>
        <v>9.5552379537007761E-7</v>
      </c>
      <c r="M17" s="83"/>
      <c r="N17" s="27"/>
    </row>
    <row r="18" spans="1:14" x14ac:dyDescent="0.25">
      <c r="A18" s="37" t="s">
        <v>3</v>
      </c>
      <c r="B18" s="41">
        <v>129.89960282989406</v>
      </c>
      <c r="C18" s="41">
        <v>121.93191031961133</v>
      </c>
      <c r="D18" s="41"/>
      <c r="E18" s="41">
        <f t="shared" si="0"/>
        <v>-6.1337312329711846</v>
      </c>
      <c r="F18" s="41"/>
      <c r="G18" s="41">
        <v>8.5123823078189957</v>
      </c>
      <c r="H18" s="41">
        <v>7.9902556555343889</v>
      </c>
      <c r="I18" s="41"/>
      <c r="J18" s="41">
        <f t="shared" si="1"/>
        <v>-0.52212665228460686</v>
      </c>
      <c r="K18" s="48">
        <f t="shared" si="2"/>
        <v>-4.7821348095760489E-3</v>
      </c>
      <c r="M18" s="83"/>
      <c r="N18" s="27"/>
    </row>
    <row r="19" spans="1:14" x14ac:dyDescent="0.25">
      <c r="A19" s="38" t="s">
        <v>95</v>
      </c>
      <c r="B19" s="22">
        <v>150.8551885535191</v>
      </c>
      <c r="C19" s="22">
        <v>135.26019749829993</v>
      </c>
      <c r="D19" s="22"/>
      <c r="E19" s="22">
        <f t="shared" si="0"/>
        <v>-10.337722689389972</v>
      </c>
      <c r="F19" s="22"/>
      <c r="G19" s="22">
        <v>4.9548805309364852</v>
      </c>
      <c r="H19" s="22">
        <v>4.4426587220576979</v>
      </c>
      <c r="I19" s="22"/>
      <c r="J19" s="22">
        <f t="shared" si="1"/>
        <v>-0.51222180887878732</v>
      </c>
      <c r="K19" s="47">
        <f t="shared" si="2"/>
        <v>-4.6914167889059409E-3</v>
      </c>
      <c r="M19" s="83"/>
      <c r="N19" s="27"/>
    </row>
    <row r="20" spans="1:14" x14ac:dyDescent="0.25">
      <c r="A20" s="38" t="s">
        <v>96</v>
      </c>
      <c r="B20" s="41">
        <v>101.58067196656549</v>
      </c>
      <c r="C20" s="41">
        <v>101.32055461138265</v>
      </c>
      <c r="D20" s="41"/>
      <c r="E20" s="41">
        <f t="shared" si="0"/>
        <v>-0.25606973270314581</v>
      </c>
      <c r="F20" s="41"/>
      <c r="G20" s="41">
        <v>0.7874105656675664</v>
      </c>
      <c r="H20" s="41">
        <v>0.78539424553678527</v>
      </c>
      <c r="I20" s="41"/>
      <c r="J20" s="41">
        <f t="shared" si="1"/>
        <v>-2.016320130781124E-3</v>
      </c>
      <c r="K20" s="48">
        <f t="shared" si="2"/>
        <v>-1.8467386490359432E-5</v>
      </c>
      <c r="M20" s="83"/>
      <c r="N20" s="27"/>
    </row>
    <row r="21" spans="1:14" x14ac:dyDescent="0.25">
      <c r="A21" s="38" t="s">
        <v>97</v>
      </c>
      <c r="B21" s="22">
        <v>111.09865520782039</v>
      </c>
      <c r="C21" s="22">
        <v>110.78227417174327</v>
      </c>
      <c r="D21" s="22"/>
      <c r="E21" s="22">
        <f t="shared" si="0"/>
        <v>-0.28477485662207203</v>
      </c>
      <c r="F21" s="22"/>
      <c r="G21" s="22">
        <v>2.7700912112149436</v>
      </c>
      <c r="H21" s="22">
        <v>2.7622026879399053</v>
      </c>
      <c r="I21" s="22"/>
      <c r="J21" s="22">
        <f t="shared" si="1"/>
        <v>-7.8885232750383061E-3</v>
      </c>
      <c r="K21" s="47">
        <f t="shared" si="2"/>
        <v>-7.2250634179747854E-5</v>
      </c>
      <c r="M21" s="83"/>
      <c r="N21" s="27"/>
    </row>
    <row r="22" spans="1:14" x14ac:dyDescent="0.25">
      <c r="A22" s="52" t="s">
        <v>98</v>
      </c>
      <c r="B22" s="41">
        <v>116.38612066280338</v>
      </c>
      <c r="C22" s="41">
        <v>115.85276231883215</v>
      </c>
      <c r="D22" s="41"/>
      <c r="E22" s="41">
        <f t="shared" si="0"/>
        <v>-0.45826627860249269</v>
      </c>
      <c r="F22" s="41"/>
      <c r="G22" s="41">
        <v>4.1242459961672226</v>
      </c>
      <c r="H22" s="41">
        <v>4.1053459675201758</v>
      </c>
      <c r="I22" s="41"/>
      <c r="J22" s="41">
        <f t="shared" si="1"/>
        <v>-1.8900028647046874E-2</v>
      </c>
      <c r="K22" s="48">
        <f t="shared" si="2"/>
        <v>-1.7310452262789418E-4</v>
      </c>
      <c r="M22" s="83"/>
      <c r="N22" s="27"/>
    </row>
    <row r="23" spans="1:14" x14ac:dyDescent="0.25">
      <c r="A23" s="38" t="s">
        <v>99</v>
      </c>
      <c r="B23" s="22">
        <v>117.08825571530994</v>
      </c>
      <c r="C23" s="22">
        <v>117.73076198150719</v>
      </c>
      <c r="D23" s="22"/>
      <c r="E23" s="22">
        <f t="shared" si="0"/>
        <v>0.54873673048767557</v>
      </c>
      <c r="F23" s="22"/>
      <c r="G23" s="22">
        <v>1.7803147132261101</v>
      </c>
      <c r="H23" s="22">
        <v>1.7900839539758586</v>
      </c>
      <c r="I23" s="22"/>
      <c r="J23" s="22">
        <f t="shared" si="1"/>
        <v>9.7692407497484979E-3</v>
      </c>
      <c r="K23" s="47">
        <f t="shared" si="2"/>
        <v>8.9476041968138446E-5</v>
      </c>
      <c r="M23" s="83"/>
      <c r="N23" s="27"/>
    </row>
    <row r="24" spans="1:14" x14ac:dyDescent="0.25">
      <c r="A24" s="38" t="s">
        <v>100</v>
      </c>
      <c r="B24" s="41">
        <v>112.03196682783836</v>
      </c>
      <c r="C24" s="41">
        <v>112.3314158183916</v>
      </c>
      <c r="D24" s="41"/>
      <c r="E24" s="41">
        <f t="shared" si="0"/>
        <v>0.26728888105072013</v>
      </c>
      <c r="F24" s="41"/>
      <c r="G24" s="41">
        <v>0.11966791829732878</v>
      </c>
      <c r="H24" s="41">
        <v>0.11998777733712243</v>
      </c>
      <c r="I24" s="41"/>
      <c r="J24" s="41">
        <f t="shared" si="1"/>
        <v>3.1985903979364627E-4</v>
      </c>
      <c r="K24" s="48">
        <f t="shared" si="2"/>
        <v>2.9295747337582554E-6</v>
      </c>
      <c r="M24" s="83"/>
      <c r="N24" s="27"/>
    </row>
    <row r="25" spans="1:14" x14ac:dyDescent="0.25">
      <c r="A25" s="38" t="s">
        <v>101</v>
      </c>
      <c r="B25" s="22">
        <v>124.44720943821389</v>
      </c>
      <c r="C25" s="22">
        <v>124.8885088562112</v>
      </c>
      <c r="D25" s="22"/>
      <c r="E25" s="22">
        <f t="shared" si="0"/>
        <v>0.35460772482520664</v>
      </c>
      <c r="F25" s="22"/>
      <c r="G25" s="22">
        <v>0.46832592715519167</v>
      </c>
      <c r="H25" s="22">
        <v>0.46998664707024329</v>
      </c>
      <c r="I25" s="22"/>
      <c r="J25" s="22">
        <f t="shared" si="1"/>
        <v>1.6607199150516228E-3</v>
      </c>
      <c r="K25" s="47">
        <f t="shared" si="2"/>
        <v>1.5210459914226986E-5</v>
      </c>
      <c r="M25" s="83"/>
      <c r="N25" s="27"/>
    </row>
    <row r="26" spans="1:14" x14ac:dyDescent="0.25">
      <c r="A26" s="38" t="s">
        <v>102</v>
      </c>
      <c r="B26" s="41">
        <v>107.99796995027197</v>
      </c>
      <c r="C26" s="41">
        <v>107.6698883803013</v>
      </c>
      <c r="D26" s="41"/>
      <c r="E26" s="41">
        <f t="shared" si="0"/>
        <v>-0.30378494162597303</v>
      </c>
      <c r="F26" s="41"/>
      <c r="G26" s="41">
        <v>1.0439953879666373</v>
      </c>
      <c r="H26" s="41">
        <v>1.0408238871867248</v>
      </c>
      <c r="I26" s="41"/>
      <c r="J26" s="41">
        <f t="shared" si="1"/>
        <v>-3.1715007799124617E-3</v>
      </c>
      <c r="K26" s="48">
        <f t="shared" si="2"/>
        <v>-2.9047634729724186E-5</v>
      </c>
      <c r="M26" s="83"/>
      <c r="N26" s="27"/>
    </row>
    <row r="27" spans="1:14" x14ac:dyDescent="0.25">
      <c r="A27" s="38" t="s">
        <v>103</v>
      </c>
      <c r="B27" s="22">
        <v>124.18787698555214</v>
      </c>
      <c r="C27" s="22">
        <v>119.39468117657377</v>
      </c>
      <c r="D27" s="22"/>
      <c r="E27" s="22">
        <f t="shared" si="0"/>
        <v>-3.8596326190003194</v>
      </c>
      <c r="F27" s="22"/>
      <c r="G27" s="22">
        <v>0.71194204952195583</v>
      </c>
      <c r="H27" s="22">
        <v>0.68446370195022699</v>
      </c>
      <c r="I27" s="22"/>
      <c r="J27" s="22">
        <f t="shared" si="1"/>
        <v>-2.7478347571728845E-2</v>
      </c>
      <c r="K27" s="47">
        <f t="shared" si="2"/>
        <v>-2.5167296451429979E-4</v>
      </c>
      <c r="M27" s="83"/>
      <c r="N27" s="27"/>
    </row>
    <row r="28" spans="1:14" x14ac:dyDescent="0.25">
      <c r="A28" s="37" t="s">
        <v>4</v>
      </c>
      <c r="B28" s="41">
        <v>107.07192403032029</v>
      </c>
      <c r="C28" s="41">
        <v>107.57205627363494</v>
      </c>
      <c r="D28" s="41"/>
      <c r="E28" s="41">
        <f t="shared" si="0"/>
        <v>0.46709933331638975</v>
      </c>
      <c r="F28" s="41"/>
      <c r="G28" s="41">
        <v>0.56562841051663704</v>
      </c>
      <c r="H28" s="41">
        <v>0.56827045705120849</v>
      </c>
      <c r="I28" s="41"/>
      <c r="J28" s="41">
        <f t="shared" si="1"/>
        <v>2.6420465345714517E-3</v>
      </c>
      <c r="K28" s="48">
        <f t="shared" si="2"/>
        <v>2.4198386820918082E-5</v>
      </c>
      <c r="M28" s="83"/>
      <c r="N28" s="27"/>
    </row>
    <row r="29" spans="1:14" x14ac:dyDescent="0.25">
      <c r="A29" s="38" t="s">
        <v>104</v>
      </c>
      <c r="B29" s="22">
        <v>105.42393658121696</v>
      </c>
      <c r="C29" s="22">
        <v>105.8344828113128</v>
      </c>
      <c r="D29" s="22"/>
      <c r="E29" s="22">
        <f t="shared" si="0"/>
        <v>0.38942411316575942</v>
      </c>
      <c r="F29" s="22"/>
      <c r="G29" s="22">
        <v>0.45691749286695071</v>
      </c>
      <c r="H29" s="22">
        <v>0.45869683976144704</v>
      </c>
      <c r="I29" s="22"/>
      <c r="J29" s="22">
        <f t="shared" si="1"/>
        <v>1.7793468944963253E-3</v>
      </c>
      <c r="K29" s="47">
        <f t="shared" si="2"/>
        <v>1.6296959148225387E-5</v>
      </c>
      <c r="M29" s="83"/>
      <c r="N29" s="27"/>
    </row>
    <row r="30" spans="1:14" x14ac:dyDescent="0.25">
      <c r="A30" s="38" t="s">
        <v>105</v>
      </c>
      <c r="B30" s="41">
        <v>114.60148287038785</v>
      </c>
      <c r="C30" s="41">
        <v>115.51092839951978</v>
      </c>
      <c r="D30" s="41"/>
      <c r="E30" s="41">
        <f t="shared" si="0"/>
        <v>0.79357221770026687</v>
      </c>
      <c r="F30" s="41"/>
      <c r="G30" s="41">
        <v>0.10871091764968643</v>
      </c>
      <c r="H30" s="41">
        <v>0.10957361728976134</v>
      </c>
      <c r="I30" s="41"/>
      <c r="J30" s="41">
        <f t="shared" si="1"/>
        <v>8.6269964007490429E-4</v>
      </c>
      <c r="K30" s="48">
        <f t="shared" si="2"/>
        <v>7.9014276726906637E-6</v>
      </c>
      <c r="M30" s="83"/>
      <c r="N30" s="27"/>
    </row>
    <row r="31" spans="1:14" x14ac:dyDescent="0.25">
      <c r="A31" s="37" t="s">
        <v>5</v>
      </c>
      <c r="B31" s="22">
        <v>123.07450823196017</v>
      </c>
      <c r="C31" s="22">
        <v>128.64631319649618</v>
      </c>
      <c r="D31" s="22"/>
      <c r="E31" s="22">
        <f t="shared" si="0"/>
        <v>4.5271803597498605</v>
      </c>
      <c r="F31" s="22"/>
      <c r="G31" s="22">
        <v>5.4555696223852994</v>
      </c>
      <c r="H31" s="22">
        <v>5.7025530988424071</v>
      </c>
      <c r="I31" s="22"/>
      <c r="J31" s="22">
        <f t="shared" si="1"/>
        <v>0.24698347645710772</v>
      </c>
      <c r="K31" s="47">
        <f t="shared" si="2"/>
        <v>2.2621106871055286E-3</v>
      </c>
      <c r="M31" s="83"/>
      <c r="N31" s="27"/>
    </row>
    <row r="32" spans="1:14" x14ac:dyDescent="0.25">
      <c r="A32" s="38" t="s">
        <v>106</v>
      </c>
      <c r="B32" s="41">
        <v>127.05070150353683</v>
      </c>
      <c r="C32" s="41">
        <v>132.28765823805259</v>
      </c>
      <c r="D32" s="41"/>
      <c r="E32" s="41">
        <f t="shared" si="0"/>
        <v>4.1219423997985283</v>
      </c>
      <c r="F32" s="41"/>
      <c r="G32" s="41">
        <v>3.5439034975668426</v>
      </c>
      <c r="H32" s="41">
        <v>3.6899811584409927</v>
      </c>
      <c r="I32" s="41"/>
      <c r="J32" s="41">
        <f t="shared" si="1"/>
        <v>0.14607766087415008</v>
      </c>
      <c r="K32" s="48">
        <f t="shared" si="2"/>
        <v>1.3379188055447847E-3</v>
      </c>
      <c r="M32" s="83"/>
      <c r="N32" s="27"/>
    </row>
    <row r="33" spans="1:14" x14ac:dyDescent="0.25">
      <c r="A33" s="38" t="s">
        <v>107</v>
      </c>
      <c r="B33" s="22">
        <v>120.00560654135438</v>
      </c>
      <c r="C33" s="22">
        <v>136.81141905590488</v>
      </c>
      <c r="D33" s="22"/>
      <c r="E33" s="22">
        <f t="shared" si="0"/>
        <v>14.004189469897099</v>
      </c>
      <c r="F33" s="22"/>
      <c r="G33" s="22">
        <v>0.76474240938511751</v>
      </c>
      <c r="H33" s="22">
        <v>0.87183838535206548</v>
      </c>
      <c r="I33" s="22"/>
      <c r="J33" s="22">
        <f t="shared" si="1"/>
        <v>0.10709597596694798</v>
      </c>
      <c r="K33" s="47">
        <f t="shared" si="2"/>
        <v>9.8088728548163568E-4</v>
      </c>
      <c r="M33" s="83"/>
      <c r="N33" s="27"/>
    </row>
    <row r="34" spans="1:14" x14ac:dyDescent="0.25">
      <c r="A34" s="38" t="s">
        <v>108</v>
      </c>
      <c r="B34" s="41">
        <v>129.71931682824413</v>
      </c>
      <c r="C34" s="41">
        <v>130.56146309394825</v>
      </c>
      <c r="D34" s="41"/>
      <c r="E34" s="41">
        <f t="shared" si="0"/>
        <v>0.64920652243272148</v>
      </c>
      <c r="F34" s="41"/>
      <c r="G34" s="41">
        <v>0.49551057941671528</v>
      </c>
      <c r="H34" s="41">
        <v>0.49872746641763277</v>
      </c>
      <c r="I34" s="41"/>
      <c r="J34" s="41">
        <f t="shared" si="1"/>
        <v>3.2168870009174899E-3</v>
      </c>
      <c r="K34" s="48">
        <f>J34/$G$4</f>
        <v>2.9463325111346284E-5</v>
      </c>
      <c r="M34" s="83"/>
      <c r="N34" s="27"/>
    </row>
    <row r="35" spans="1:14" x14ac:dyDescent="0.25">
      <c r="A35" s="38" t="s">
        <v>109</v>
      </c>
      <c r="B35" s="22">
        <v>105.91281053460489</v>
      </c>
      <c r="C35" s="22">
        <v>103.8285615413415</v>
      </c>
      <c r="D35" s="22"/>
      <c r="E35" s="22">
        <f t="shared" si="0"/>
        <v>-1.9678913086556227</v>
      </c>
      <c r="F35" s="22"/>
      <c r="G35" s="22">
        <v>0.47802677635355978</v>
      </c>
      <c r="H35" s="22">
        <v>0.46861972896865151</v>
      </c>
      <c r="I35" s="22"/>
      <c r="J35" s="22">
        <f t="shared" si="1"/>
        <v>-9.4070473849082736E-3</v>
      </c>
      <c r="K35" s="47">
        <f t="shared" si="2"/>
        <v>-8.6158729032242219E-5</v>
      </c>
      <c r="M35" s="83"/>
      <c r="N35" s="27"/>
    </row>
    <row r="36" spans="1:14" x14ac:dyDescent="0.25">
      <c r="A36" s="38" t="s">
        <v>110</v>
      </c>
      <c r="B36" s="41">
        <v>100.34311777487699</v>
      </c>
      <c r="C36" s="41">
        <v>100.34311777487699</v>
      </c>
      <c r="D36" s="41"/>
      <c r="E36" s="41">
        <f t="shared" si="0"/>
        <v>0</v>
      </c>
      <c r="F36" s="41"/>
      <c r="G36" s="41">
        <v>0.17338635966306384</v>
      </c>
      <c r="H36" s="41">
        <v>0.17338635966306384</v>
      </c>
      <c r="I36" s="41"/>
      <c r="J36" s="41">
        <f t="shared" si="1"/>
        <v>0</v>
      </c>
      <c r="K36" s="48">
        <f t="shared" si="2"/>
        <v>0</v>
      </c>
      <c r="M36" s="83"/>
      <c r="N36" s="27"/>
    </row>
    <row r="37" spans="1:14" x14ac:dyDescent="0.25">
      <c r="A37" s="37" t="s">
        <v>6</v>
      </c>
      <c r="B37" s="22">
        <v>117.8978387854753</v>
      </c>
      <c r="C37" s="22">
        <v>114.2866334857609</v>
      </c>
      <c r="D37" s="22"/>
      <c r="E37" s="22">
        <f t="shared" si="0"/>
        <v>-3.062995333006302</v>
      </c>
      <c r="F37" s="22"/>
      <c r="G37" s="22">
        <v>4.0811799012975829</v>
      </c>
      <c r="H37" s="22">
        <v>3.9561735513892473</v>
      </c>
      <c r="I37" s="22"/>
      <c r="J37" s="22">
        <f t="shared" si="1"/>
        <v>-0.12500634990833559</v>
      </c>
      <c r="K37" s="47">
        <f t="shared" si="2"/>
        <v>-1.1449276046319142E-3</v>
      </c>
      <c r="M37" s="83"/>
      <c r="N37" s="27"/>
    </row>
    <row r="38" spans="1:14" x14ac:dyDescent="0.25">
      <c r="A38" s="38" t="s">
        <v>111</v>
      </c>
      <c r="B38" s="41">
        <v>154.44692817165901</v>
      </c>
      <c r="C38" s="41">
        <v>153.59614838513528</v>
      </c>
      <c r="D38" s="41"/>
      <c r="E38" s="41">
        <f t="shared" si="0"/>
        <v>-0.55085575128961395</v>
      </c>
      <c r="F38" s="41"/>
      <c r="G38" s="41">
        <v>0.13162566763922312</v>
      </c>
      <c r="H38" s="41">
        <v>0.13090060007885912</v>
      </c>
      <c r="I38" s="41"/>
      <c r="J38" s="41">
        <f t="shared" si="1"/>
        <v>-7.2506756036400111E-4</v>
      </c>
      <c r="K38" s="48">
        <f t="shared" si="2"/>
        <v>-6.6408615697729947E-6</v>
      </c>
      <c r="M38" s="83"/>
      <c r="N38" s="27"/>
    </row>
    <row r="39" spans="1:14" x14ac:dyDescent="0.25">
      <c r="A39" s="38" t="s">
        <v>112</v>
      </c>
      <c r="B39" s="22">
        <v>122.21351628536013</v>
      </c>
      <c r="C39" s="22">
        <v>114.42179295736649</v>
      </c>
      <c r="D39" s="22"/>
      <c r="E39" s="22">
        <f t="shared" si="0"/>
        <v>-6.3755004886697613</v>
      </c>
      <c r="F39" s="22"/>
      <c r="G39" s="22">
        <v>1.6541151235609559</v>
      </c>
      <c r="H39" s="22">
        <v>1.5486570057751667</v>
      </c>
      <c r="I39" s="22"/>
      <c r="J39" s="22">
        <f t="shared" si="1"/>
        <v>-0.10545811778578917</v>
      </c>
      <c r="K39" s="47">
        <f t="shared" si="2"/>
        <v>-9.6588621517235942E-4</v>
      </c>
      <c r="M39" s="83"/>
      <c r="N39" s="27"/>
    </row>
    <row r="40" spans="1:14" x14ac:dyDescent="0.25">
      <c r="A40" s="38" t="s">
        <v>113</v>
      </c>
      <c r="B40" s="41">
        <v>114.606341226666</v>
      </c>
      <c r="C40" s="41">
        <v>119.43243183846771</v>
      </c>
      <c r="D40" s="41"/>
      <c r="E40" s="41">
        <f t="shared" si="0"/>
        <v>4.2110153418620788</v>
      </c>
      <c r="F40" s="41"/>
      <c r="G40" s="41">
        <v>0.11803068624394907</v>
      </c>
      <c r="H40" s="41">
        <v>0.12300097654978685</v>
      </c>
      <c r="I40" s="41"/>
      <c r="J40" s="41">
        <f t="shared" si="1"/>
        <v>4.9702903058377879E-3</v>
      </c>
      <c r="K40" s="48">
        <f t="shared" si="2"/>
        <v>4.5522668075348903E-5</v>
      </c>
      <c r="M40" s="83"/>
      <c r="N40" s="27"/>
    </row>
    <row r="41" spans="1:14" x14ac:dyDescent="0.25">
      <c r="A41" s="38" t="s">
        <v>114</v>
      </c>
      <c r="B41" s="22">
        <v>113.04230860026443</v>
      </c>
      <c r="C41" s="22">
        <v>111.22298112200059</v>
      </c>
      <c r="D41" s="22"/>
      <c r="E41" s="22">
        <f t="shared" si="0"/>
        <v>-1.6094217296085844</v>
      </c>
      <c r="F41" s="22"/>
      <c r="G41" s="22">
        <v>1.2997449258500877</v>
      </c>
      <c r="H41" s="22">
        <v>1.2788265485839714</v>
      </c>
      <c r="I41" s="22"/>
      <c r="J41" s="22">
        <f t="shared" si="1"/>
        <v>-2.0918377266116339E-2</v>
      </c>
      <c r="K41" s="47">
        <f t="shared" si="2"/>
        <v>-1.9159048795235842E-4</v>
      </c>
      <c r="M41" s="83"/>
      <c r="N41" s="27"/>
    </row>
    <row r="42" spans="1:14" x14ac:dyDescent="0.25">
      <c r="A42" s="38" t="s">
        <v>115</v>
      </c>
      <c r="B42" s="41">
        <v>119.14334715879302</v>
      </c>
      <c r="C42" s="41">
        <v>118.48961442435345</v>
      </c>
      <c r="D42" s="41"/>
      <c r="E42" s="41">
        <f t="shared" si="0"/>
        <v>-0.54869428300371448</v>
      </c>
      <c r="F42" s="41"/>
      <c r="G42" s="41">
        <v>0.32862701112100901</v>
      </c>
      <c r="H42" s="41">
        <v>0.32682385349858206</v>
      </c>
      <c r="I42" s="41"/>
      <c r="J42" s="41">
        <f t="shared" si="1"/>
        <v>-1.803157622426943E-3</v>
      </c>
      <c r="K42" s="48">
        <f t="shared" si="2"/>
        <v>-1.6515040547403383E-5</v>
      </c>
      <c r="M42" s="83"/>
      <c r="N42" s="27"/>
    </row>
    <row r="43" spans="1:14" x14ac:dyDescent="0.25">
      <c r="A43" s="38" t="s">
        <v>116</v>
      </c>
      <c r="B43" s="22">
        <v>105.56382089904666</v>
      </c>
      <c r="C43" s="22">
        <v>105.20337479854565</v>
      </c>
      <c r="D43" s="22"/>
      <c r="E43" s="22">
        <f t="shared" si="0"/>
        <v>-0.3414485165762482</v>
      </c>
      <c r="F43" s="22"/>
      <c r="G43" s="22">
        <v>0.11241285310714957</v>
      </c>
      <c r="H43" s="22">
        <v>0.11202902108777417</v>
      </c>
      <c r="I43" s="22"/>
      <c r="J43" s="22">
        <f t="shared" si="1"/>
        <v>-3.8383201937540468E-4</v>
      </c>
      <c r="K43" s="47">
        <f t="shared" si="2"/>
        <v>-3.5155004113531742E-6</v>
      </c>
      <c r="M43" s="83"/>
      <c r="N43" s="27"/>
    </row>
    <row r="44" spans="1:14" x14ac:dyDescent="0.25">
      <c r="A44" s="38" t="s">
        <v>117</v>
      </c>
      <c r="B44" s="41">
        <v>112.57547570656138</v>
      </c>
      <c r="C44" s="41">
        <v>112.39806472042997</v>
      </c>
      <c r="D44" s="41"/>
      <c r="E44" s="41">
        <f t="shared" si="0"/>
        <v>-0.15759292600623365</v>
      </c>
      <c r="F44" s="41"/>
      <c r="G44" s="41">
        <v>0.43662363377520846</v>
      </c>
      <c r="H44" s="41">
        <v>0.43593554581510735</v>
      </c>
      <c r="I44" s="41"/>
      <c r="J44" s="41">
        <f t="shared" si="1"/>
        <v>-6.8808796010111362E-4</v>
      </c>
      <c r="K44" s="48">
        <f t="shared" si="2"/>
        <v>-6.3021670540121572E-6</v>
      </c>
      <c r="M44" s="83"/>
      <c r="N44" s="27"/>
    </row>
    <row r="45" spans="1:14" x14ac:dyDescent="0.25">
      <c r="A45" s="37" t="s">
        <v>7</v>
      </c>
      <c r="B45" s="22">
        <v>114.91699069732522</v>
      </c>
      <c r="C45" s="22">
        <v>115.05586112629511</v>
      </c>
      <c r="D45" s="22"/>
      <c r="E45" s="22">
        <f t="shared" si="0"/>
        <v>0.12084412246371468</v>
      </c>
      <c r="F45" s="22"/>
      <c r="G45" s="22">
        <v>1.6600385032785838</v>
      </c>
      <c r="H45" s="22">
        <v>1.6620445622404307</v>
      </c>
      <c r="I45" s="22"/>
      <c r="J45" s="22">
        <f t="shared" si="1"/>
        <v>2.0060589618469127E-3</v>
      </c>
      <c r="K45" s="47">
        <f t="shared" si="2"/>
        <v>1.8373404900006744E-5</v>
      </c>
      <c r="M45" s="83"/>
      <c r="N45" s="27"/>
    </row>
    <row r="46" spans="1:14" x14ac:dyDescent="0.25">
      <c r="A46" s="39" t="s">
        <v>118</v>
      </c>
      <c r="B46" s="41">
        <v>101.56909116935627</v>
      </c>
      <c r="C46" s="41">
        <v>101.56909116935627</v>
      </c>
      <c r="D46" s="41"/>
      <c r="E46" s="41">
        <f t="shared" si="0"/>
        <v>0</v>
      </c>
      <c r="F46" s="41"/>
      <c r="G46" s="41">
        <v>9.7981821894531779E-2</v>
      </c>
      <c r="H46" s="41">
        <v>9.7981821894531779E-2</v>
      </c>
      <c r="I46" s="41"/>
      <c r="J46" s="41">
        <f t="shared" si="1"/>
        <v>0</v>
      </c>
      <c r="K46" s="48">
        <f t="shared" si="2"/>
        <v>0</v>
      </c>
      <c r="M46" s="83"/>
      <c r="N46" s="27"/>
    </row>
    <row r="47" spans="1:14" x14ac:dyDescent="0.25">
      <c r="A47" s="39" t="s">
        <v>262</v>
      </c>
      <c r="B47" s="22">
        <v>118.00863293349346</v>
      </c>
      <c r="C47" s="22">
        <v>118.00863293349346</v>
      </c>
      <c r="D47" s="22"/>
      <c r="E47" s="22">
        <f t="shared" si="0"/>
        <v>0</v>
      </c>
      <c r="F47" s="22"/>
      <c r="G47" s="22">
        <v>0.11412536724712147</v>
      </c>
      <c r="H47" s="22">
        <v>0.11412536724712148</v>
      </c>
      <c r="I47" s="22"/>
      <c r="J47" s="22">
        <f t="shared" si="1"/>
        <v>0</v>
      </c>
      <c r="K47" s="47">
        <f t="shared" si="2"/>
        <v>0</v>
      </c>
      <c r="M47" s="83"/>
      <c r="N47" s="27"/>
    </row>
    <row r="48" spans="1:14" x14ac:dyDescent="0.25">
      <c r="A48" s="39" t="s">
        <v>119</v>
      </c>
      <c r="B48" s="41">
        <v>108.45978653955864</v>
      </c>
      <c r="C48" s="41">
        <v>109.13548053547831</v>
      </c>
      <c r="D48" s="41"/>
      <c r="E48" s="41">
        <f t="shared" si="0"/>
        <v>0.62299034276009913</v>
      </c>
      <c r="F48" s="41"/>
      <c r="G48" s="41">
        <v>0.18454553288539877</v>
      </c>
      <c r="H48" s="41">
        <v>0.18569523373326999</v>
      </c>
      <c r="I48" s="41"/>
      <c r="J48" s="41">
        <f t="shared" si="1"/>
        <v>1.1497008478712212E-3</v>
      </c>
      <c r="K48" s="48">
        <f t="shared" si="2"/>
        <v>1.0530058983097338E-5</v>
      </c>
      <c r="M48" s="83"/>
      <c r="N48" s="27"/>
    </row>
    <row r="49" spans="1:14" x14ac:dyDescent="0.25">
      <c r="A49" s="39" t="s">
        <v>120</v>
      </c>
      <c r="B49" s="22">
        <v>111.23146577953888</v>
      </c>
      <c r="C49" s="22">
        <v>111.42830370687183</v>
      </c>
      <c r="D49" s="22"/>
      <c r="E49" s="22">
        <f t="shared" si="0"/>
        <v>0.17696245028639979</v>
      </c>
      <c r="F49" s="22"/>
      <c r="G49" s="22">
        <v>0.23588444259669464</v>
      </c>
      <c r="H49" s="22">
        <v>0.23630186948615817</v>
      </c>
      <c r="I49" s="22"/>
      <c r="J49" s="22">
        <f t="shared" si="1"/>
        <v>4.1742688946352913E-4</v>
      </c>
      <c r="K49" s="47">
        <f t="shared" si="2"/>
        <v>3.8231943338308823E-6</v>
      </c>
      <c r="M49" s="83"/>
      <c r="N49" s="27"/>
    </row>
    <row r="50" spans="1:14" x14ac:dyDescent="0.25">
      <c r="A50" s="39" t="s">
        <v>121</v>
      </c>
      <c r="B50" s="41">
        <v>119.55436212424161</v>
      </c>
      <c r="C50" s="41">
        <v>119.63081097823611</v>
      </c>
      <c r="D50" s="41"/>
      <c r="E50" s="41">
        <f t="shared" si="0"/>
        <v>6.3944847043773123E-2</v>
      </c>
      <c r="F50" s="41"/>
      <c r="G50" s="41">
        <v>0.6864215723459729</v>
      </c>
      <c r="H50" s="41">
        <v>0.68686050357048489</v>
      </c>
      <c r="I50" s="41"/>
      <c r="J50" s="41">
        <f t="shared" si="1"/>
        <v>4.3893122451199584E-4</v>
      </c>
      <c r="K50" s="48">
        <f t="shared" si="2"/>
        <v>4.0201515830769973E-6</v>
      </c>
      <c r="M50" s="83"/>
      <c r="N50" s="27"/>
    </row>
    <row r="51" spans="1:14" x14ac:dyDescent="0.25">
      <c r="A51" s="39" t="s">
        <v>122</v>
      </c>
      <c r="B51" s="22">
        <v>115.61657844829325</v>
      </c>
      <c r="C51" s="22">
        <v>115.61657844829325</v>
      </c>
      <c r="D51" s="22"/>
      <c r="E51" s="22">
        <f t="shared" si="0"/>
        <v>0</v>
      </c>
      <c r="F51" s="22"/>
      <c r="G51" s="22">
        <v>0.34107976630886438</v>
      </c>
      <c r="H51" s="22">
        <v>0.34107976630886438</v>
      </c>
      <c r="I51" s="22"/>
      <c r="J51" s="22">
        <f t="shared" si="1"/>
        <v>0</v>
      </c>
      <c r="K51" s="47">
        <f t="shared" si="2"/>
        <v>0</v>
      </c>
      <c r="M51" s="83"/>
      <c r="N51" s="27"/>
    </row>
    <row r="52" spans="1:14" x14ac:dyDescent="0.25">
      <c r="A52" s="37" t="s">
        <v>8</v>
      </c>
      <c r="B52" s="41">
        <v>115.35713555934866</v>
      </c>
      <c r="C52" s="41">
        <v>115.27721100741554</v>
      </c>
      <c r="D52" s="41"/>
      <c r="E52" s="41">
        <f t="shared" si="0"/>
        <v>-6.928444568736758E-2</v>
      </c>
      <c r="F52" s="41"/>
      <c r="G52" s="41">
        <v>2.9906461000523779</v>
      </c>
      <c r="H52" s="41">
        <v>2.988574047479486</v>
      </c>
      <c r="I52" s="41"/>
      <c r="J52" s="41">
        <f t="shared" si="1"/>
        <v>-2.0720525728918915E-3</v>
      </c>
      <c r="K52" s="48">
        <f t="shared" si="2"/>
        <v>-1.8977837451394274E-5</v>
      </c>
      <c r="M52" s="83"/>
      <c r="N52" s="27"/>
    </row>
    <row r="53" spans="1:14" x14ac:dyDescent="0.25">
      <c r="A53" s="39" t="s">
        <v>123</v>
      </c>
      <c r="B53" s="22">
        <v>118.70696828069426</v>
      </c>
      <c r="C53" s="22">
        <v>118.83170096512326</v>
      </c>
      <c r="D53" s="22"/>
      <c r="E53" s="22">
        <f t="shared" si="0"/>
        <v>0.10507612673087419</v>
      </c>
      <c r="F53" s="22"/>
      <c r="G53" s="22">
        <v>0.28411823716680717</v>
      </c>
      <c r="H53" s="22">
        <v>0.28441677760575812</v>
      </c>
      <c r="I53" s="22"/>
      <c r="J53" s="22">
        <f t="shared" si="1"/>
        <v>2.9854043895094495E-4</v>
      </c>
      <c r="K53" s="47">
        <f t="shared" si="2"/>
        <v>2.7343186158503577E-6</v>
      </c>
      <c r="M53" s="83"/>
      <c r="N53" s="27"/>
    </row>
    <row r="54" spans="1:14" x14ac:dyDescent="0.25">
      <c r="A54" s="39" t="s">
        <v>124</v>
      </c>
      <c r="B54" s="41">
        <v>117.5805558192648</v>
      </c>
      <c r="C54" s="41">
        <v>117.55095586244344</v>
      </c>
      <c r="D54" s="41"/>
      <c r="E54" s="41">
        <f t="shared" si="0"/>
        <v>-2.5174193653976218E-2</v>
      </c>
      <c r="F54" s="41"/>
      <c r="G54" s="41">
        <v>0.47588914331779769</v>
      </c>
      <c r="H54" s="41">
        <v>0.47576934206328064</v>
      </c>
      <c r="I54" s="41"/>
      <c r="J54" s="41">
        <f t="shared" si="1"/>
        <v>-1.1980125451704904E-4</v>
      </c>
      <c r="K54" s="48">
        <f t="shared" si="2"/>
        <v>-1.0972543672116052E-6</v>
      </c>
      <c r="M54" s="83"/>
      <c r="N54" s="27"/>
    </row>
    <row r="55" spans="1:14" x14ac:dyDescent="0.25">
      <c r="A55" s="39" t="s">
        <v>125</v>
      </c>
      <c r="B55" s="22">
        <v>112.40227818098442</v>
      </c>
      <c r="C55" s="22">
        <v>112.74305276174343</v>
      </c>
      <c r="D55" s="22"/>
      <c r="E55" s="22">
        <f t="shared" si="0"/>
        <v>0.30317408710374139</v>
      </c>
      <c r="F55" s="22"/>
      <c r="G55" s="22">
        <v>0.31077904453587157</v>
      </c>
      <c r="H55" s="22">
        <v>0.31172124606705293</v>
      </c>
      <c r="I55" s="22"/>
      <c r="J55" s="22">
        <f t="shared" si="1"/>
        <v>9.4220153118135253E-4</v>
      </c>
      <c r="K55" s="47">
        <f t="shared" si="2"/>
        <v>8.6295819609724897E-6</v>
      </c>
      <c r="M55" s="83"/>
      <c r="N55" s="27"/>
    </row>
    <row r="56" spans="1:14" x14ac:dyDescent="0.25">
      <c r="A56" s="39" t="s">
        <v>126</v>
      </c>
      <c r="B56" s="41">
        <v>115.81797144723605</v>
      </c>
      <c r="C56" s="41">
        <v>115.55991375358914</v>
      </c>
      <c r="D56" s="41"/>
      <c r="E56" s="41">
        <f t="shared" si="0"/>
        <v>-0.22281317003075563</v>
      </c>
      <c r="F56" s="41"/>
      <c r="G56" s="41">
        <v>1.4330361567342984</v>
      </c>
      <c r="H56" s="41">
        <v>1.429843163445792</v>
      </c>
      <c r="I56" s="41"/>
      <c r="J56" s="41">
        <f t="shared" si="1"/>
        <v>-3.1929932885064183E-3</v>
      </c>
      <c r="K56" s="48">
        <f t="shared" si="2"/>
        <v>-2.9244483660998906E-5</v>
      </c>
      <c r="M56" s="83"/>
      <c r="N56" s="27"/>
    </row>
    <row r="57" spans="1:14" x14ac:dyDescent="0.25">
      <c r="A57" s="39" t="s">
        <v>127</v>
      </c>
      <c r="B57" s="22">
        <v>112.00971803588348</v>
      </c>
      <c r="C57" s="22">
        <v>112.00971803588348</v>
      </c>
      <c r="D57" s="22"/>
      <c r="E57" s="22">
        <f t="shared" si="0"/>
        <v>0</v>
      </c>
      <c r="F57" s="22"/>
      <c r="G57" s="22">
        <v>0.48682351829760306</v>
      </c>
      <c r="H57" s="22">
        <v>0.48682351829760301</v>
      </c>
      <c r="I57" s="22"/>
      <c r="J57" s="22">
        <f t="shared" si="1"/>
        <v>0</v>
      </c>
      <c r="K57" s="47">
        <f t="shared" si="2"/>
        <v>0</v>
      </c>
      <c r="M57" s="83"/>
      <c r="N57" s="27"/>
    </row>
    <row r="58" spans="1:14" x14ac:dyDescent="0.25">
      <c r="A58" s="35" t="s">
        <v>271</v>
      </c>
      <c r="B58" s="41">
        <v>108.84757453624222</v>
      </c>
      <c r="C58" s="41">
        <v>109.24983907264229</v>
      </c>
      <c r="D58" s="41"/>
      <c r="E58" s="41">
        <f t="shared" si="0"/>
        <v>0.36956683519495659</v>
      </c>
      <c r="F58" s="41"/>
      <c r="G58" s="41">
        <v>4.5196493655387382</v>
      </c>
      <c r="H58" s="41">
        <v>4.5363524906608674</v>
      </c>
      <c r="I58" s="41"/>
      <c r="J58" s="41">
        <f t="shared" si="1"/>
        <v>1.6703125122129237E-2</v>
      </c>
      <c r="K58" s="48">
        <f t="shared" si="2"/>
        <v>1.5298318085417014E-4</v>
      </c>
      <c r="M58" s="83"/>
      <c r="N58" s="27"/>
    </row>
    <row r="59" spans="1:14" x14ac:dyDescent="0.25">
      <c r="A59" s="37" t="s">
        <v>128</v>
      </c>
      <c r="B59" s="22">
        <v>107.71373142538809</v>
      </c>
      <c r="C59" s="22">
        <v>107.97933067089363</v>
      </c>
      <c r="D59" s="22"/>
      <c r="E59" s="22">
        <f t="shared" si="0"/>
        <v>0.2465788177522299</v>
      </c>
      <c r="F59" s="22"/>
      <c r="G59" s="22">
        <v>0.74617602570542574</v>
      </c>
      <c r="H59" s="22">
        <v>0.74801593772796071</v>
      </c>
      <c r="I59" s="22"/>
      <c r="J59" s="22">
        <f t="shared" si="1"/>
        <v>1.839912022534973E-3</v>
      </c>
      <c r="K59" s="47">
        <f t="shared" si="2"/>
        <v>1.6851672464951787E-5</v>
      </c>
      <c r="M59" s="83"/>
      <c r="N59" s="27"/>
    </row>
    <row r="60" spans="1:14" x14ac:dyDescent="0.25">
      <c r="A60" s="39" t="s">
        <v>128</v>
      </c>
      <c r="B60" s="41">
        <v>107.71373142538809</v>
      </c>
      <c r="C60" s="41">
        <v>107.97933067089363</v>
      </c>
      <c r="D60" s="41"/>
      <c r="E60" s="41">
        <f t="shared" si="0"/>
        <v>0.2465788177522299</v>
      </c>
      <c r="F60" s="41"/>
      <c r="G60" s="41">
        <v>0.74617602570542574</v>
      </c>
      <c r="H60" s="41">
        <v>0.74801593772796071</v>
      </c>
      <c r="I60" s="41"/>
      <c r="J60" s="41">
        <f t="shared" si="1"/>
        <v>1.839912022534973E-3</v>
      </c>
      <c r="K60" s="48">
        <f t="shared" si="2"/>
        <v>1.6851672464951787E-5</v>
      </c>
      <c r="M60" s="83"/>
      <c r="N60" s="27"/>
    </row>
    <row r="61" spans="1:14" x14ac:dyDescent="0.25">
      <c r="A61" s="37" t="s">
        <v>129</v>
      </c>
      <c r="B61" s="22">
        <v>122.61599221440181</v>
      </c>
      <c r="C61" s="22">
        <v>123.28235552941705</v>
      </c>
      <c r="D61" s="22"/>
      <c r="E61" s="22">
        <f t="shared" si="0"/>
        <v>0.54345546855751881</v>
      </c>
      <c r="F61" s="22"/>
      <c r="G61" s="22">
        <v>0.80342581258349</v>
      </c>
      <c r="H61" s="22">
        <v>0.80779207409777776</v>
      </c>
      <c r="I61" s="22"/>
      <c r="J61" s="22">
        <f t="shared" si="1"/>
        <v>4.3662615142877614E-3</v>
      </c>
      <c r="K61" s="47">
        <f t="shared" si="2"/>
        <v>3.9990395211248847E-5</v>
      </c>
      <c r="M61" s="83"/>
      <c r="N61" s="27"/>
    </row>
    <row r="62" spans="1:14" x14ac:dyDescent="0.25">
      <c r="A62" s="39" t="s">
        <v>129</v>
      </c>
      <c r="B62" s="41">
        <v>122.61599221440181</v>
      </c>
      <c r="C62" s="41">
        <v>123.28235552941705</v>
      </c>
      <c r="D62" s="41"/>
      <c r="E62" s="41">
        <f t="shared" si="0"/>
        <v>0.54345546855751881</v>
      </c>
      <c r="F62" s="41"/>
      <c r="G62" s="41">
        <v>0.80342581258349</v>
      </c>
      <c r="H62" s="41">
        <v>0.80779207409777776</v>
      </c>
      <c r="I62" s="41"/>
      <c r="J62" s="41">
        <f t="shared" si="1"/>
        <v>4.3662615142877614E-3</v>
      </c>
      <c r="K62" s="48">
        <f t="shared" si="2"/>
        <v>3.9990395211248847E-5</v>
      </c>
      <c r="M62" s="83"/>
      <c r="N62" s="27"/>
    </row>
    <row r="63" spans="1:14" x14ac:dyDescent="0.25">
      <c r="A63" s="37" t="s">
        <v>130</v>
      </c>
      <c r="B63" s="22">
        <v>106.33417486824503</v>
      </c>
      <c r="C63" s="22">
        <v>106.4999460521949</v>
      </c>
      <c r="D63" s="22"/>
      <c r="E63" s="22">
        <f t="shared" si="0"/>
        <v>0.15589643137332576</v>
      </c>
      <c r="F63" s="22"/>
      <c r="G63" s="22">
        <v>1.8201438822784579</v>
      </c>
      <c r="H63" s="22">
        <v>1.8229814216367901</v>
      </c>
      <c r="I63" s="22"/>
      <c r="J63" s="22">
        <f t="shared" si="1"/>
        <v>2.8375393583321973E-3</v>
      </c>
      <c r="K63" s="47">
        <f t="shared" si="2"/>
        <v>2.5988896907767636E-5</v>
      </c>
      <c r="M63" s="83"/>
      <c r="N63" s="27"/>
    </row>
    <row r="64" spans="1:14" x14ac:dyDescent="0.25">
      <c r="A64" s="39" t="s">
        <v>130</v>
      </c>
      <c r="B64" s="41">
        <v>106.33417486824503</v>
      </c>
      <c r="C64" s="41">
        <v>106.4999460521949</v>
      </c>
      <c r="D64" s="41"/>
      <c r="E64" s="41">
        <f t="shared" si="0"/>
        <v>0.15589643137332576</v>
      </c>
      <c r="F64" s="41"/>
      <c r="G64" s="41">
        <v>1.8201438822784579</v>
      </c>
      <c r="H64" s="41">
        <v>1.8229814216367901</v>
      </c>
      <c r="I64" s="41"/>
      <c r="J64" s="41">
        <f t="shared" si="1"/>
        <v>2.8375393583321973E-3</v>
      </c>
      <c r="K64" s="48">
        <f t="shared" si="2"/>
        <v>2.5988896907767636E-5</v>
      </c>
      <c r="M64" s="83"/>
      <c r="N64" s="27"/>
    </row>
    <row r="65" spans="1:14" x14ac:dyDescent="0.25">
      <c r="A65" s="37" t="s">
        <v>131</v>
      </c>
      <c r="B65" s="22">
        <v>105.13303137535969</v>
      </c>
      <c r="C65" s="22">
        <v>105.13303137535969</v>
      </c>
      <c r="D65" s="22"/>
      <c r="E65" s="22">
        <f t="shared" si="0"/>
        <v>0</v>
      </c>
      <c r="F65" s="22"/>
      <c r="G65" s="22">
        <v>0.77162162112274435</v>
      </c>
      <c r="H65" s="22">
        <v>0.77162162112274424</v>
      </c>
      <c r="I65" s="22"/>
      <c r="J65" s="22">
        <f t="shared" si="1"/>
        <v>0</v>
      </c>
      <c r="K65" s="47">
        <f t="shared" si="2"/>
        <v>0</v>
      </c>
      <c r="M65" s="83"/>
      <c r="N65" s="27"/>
    </row>
    <row r="66" spans="1:14" x14ac:dyDescent="0.25">
      <c r="A66" s="39" t="s">
        <v>131</v>
      </c>
      <c r="B66" s="41">
        <v>105.13303137535969</v>
      </c>
      <c r="C66" s="41">
        <v>105.13303137535969</v>
      </c>
      <c r="D66" s="41"/>
      <c r="E66" s="41">
        <f t="shared" si="0"/>
        <v>0</v>
      </c>
      <c r="F66" s="41"/>
      <c r="G66" s="41">
        <v>0.77162162112274435</v>
      </c>
      <c r="H66" s="41">
        <v>0.77162162112274424</v>
      </c>
      <c r="I66" s="41"/>
      <c r="J66" s="41">
        <f t="shared" si="1"/>
        <v>0</v>
      </c>
      <c r="K66" s="48">
        <f t="shared" si="2"/>
        <v>0</v>
      </c>
      <c r="M66" s="83"/>
      <c r="N66" s="27"/>
    </row>
    <row r="67" spans="1:14" x14ac:dyDescent="0.25">
      <c r="A67" s="37" t="s">
        <v>132</v>
      </c>
      <c r="B67" s="22">
        <v>107.47441762232975</v>
      </c>
      <c r="C67" s="22">
        <v>109.45186743603418</v>
      </c>
      <c r="D67" s="22"/>
      <c r="E67" s="22">
        <f t="shared" si="0"/>
        <v>1.83992605631349</v>
      </c>
      <c r="F67" s="22"/>
      <c r="G67" s="22">
        <v>0.22387594852775416</v>
      </c>
      <c r="H67" s="22">
        <v>0.2279951004385353</v>
      </c>
      <c r="I67" s="22"/>
      <c r="J67" s="22">
        <f t="shared" si="1"/>
        <v>4.1191519107811325E-3</v>
      </c>
      <c r="K67" s="47">
        <f t="shared" si="2"/>
        <v>3.7727129332100727E-5</v>
      </c>
      <c r="M67" s="83"/>
      <c r="N67" s="27"/>
    </row>
    <row r="68" spans="1:14" x14ac:dyDescent="0.25">
      <c r="A68" s="39" t="s">
        <v>132</v>
      </c>
      <c r="B68" s="41">
        <v>107.47441762232975</v>
      </c>
      <c r="C68" s="41">
        <v>109.45186743603418</v>
      </c>
      <c r="D68" s="41"/>
      <c r="E68" s="41">
        <f t="shared" si="0"/>
        <v>1.83992605631349</v>
      </c>
      <c r="F68" s="41"/>
      <c r="G68" s="41">
        <v>0.22387594852775416</v>
      </c>
      <c r="H68" s="41">
        <v>0.2279951004385353</v>
      </c>
      <c r="I68" s="41"/>
      <c r="J68" s="41">
        <f t="shared" si="1"/>
        <v>4.1191519107811325E-3</v>
      </c>
      <c r="K68" s="48">
        <f t="shared" si="2"/>
        <v>3.7727129332100727E-5</v>
      </c>
      <c r="M68" s="83"/>
      <c r="N68" s="27"/>
    </row>
    <row r="69" spans="1:14" x14ac:dyDescent="0.25">
      <c r="A69" s="37" t="s">
        <v>133</v>
      </c>
      <c r="B69" s="22">
        <v>102.7169472778767</v>
      </c>
      <c r="C69" s="22">
        <v>105.07206660522665</v>
      </c>
      <c r="D69" s="22"/>
      <c r="E69" s="22">
        <f t="shared" si="0"/>
        <v>2.2928244946559095</v>
      </c>
      <c r="F69" s="22"/>
      <c r="G69" s="22">
        <v>0.154406075320866</v>
      </c>
      <c r="H69" s="22">
        <v>0.15794633563705968</v>
      </c>
      <c r="I69" s="22"/>
      <c r="J69" s="22">
        <f t="shared" si="1"/>
        <v>3.5402603161936719E-3</v>
      </c>
      <c r="K69" s="47">
        <f t="shared" si="2"/>
        <v>3.242508693810571E-5</v>
      </c>
      <c r="M69" s="83"/>
      <c r="N69" s="27"/>
    </row>
    <row r="70" spans="1:14" x14ac:dyDescent="0.25">
      <c r="A70" s="39" t="s">
        <v>133</v>
      </c>
      <c r="B70" s="41">
        <v>102.7169472778767</v>
      </c>
      <c r="C70" s="41">
        <v>105.07206660522665</v>
      </c>
      <c r="D70" s="41"/>
      <c r="E70" s="41">
        <f t="shared" ref="E70:E133" si="3">((C70/B70-1)*100)</f>
        <v>2.2928244946559095</v>
      </c>
      <c r="F70" s="41"/>
      <c r="G70" s="41">
        <v>0.154406075320866</v>
      </c>
      <c r="H70" s="41">
        <v>0.15794633563705968</v>
      </c>
      <c r="I70" s="41"/>
      <c r="J70" s="41">
        <f t="shared" si="1"/>
        <v>3.5402603161936719E-3</v>
      </c>
      <c r="K70" s="48">
        <f t="shared" si="2"/>
        <v>3.242508693810571E-5</v>
      </c>
      <c r="M70" s="83"/>
      <c r="N70" s="27"/>
    </row>
    <row r="71" spans="1:14" x14ac:dyDescent="0.25">
      <c r="A71" s="34" t="s">
        <v>274</v>
      </c>
      <c r="B71" s="22">
        <v>210.15251493071474</v>
      </c>
      <c r="C71" s="22">
        <v>210.24171154231303</v>
      </c>
      <c r="D71" s="22"/>
      <c r="E71" s="22">
        <f t="shared" si="3"/>
        <v>4.2443751685627973E-2</v>
      </c>
      <c r="F71" s="22"/>
      <c r="G71" s="22">
        <v>8.571287697293851</v>
      </c>
      <c r="H71" s="22">
        <v>8.5749256733603509</v>
      </c>
      <c r="I71" s="22"/>
      <c r="J71" s="22">
        <f t="shared" ref="J71:J134" si="4">H71-G71</f>
        <v>3.6379760664999594E-3</v>
      </c>
      <c r="K71" s="47">
        <f t="shared" si="2"/>
        <v>3.3320061153535767E-5</v>
      </c>
      <c r="M71" s="83"/>
      <c r="N71" s="27"/>
    </row>
    <row r="72" spans="1:14" x14ac:dyDescent="0.25">
      <c r="A72" s="53" t="s">
        <v>9</v>
      </c>
      <c r="B72" s="41">
        <v>236.58422997377974</v>
      </c>
      <c r="C72" s="41">
        <v>236.58422997377974</v>
      </c>
      <c r="D72" s="41"/>
      <c r="E72" s="41">
        <f t="shared" si="3"/>
        <v>0</v>
      </c>
      <c r="F72" s="41"/>
      <c r="G72" s="41">
        <v>7.5546300692050075</v>
      </c>
      <c r="H72" s="41">
        <v>7.5546300692050083</v>
      </c>
      <c r="I72" s="41"/>
      <c r="J72" s="41">
        <f t="shared" si="4"/>
        <v>0</v>
      </c>
      <c r="K72" s="48">
        <f t="shared" si="2"/>
        <v>0</v>
      </c>
      <c r="M72" s="83"/>
      <c r="N72" s="27"/>
    </row>
    <row r="73" spans="1:14" x14ac:dyDescent="0.25">
      <c r="A73" s="52" t="s">
        <v>10</v>
      </c>
      <c r="B73" s="22">
        <v>236.58422997377974</v>
      </c>
      <c r="C73" s="22">
        <v>236.58422997377974</v>
      </c>
      <c r="D73" s="22"/>
      <c r="E73" s="22">
        <f t="shared" si="3"/>
        <v>0</v>
      </c>
      <c r="F73" s="22"/>
      <c r="G73" s="22">
        <v>7.5546300692050075</v>
      </c>
      <c r="H73" s="22">
        <v>7.5546300692050083</v>
      </c>
      <c r="I73" s="22"/>
      <c r="J73" s="22">
        <f t="shared" si="4"/>
        <v>0</v>
      </c>
      <c r="K73" s="47">
        <f t="shared" ref="K73:K136" si="5">J73/$G$4</f>
        <v>0</v>
      </c>
      <c r="M73" s="83"/>
      <c r="N73" s="27"/>
    </row>
    <row r="74" spans="1:14" x14ac:dyDescent="0.25">
      <c r="A74" s="38" t="s">
        <v>134</v>
      </c>
      <c r="B74" s="41">
        <v>236.58422997377974</v>
      </c>
      <c r="C74" s="41">
        <v>236.58422997377974</v>
      </c>
      <c r="D74" s="41"/>
      <c r="E74" s="41">
        <f t="shared" si="3"/>
        <v>0</v>
      </c>
      <c r="F74" s="41"/>
      <c r="G74" s="41">
        <v>7.5546300692050075</v>
      </c>
      <c r="H74" s="41">
        <v>7.5546300692050083</v>
      </c>
      <c r="I74" s="41"/>
      <c r="J74" s="41">
        <f t="shared" si="4"/>
        <v>0</v>
      </c>
      <c r="K74" s="48">
        <f t="shared" si="5"/>
        <v>0</v>
      </c>
      <c r="M74" s="83"/>
      <c r="N74" s="27"/>
    </row>
    <row r="75" spans="1:14" x14ac:dyDescent="0.25">
      <c r="A75" s="53" t="s">
        <v>276</v>
      </c>
      <c r="B75" s="22">
        <v>114.8254541889125</v>
      </c>
      <c r="C75" s="22">
        <v>115.23634202629538</v>
      </c>
      <c r="D75" s="22"/>
      <c r="E75" s="22">
        <f t="shared" si="3"/>
        <v>0.35783689277368858</v>
      </c>
      <c r="F75" s="22"/>
      <c r="G75" s="22">
        <v>1.0166576280888426</v>
      </c>
      <c r="H75" s="22">
        <v>1.0202956041553424</v>
      </c>
      <c r="I75" s="22"/>
      <c r="J75" s="22">
        <f t="shared" si="4"/>
        <v>3.6379760664997374E-3</v>
      </c>
      <c r="K75" s="47">
        <f t="shared" si="5"/>
        <v>3.3320061153533734E-5</v>
      </c>
      <c r="M75" s="83"/>
      <c r="N75" s="27"/>
    </row>
    <row r="76" spans="1:14" x14ac:dyDescent="0.25">
      <c r="A76" s="52" t="s">
        <v>275</v>
      </c>
      <c r="B76" s="41">
        <v>114.8254541889125</v>
      </c>
      <c r="C76" s="41">
        <v>115.23634202629538</v>
      </c>
      <c r="D76" s="41"/>
      <c r="E76" s="41">
        <f t="shared" si="3"/>
        <v>0.35783689277368858</v>
      </c>
      <c r="F76" s="41"/>
      <c r="G76" s="41">
        <v>1.0166576280888426</v>
      </c>
      <c r="H76" s="41">
        <v>1.0202956041553424</v>
      </c>
      <c r="I76" s="41"/>
      <c r="J76" s="41">
        <f t="shared" si="4"/>
        <v>3.6379760664997374E-3</v>
      </c>
      <c r="K76" s="48">
        <f t="shared" si="5"/>
        <v>3.3320061153533734E-5</v>
      </c>
      <c r="M76" s="83"/>
      <c r="N76" s="27"/>
    </row>
    <row r="77" spans="1:14" x14ac:dyDescent="0.25">
      <c r="A77" s="38" t="s">
        <v>275</v>
      </c>
      <c r="B77" s="22">
        <v>114.8254541889125</v>
      </c>
      <c r="C77" s="22">
        <v>115.23634202629538</v>
      </c>
      <c r="D77" s="22"/>
      <c r="E77" s="22">
        <f t="shared" si="3"/>
        <v>0.35783689277368858</v>
      </c>
      <c r="F77" s="22"/>
      <c r="G77" s="22">
        <v>1.0166576280888426</v>
      </c>
      <c r="H77" s="22">
        <v>1.0202956041553424</v>
      </c>
      <c r="I77" s="22"/>
      <c r="J77" s="22">
        <f t="shared" si="4"/>
        <v>3.6379760664997374E-3</v>
      </c>
      <c r="K77" s="47">
        <f t="shared" si="5"/>
        <v>3.3320061153533734E-5</v>
      </c>
      <c r="M77" s="83"/>
      <c r="N77" s="27"/>
    </row>
    <row r="78" spans="1:14" x14ac:dyDescent="0.25">
      <c r="A78" s="34" t="s">
        <v>11</v>
      </c>
      <c r="B78" s="41">
        <v>100.58051231809814</v>
      </c>
      <c r="C78" s="41">
        <v>100.59749848608232</v>
      </c>
      <c r="D78" s="41"/>
      <c r="E78" s="41">
        <f t="shared" si="3"/>
        <v>1.6888130307446403E-2</v>
      </c>
      <c r="F78" s="41"/>
      <c r="G78" s="41">
        <v>4.6837842010645101</v>
      </c>
      <c r="H78" s="41">
        <v>4.6845752046437061</v>
      </c>
      <c r="I78" s="41"/>
      <c r="J78" s="41">
        <f t="shared" si="4"/>
        <v>7.9100357919603681E-4</v>
      </c>
      <c r="K78" s="48">
        <f t="shared" si="5"/>
        <v>7.2447666366410694E-6</v>
      </c>
      <c r="M78" s="83"/>
      <c r="N78" s="27"/>
    </row>
    <row r="79" spans="1:14" x14ac:dyDescent="0.25">
      <c r="A79" s="53" t="s">
        <v>12</v>
      </c>
      <c r="B79" s="22">
        <v>98.914284922419085</v>
      </c>
      <c r="C79" s="22">
        <v>98.931981568350892</v>
      </c>
      <c r="D79" s="22"/>
      <c r="E79" s="22">
        <f t="shared" si="3"/>
        <v>1.7890890022287387E-2</v>
      </c>
      <c r="F79" s="22"/>
      <c r="G79" s="22">
        <v>3.3851733011776961</v>
      </c>
      <c r="H79" s="22">
        <v>3.3857789388100734</v>
      </c>
      <c r="I79" s="22"/>
      <c r="J79" s="22">
        <f t="shared" si="4"/>
        <v>6.0563763237730939E-4</v>
      </c>
      <c r="K79" s="47">
        <f t="shared" si="5"/>
        <v>5.5470081657544593E-6</v>
      </c>
      <c r="M79" s="83"/>
      <c r="N79" s="27"/>
    </row>
    <row r="80" spans="1:14" x14ac:dyDescent="0.25">
      <c r="A80" s="52" t="s">
        <v>13</v>
      </c>
      <c r="B80" s="41">
        <v>103.79409645280494</v>
      </c>
      <c r="C80" s="41">
        <v>103.79409645280494</v>
      </c>
      <c r="D80" s="41"/>
      <c r="E80" s="41">
        <f t="shared" si="3"/>
        <v>0</v>
      </c>
      <c r="F80" s="41"/>
      <c r="G80" s="41">
        <v>0.67365465075451136</v>
      </c>
      <c r="H80" s="41">
        <v>0.67365465075451136</v>
      </c>
      <c r="I80" s="41"/>
      <c r="J80" s="41">
        <f t="shared" si="4"/>
        <v>0</v>
      </c>
      <c r="K80" s="48">
        <f t="shared" si="5"/>
        <v>0</v>
      </c>
      <c r="M80" s="83"/>
      <c r="N80" s="27"/>
    </row>
    <row r="81" spans="1:14" x14ac:dyDescent="0.25">
      <c r="A81" s="38" t="s">
        <v>13</v>
      </c>
      <c r="B81" s="22">
        <v>103.79409645280494</v>
      </c>
      <c r="C81" s="22">
        <v>103.79409645280494</v>
      </c>
      <c r="D81" s="22"/>
      <c r="E81" s="22">
        <f t="shared" si="3"/>
        <v>0</v>
      </c>
      <c r="F81" s="22"/>
      <c r="G81" s="22">
        <v>0.67365465075451136</v>
      </c>
      <c r="H81" s="22">
        <v>0.67365465075451136</v>
      </c>
      <c r="I81" s="22"/>
      <c r="J81" s="22">
        <f t="shared" si="4"/>
        <v>0</v>
      </c>
      <c r="K81" s="47">
        <f t="shared" si="5"/>
        <v>0</v>
      </c>
      <c r="M81" s="83"/>
      <c r="N81" s="27"/>
    </row>
    <row r="82" spans="1:14" x14ac:dyDescent="0.25">
      <c r="A82" s="52" t="s">
        <v>14</v>
      </c>
      <c r="B82" s="41">
        <v>96.427210740969571</v>
      </c>
      <c r="C82" s="41">
        <v>96.453854342992472</v>
      </c>
      <c r="D82" s="41"/>
      <c r="E82" s="41">
        <f t="shared" si="3"/>
        <v>2.7630791991350989E-2</v>
      </c>
      <c r="F82" s="41"/>
      <c r="G82" s="41">
        <v>2.191893857286149</v>
      </c>
      <c r="H82" s="41">
        <v>2.1924994949185268</v>
      </c>
      <c r="I82" s="41"/>
      <c r="J82" s="41">
        <f t="shared" si="4"/>
        <v>6.0563763237775348E-4</v>
      </c>
      <c r="K82" s="48">
        <f t="shared" si="5"/>
        <v>5.5470081657585268E-6</v>
      </c>
      <c r="M82" s="83"/>
      <c r="N82" s="27"/>
    </row>
    <row r="83" spans="1:14" x14ac:dyDescent="0.25">
      <c r="A83" s="38" t="s">
        <v>135</v>
      </c>
      <c r="B83" s="22">
        <v>95.502621781077423</v>
      </c>
      <c r="C83" s="22">
        <v>95.556247518061951</v>
      </c>
      <c r="D83" s="22"/>
      <c r="E83" s="22">
        <f t="shared" si="3"/>
        <v>5.6151062645648508E-2</v>
      </c>
      <c r="F83" s="22"/>
      <c r="G83" s="22">
        <v>1.0785862347782125</v>
      </c>
      <c r="H83" s="22">
        <v>1.0791918724105902</v>
      </c>
      <c r="I83" s="22"/>
      <c r="J83" s="22">
        <f t="shared" si="4"/>
        <v>6.0563763237775348E-4</v>
      </c>
      <c r="K83" s="47">
        <f t="shared" si="5"/>
        <v>5.5470081657585268E-6</v>
      </c>
      <c r="M83" s="83"/>
      <c r="N83" s="27"/>
    </row>
    <row r="84" spans="1:14" x14ac:dyDescent="0.25">
      <c r="A84" s="38" t="s">
        <v>136</v>
      </c>
      <c r="B84" s="41">
        <v>97.38403062441084</v>
      </c>
      <c r="C84" s="41">
        <v>97.38403062441084</v>
      </c>
      <c r="D84" s="41"/>
      <c r="E84" s="41">
        <f t="shared" si="3"/>
        <v>0</v>
      </c>
      <c r="F84" s="41"/>
      <c r="G84" s="41">
        <v>0.65596509066280106</v>
      </c>
      <c r="H84" s="41">
        <v>0.65596509066280106</v>
      </c>
      <c r="I84" s="41"/>
      <c r="J84" s="41">
        <f t="shared" si="4"/>
        <v>0</v>
      </c>
      <c r="K84" s="48">
        <f t="shared" si="5"/>
        <v>0</v>
      </c>
      <c r="M84" s="83"/>
      <c r="N84" s="27"/>
    </row>
    <row r="85" spans="1:14" x14ac:dyDescent="0.25">
      <c r="A85" s="38" t="s">
        <v>137</v>
      </c>
      <c r="B85" s="22">
        <v>95.947070692927412</v>
      </c>
      <c r="C85" s="22">
        <v>95.947070692927412</v>
      </c>
      <c r="D85" s="22"/>
      <c r="E85" s="22">
        <f t="shared" si="3"/>
        <v>0</v>
      </c>
      <c r="F85" s="22"/>
      <c r="G85" s="22">
        <v>0.2775630182638027</v>
      </c>
      <c r="H85" s="22">
        <v>0.2775630182638027</v>
      </c>
      <c r="I85" s="22"/>
      <c r="J85" s="22">
        <f t="shared" si="4"/>
        <v>0</v>
      </c>
      <c r="K85" s="47">
        <f t="shared" si="5"/>
        <v>0</v>
      </c>
      <c r="M85" s="83"/>
      <c r="N85" s="27"/>
    </row>
    <row r="86" spans="1:14" x14ac:dyDescent="0.25">
      <c r="A86" s="38" t="s">
        <v>138</v>
      </c>
      <c r="B86" s="41">
        <v>99.405338451686134</v>
      </c>
      <c r="C86" s="41">
        <v>99.405338451686134</v>
      </c>
      <c r="D86" s="41"/>
      <c r="E86" s="41">
        <f t="shared" si="3"/>
        <v>0</v>
      </c>
      <c r="F86" s="41"/>
      <c r="G86" s="41">
        <v>0.17977951358133254</v>
      </c>
      <c r="H86" s="41">
        <v>0.17977951358133254</v>
      </c>
      <c r="I86" s="41"/>
      <c r="J86" s="41">
        <f t="shared" si="4"/>
        <v>0</v>
      </c>
      <c r="K86" s="48">
        <f t="shared" si="5"/>
        <v>0</v>
      </c>
      <c r="M86" s="83"/>
      <c r="N86" s="27"/>
    </row>
    <row r="87" spans="1:14" x14ac:dyDescent="0.25">
      <c r="A87" s="52" t="s">
        <v>15</v>
      </c>
      <c r="B87" s="22">
        <v>102.73362703682886</v>
      </c>
      <c r="C87" s="22">
        <v>102.73362703682886</v>
      </c>
      <c r="D87" s="22"/>
      <c r="E87" s="22">
        <f t="shared" si="3"/>
        <v>0</v>
      </c>
      <c r="F87" s="22"/>
      <c r="G87" s="22">
        <v>0.22278869192446682</v>
      </c>
      <c r="H87" s="22">
        <v>0.22278869192446682</v>
      </c>
      <c r="I87" s="22"/>
      <c r="J87" s="22">
        <f t="shared" si="4"/>
        <v>0</v>
      </c>
      <c r="K87" s="47">
        <f t="shared" si="5"/>
        <v>0</v>
      </c>
      <c r="M87" s="83"/>
      <c r="N87" s="27"/>
    </row>
    <row r="88" spans="1:14" x14ac:dyDescent="0.25">
      <c r="A88" s="38" t="s">
        <v>139</v>
      </c>
      <c r="B88" s="41">
        <v>102.73362703682886</v>
      </c>
      <c r="C88" s="41">
        <v>102.73362703682886</v>
      </c>
      <c r="D88" s="41"/>
      <c r="E88" s="41">
        <f t="shared" si="3"/>
        <v>0</v>
      </c>
      <c r="F88" s="41"/>
      <c r="G88" s="41">
        <v>0.22278869192446682</v>
      </c>
      <c r="H88" s="41">
        <v>0.22278869192446682</v>
      </c>
      <c r="I88" s="41"/>
      <c r="J88" s="41">
        <f t="shared" si="4"/>
        <v>0</v>
      </c>
      <c r="K88" s="48">
        <f t="shared" si="5"/>
        <v>0</v>
      </c>
      <c r="M88" s="83"/>
      <c r="N88" s="27"/>
    </row>
    <row r="89" spans="1:14" x14ac:dyDescent="0.25">
      <c r="A89" s="52" t="s">
        <v>140</v>
      </c>
      <c r="B89" s="22">
        <v>104.76599045139655</v>
      </c>
      <c r="C89" s="22">
        <v>104.76599045139655</v>
      </c>
      <c r="D89" s="22"/>
      <c r="E89" s="22">
        <f t="shared" si="3"/>
        <v>0</v>
      </c>
      <c r="F89" s="22"/>
      <c r="G89" s="22">
        <v>0.29683610121256876</v>
      </c>
      <c r="H89" s="22">
        <v>0.29683610121256881</v>
      </c>
      <c r="I89" s="22"/>
      <c r="J89" s="22">
        <f t="shared" si="4"/>
        <v>0</v>
      </c>
      <c r="K89" s="47">
        <f t="shared" si="5"/>
        <v>0</v>
      </c>
      <c r="M89" s="83"/>
      <c r="N89" s="27"/>
    </row>
    <row r="90" spans="1:14" x14ac:dyDescent="0.25">
      <c r="A90" s="38" t="s">
        <v>141</v>
      </c>
      <c r="B90" s="41">
        <v>104.76599045139655</v>
      </c>
      <c r="C90" s="41">
        <v>104.76599045139655</v>
      </c>
      <c r="D90" s="41"/>
      <c r="E90" s="41">
        <f t="shared" si="3"/>
        <v>0</v>
      </c>
      <c r="F90" s="41"/>
      <c r="G90" s="41">
        <v>0.29683610121256876</v>
      </c>
      <c r="H90" s="41">
        <v>0.29683610121256881</v>
      </c>
      <c r="I90" s="41"/>
      <c r="J90" s="41">
        <f t="shared" si="4"/>
        <v>0</v>
      </c>
      <c r="K90" s="48">
        <f t="shared" si="5"/>
        <v>0</v>
      </c>
      <c r="M90" s="83"/>
      <c r="N90" s="27"/>
    </row>
    <row r="91" spans="1:14" x14ac:dyDescent="0.25">
      <c r="A91" s="35" t="s">
        <v>16</v>
      </c>
      <c r="B91" s="22">
        <v>105.19998937109033</v>
      </c>
      <c r="C91" s="22">
        <v>105.21500579797903</v>
      </c>
      <c r="D91" s="22"/>
      <c r="E91" s="22">
        <f t="shared" si="3"/>
        <v>1.4274171488493081E-2</v>
      </c>
      <c r="F91" s="22"/>
      <c r="G91" s="22">
        <v>1.2986108998868144</v>
      </c>
      <c r="H91" s="22">
        <v>1.2987962658336325</v>
      </c>
      <c r="I91" s="22"/>
      <c r="J91" s="22">
        <f t="shared" si="4"/>
        <v>1.8536594681806129E-4</v>
      </c>
      <c r="K91" s="47">
        <f t="shared" si="5"/>
        <v>1.6977584708805094E-6</v>
      </c>
      <c r="M91" s="83"/>
      <c r="N91" s="27"/>
    </row>
    <row r="92" spans="1:14" x14ac:dyDescent="0.25">
      <c r="A92" s="37" t="s">
        <v>17</v>
      </c>
      <c r="B92" s="41">
        <v>105.19998937109033</v>
      </c>
      <c r="C92" s="41">
        <v>105.21500579797903</v>
      </c>
      <c r="D92" s="41"/>
      <c r="E92" s="41">
        <f t="shared" si="3"/>
        <v>1.4274171488493081E-2</v>
      </c>
      <c r="F92" s="41"/>
      <c r="G92" s="41">
        <v>1.2986108998868144</v>
      </c>
      <c r="H92" s="41">
        <v>1.2987962658336325</v>
      </c>
      <c r="I92" s="41"/>
      <c r="J92" s="41">
        <f t="shared" si="4"/>
        <v>1.8536594681806129E-4</v>
      </c>
      <c r="K92" s="48">
        <f t="shared" si="5"/>
        <v>1.6977584708805094E-6</v>
      </c>
      <c r="M92" s="83"/>
      <c r="N92" s="27"/>
    </row>
    <row r="93" spans="1:14" x14ac:dyDescent="0.25">
      <c r="A93" s="38" t="s">
        <v>142</v>
      </c>
      <c r="B93" s="22">
        <v>105.83012956602542</v>
      </c>
      <c r="C93" s="22">
        <v>105.86888180801732</v>
      </c>
      <c r="D93" s="22"/>
      <c r="E93" s="22">
        <f t="shared" si="3"/>
        <v>3.6617400121130572E-2</v>
      </c>
      <c r="F93" s="22"/>
      <c r="G93" s="22">
        <v>0.50622367018094194</v>
      </c>
      <c r="H93" s="22">
        <v>0.50640903612775989</v>
      </c>
      <c r="I93" s="22"/>
      <c r="J93" s="22">
        <f t="shared" si="4"/>
        <v>1.8536594681795027E-4</v>
      </c>
      <c r="K93" s="47">
        <f t="shared" si="5"/>
        <v>1.6977584708794925E-6</v>
      </c>
      <c r="M93" s="83"/>
      <c r="N93" s="27"/>
    </row>
    <row r="94" spans="1:14" x14ac:dyDescent="0.25">
      <c r="A94" s="38" t="s">
        <v>143</v>
      </c>
      <c r="B94" s="41">
        <v>105.88950150051836</v>
      </c>
      <c r="C94" s="41">
        <v>105.88950150051836</v>
      </c>
      <c r="D94" s="41"/>
      <c r="E94" s="41">
        <f t="shared" si="3"/>
        <v>0</v>
      </c>
      <c r="F94" s="41"/>
      <c r="G94" s="41">
        <v>0.50904168788898541</v>
      </c>
      <c r="H94" s="41">
        <v>0.50904168788898541</v>
      </c>
      <c r="I94" s="41"/>
      <c r="J94" s="41">
        <f t="shared" si="4"/>
        <v>0</v>
      </c>
      <c r="K94" s="48">
        <f t="shared" si="5"/>
        <v>0</v>
      </c>
      <c r="M94" s="83"/>
      <c r="N94" s="27"/>
    </row>
    <row r="95" spans="1:14" x14ac:dyDescent="0.25">
      <c r="A95" s="38" t="s">
        <v>144</v>
      </c>
      <c r="B95" s="22">
        <v>102.90155572164549</v>
      </c>
      <c r="C95" s="22">
        <v>102.90155572164549</v>
      </c>
      <c r="D95" s="22"/>
      <c r="E95" s="22">
        <f t="shared" si="3"/>
        <v>0</v>
      </c>
      <c r="F95" s="22"/>
      <c r="G95" s="22">
        <v>0.28334554181688698</v>
      </c>
      <c r="H95" s="22">
        <v>0.28334554181688698</v>
      </c>
      <c r="I95" s="22"/>
      <c r="J95" s="22">
        <f t="shared" si="4"/>
        <v>0</v>
      </c>
      <c r="K95" s="47">
        <f t="shared" si="5"/>
        <v>0</v>
      </c>
      <c r="M95" s="83"/>
      <c r="N95" s="27"/>
    </row>
    <row r="96" spans="1:14" x14ac:dyDescent="0.25">
      <c r="A96" s="34" t="s">
        <v>18</v>
      </c>
      <c r="B96" s="41">
        <v>94.561247838189871</v>
      </c>
      <c r="C96" s="41">
        <v>94.828745991407629</v>
      </c>
      <c r="D96" s="41"/>
      <c r="E96" s="41">
        <f t="shared" si="3"/>
        <v>0.28288348486633641</v>
      </c>
      <c r="F96" s="41"/>
      <c r="G96" s="41">
        <v>10.524551709286937</v>
      </c>
      <c r="H96" s="41">
        <v>10.554323927928728</v>
      </c>
      <c r="I96" s="41"/>
      <c r="J96" s="41">
        <f t="shared" si="4"/>
        <v>2.977221864179036E-2</v>
      </c>
      <c r="K96" s="48">
        <f t="shared" si="5"/>
        <v>2.7268242772561502E-4</v>
      </c>
      <c r="M96" s="83"/>
      <c r="N96" s="27"/>
    </row>
    <row r="97" spans="1:14" x14ac:dyDescent="0.25">
      <c r="A97" s="53" t="s">
        <v>19</v>
      </c>
      <c r="B97" s="22">
        <v>99.99216247678946</v>
      </c>
      <c r="C97" s="22">
        <v>99.99216247678946</v>
      </c>
      <c r="D97" s="22"/>
      <c r="E97" s="22">
        <f t="shared" si="3"/>
        <v>0</v>
      </c>
      <c r="F97" s="22"/>
      <c r="G97" s="22">
        <v>0.70976523123584634</v>
      </c>
      <c r="H97" s="22">
        <v>0.70976523123584645</v>
      </c>
      <c r="I97" s="22"/>
      <c r="J97" s="22">
        <f t="shared" si="4"/>
        <v>0</v>
      </c>
      <c r="K97" s="47">
        <f t="shared" si="5"/>
        <v>0</v>
      </c>
      <c r="M97" s="83"/>
      <c r="N97" s="27"/>
    </row>
    <row r="98" spans="1:14" x14ac:dyDescent="0.25">
      <c r="A98" s="52" t="s">
        <v>145</v>
      </c>
      <c r="B98" s="41">
        <v>99.99216247678946</v>
      </c>
      <c r="C98" s="41">
        <v>99.99216247678946</v>
      </c>
      <c r="D98" s="41"/>
      <c r="E98" s="41">
        <f t="shared" si="3"/>
        <v>0</v>
      </c>
      <c r="F98" s="41"/>
      <c r="G98" s="41">
        <v>0.70976523123584634</v>
      </c>
      <c r="H98" s="41">
        <v>0.70976523123584645</v>
      </c>
      <c r="I98" s="41"/>
      <c r="J98" s="41">
        <f t="shared" si="4"/>
        <v>0</v>
      </c>
      <c r="K98" s="48">
        <f t="shared" si="5"/>
        <v>0</v>
      </c>
      <c r="M98" s="83"/>
      <c r="N98" s="27"/>
    </row>
    <row r="99" spans="1:14" x14ac:dyDescent="0.25">
      <c r="A99" s="38" t="s">
        <v>145</v>
      </c>
      <c r="B99" s="22">
        <v>99.99216247678946</v>
      </c>
      <c r="C99" s="22">
        <v>99.99216247678946</v>
      </c>
      <c r="D99" s="22"/>
      <c r="E99" s="22">
        <f t="shared" si="3"/>
        <v>0</v>
      </c>
      <c r="F99" s="22"/>
      <c r="G99" s="22">
        <v>0.70976523123584634</v>
      </c>
      <c r="H99" s="22">
        <v>0.70976523123584645</v>
      </c>
      <c r="I99" s="22"/>
      <c r="J99" s="22">
        <f t="shared" si="4"/>
        <v>0</v>
      </c>
      <c r="K99" s="47">
        <f t="shared" si="5"/>
        <v>0</v>
      </c>
      <c r="M99" s="83"/>
      <c r="N99" s="27"/>
    </row>
    <row r="100" spans="1:14" x14ac:dyDescent="0.25">
      <c r="A100" s="53" t="s">
        <v>146</v>
      </c>
      <c r="B100" s="41">
        <v>102.17580968848989</v>
      </c>
      <c r="C100" s="41">
        <v>102.15886074507053</v>
      </c>
      <c r="D100" s="41"/>
      <c r="E100" s="41">
        <f t="shared" si="3"/>
        <v>-1.6588019680041644E-2</v>
      </c>
      <c r="F100" s="41"/>
      <c r="G100" s="41">
        <v>3.1577978196120799</v>
      </c>
      <c r="H100" s="41">
        <v>3.1572740034883067</v>
      </c>
      <c r="I100" s="41"/>
      <c r="J100" s="41">
        <f t="shared" si="4"/>
        <v>-5.2381612377327968E-4</v>
      </c>
      <c r="K100" s="48">
        <f t="shared" si="5"/>
        <v>-4.7976086038756063E-6</v>
      </c>
      <c r="M100" s="83"/>
      <c r="N100" s="27"/>
    </row>
    <row r="101" spans="1:14" x14ac:dyDescent="0.25">
      <c r="A101" s="52" t="s">
        <v>147</v>
      </c>
      <c r="B101" s="22">
        <v>104.39925803009424</v>
      </c>
      <c r="C101" s="22">
        <v>104.3754322745237</v>
      </c>
      <c r="D101" s="22"/>
      <c r="E101" s="22">
        <f t="shared" si="3"/>
        <v>-2.2821767146730121E-2</v>
      </c>
      <c r="F101" s="22"/>
      <c r="G101" s="22">
        <v>2.2952478675523476</v>
      </c>
      <c r="H101" s="22">
        <v>2.2947240514285743</v>
      </c>
      <c r="I101" s="22"/>
      <c r="J101" s="22">
        <f t="shared" si="4"/>
        <v>-5.2381612377327968E-4</v>
      </c>
      <c r="K101" s="47">
        <f t="shared" si="5"/>
        <v>-4.7976086038756063E-6</v>
      </c>
      <c r="M101" s="83"/>
      <c r="N101" s="27"/>
    </row>
    <row r="102" spans="1:14" x14ac:dyDescent="0.25">
      <c r="A102" s="38" t="s">
        <v>20</v>
      </c>
      <c r="B102" s="41">
        <v>104.39925803009424</v>
      </c>
      <c r="C102" s="41">
        <v>104.3754322745237</v>
      </c>
      <c r="D102" s="41"/>
      <c r="E102" s="41">
        <f t="shared" si="3"/>
        <v>-2.2821767146730121E-2</v>
      </c>
      <c r="F102" s="41"/>
      <c r="G102" s="41">
        <v>2.2952478675523476</v>
      </c>
      <c r="H102" s="41">
        <v>2.2947240514285743</v>
      </c>
      <c r="I102" s="41"/>
      <c r="J102" s="41">
        <f t="shared" si="4"/>
        <v>-5.2381612377327968E-4</v>
      </c>
      <c r="K102" s="48">
        <f t="shared" si="5"/>
        <v>-4.7976086038756063E-6</v>
      </c>
      <c r="M102" s="83"/>
      <c r="N102" s="27"/>
    </row>
    <row r="103" spans="1:14" x14ac:dyDescent="0.25">
      <c r="A103" s="52" t="s">
        <v>148</v>
      </c>
      <c r="B103" s="22">
        <v>96.695785033274078</v>
      </c>
      <c r="C103" s="22">
        <v>96.695785033274078</v>
      </c>
      <c r="D103" s="22"/>
      <c r="E103" s="22">
        <f t="shared" si="3"/>
        <v>0</v>
      </c>
      <c r="F103" s="22"/>
      <c r="G103" s="22">
        <v>0.86254995205973273</v>
      </c>
      <c r="H103" s="22">
        <v>0.86254995205973262</v>
      </c>
      <c r="I103" s="22"/>
      <c r="J103" s="22">
        <f t="shared" si="4"/>
        <v>0</v>
      </c>
      <c r="K103" s="47">
        <f t="shared" si="5"/>
        <v>0</v>
      </c>
      <c r="M103" s="83"/>
      <c r="N103" s="27"/>
    </row>
    <row r="104" spans="1:14" x14ac:dyDescent="0.25">
      <c r="A104" s="38" t="s">
        <v>148</v>
      </c>
      <c r="B104" s="41">
        <v>96.695785033274078</v>
      </c>
      <c r="C104" s="41">
        <v>96.695785033274078</v>
      </c>
      <c r="D104" s="41"/>
      <c r="E104" s="41">
        <f t="shared" si="3"/>
        <v>0</v>
      </c>
      <c r="F104" s="41"/>
      <c r="G104" s="41">
        <v>0.86254995205973273</v>
      </c>
      <c r="H104" s="41">
        <v>0.86254995205973262</v>
      </c>
      <c r="I104" s="41"/>
      <c r="J104" s="41">
        <f t="shared" si="4"/>
        <v>0</v>
      </c>
      <c r="K104" s="48">
        <f t="shared" si="5"/>
        <v>0</v>
      </c>
      <c r="M104" s="83"/>
      <c r="N104" s="27"/>
    </row>
    <row r="105" spans="1:14" x14ac:dyDescent="0.25">
      <c r="A105" s="53" t="s">
        <v>21</v>
      </c>
      <c r="B105" s="22">
        <v>100.33010169146441</v>
      </c>
      <c r="C105" s="22">
        <v>99.727761510376126</v>
      </c>
      <c r="D105" s="22"/>
      <c r="E105" s="22">
        <f t="shared" si="3"/>
        <v>-0.60035838789499474</v>
      </c>
      <c r="F105" s="22"/>
      <c r="G105" s="22">
        <v>0.55777072462347643</v>
      </c>
      <c r="H105" s="22">
        <v>0.55442210129297675</v>
      </c>
      <c r="I105" s="22"/>
      <c r="J105" s="22">
        <f t="shared" si="4"/>
        <v>-3.3486233304996782E-3</v>
      </c>
      <c r="K105" s="47">
        <f t="shared" si="5"/>
        <v>-3.0669892300790135E-5</v>
      </c>
      <c r="M105" s="83"/>
      <c r="N105" s="27"/>
    </row>
    <row r="106" spans="1:14" x14ac:dyDescent="0.25">
      <c r="A106" s="52" t="s">
        <v>149</v>
      </c>
      <c r="B106" s="41">
        <v>100.86693581548344</v>
      </c>
      <c r="C106" s="41">
        <v>99.285028513604487</v>
      </c>
      <c r="D106" s="41"/>
      <c r="E106" s="41">
        <f t="shared" si="3"/>
        <v>-1.5683110516738097</v>
      </c>
      <c r="F106" s="41"/>
      <c r="G106" s="41">
        <v>0.21351780483380048</v>
      </c>
      <c r="H106" s="41">
        <v>0.21016918150330069</v>
      </c>
      <c r="I106" s="41"/>
      <c r="J106" s="41">
        <f t="shared" si="4"/>
        <v>-3.3486233304997892E-3</v>
      </c>
      <c r="K106" s="48">
        <f t="shared" si="5"/>
        <v>-3.0669892300791151E-5</v>
      </c>
      <c r="M106" s="83"/>
      <c r="N106" s="27"/>
    </row>
    <row r="107" spans="1:14" x14ac:dyDescent="0.25">
      <c r="A107" s="38" t="s">
        <v>150</v>
      </c>
      <c r="B107" s="22">
        <v>100.86693581548344</v>
      </c>
      <c r="C107" s="22">
        <v>99.285028513604487</v>
      </c>
      <c r="D107" s="22"/>
      <c r="E107" s="22">
        <f t="shared" si="3"/>
        <v>-1.5683110516738097</v>
      </c>
      <c r="F107" s="22"/>
      <c r="G107" s="22">
        <v>0.21351780483380048</v>
      </c>
      <c r="H107" s="22">
        <v>0.21016918150330069</v>
      </c>
      <c r="I107" s="22"/>
      <c r="J107" s="22">
        <f t="shared" si="4"/>
        <v>-3.3486233304997892E-3</v>
      </c>
      <c r="K107" s="47">
        <f t="shared" si="5"/>
        <v>-3.0669892300791151E-5</v>
      </c>
      <c r="M107" s="83"/>
      <c r="N107" s="27"/>
    </row>
    <row r="108" spans="1:14" x14ac:dyDescent="0.25">
      <c r="A108" s="52" t="s">
        <v>151</v>
      </c>
      <c r="B108" s="41">
        <v>100</v>
      </c>
      <c r="C108" s="41">
        <v>100</v>
      </c>
      <c r="D108" s="41"/>
      <c r="E108" s="41">
        <f t="shared" si="3"/>
        <v>0</v>
      </c>
      <c r="F108" s="41"/>
      <c r="G108" s="41">
        <v>0.34425291978967598</v>
      </c>
      <c r="H108" s="41">
        <v>0.34425291978967598</v>
      </c>
      <c r="I108" s="41"/>
      <c r="J108" s="41">
        <f t="shared" si="4"/>
        <v>0</v>
      </c>
      <c r="K108" s="48">
        <f t="shared" si="5"/>
        <v>0</v>
      </c>
      <c r="M108" s="83"/>
      <c r="N108" s="27"/>
    </row>
    <row r="109" spans="1:14" x14ac:dyDescent="0.25">
      <c r="A109" s="38" t="s">
        <v>151</v>
      </c>
      <c r="B109" s="22">
        <v>100</v>
      </c>
      <c r="C109" s="22">
        <v>100</v>
      </c>
      <c r="D109" s="22"/>
      <c r="E109" s="22">
        <f t="shared" si="3"/>
        <v>0</v>
      </c>
      <c r="F109" s="22"/>
      <c r="G109" s="22">
        <v>0.34425291978967598</v>
      </c>
      <c r="H109" s="22">
        <v>0.34425291978967598</v>
      </c>
      <c r="I109" s="22"/>
      <c r="J109" s="22">
        <f t="shared" si="4"/>
        <v>0</v>
      </c>
      <c r="K109" s="47">
        <f t="shared" si="5"/>
        <v>0</v>
      </c>
      <c r="M109" s="83"/>
      <c r="N109" s="27"/>
    </row>
    <row r="110" spans="1:14" x14ac:dyDescent="0.25">
      <c r="A110" s="53" t="s">
        <v>22</v>
      </c>
      <c r="B110" s="41">
        <v>90.044382534432629</v>
      </c>
      <c r="C110" s="41">
        <v>90.541087603298223</v>
      </c>
      <c r="D110" s="41"/>
      <c r="E110" s="41">
        <f t="shared" si="3"/>
        <v>0.55162249424682841</v>
      </c>
      <c r="F110" s="41"/>
      <c r="G110" s="41">
        <v>6.0992179338155346</v>
      </c>
      <c r="H110" s="41">
        <v>6.1328625919115964</v>
      </c>
      <c r="I110" s="41"/>
      <c r="J110" s="41">
        <f t="shared" si="4"/>
        <v>3.3644658096061875E-2</v>
      </c>
      <c r="K110" s="48">
        <f t="shared" si="5"/>
        <v>3.0814992863026754E-4</v>
      </c>
      <c r="M110" s="83"/>
      <c r="N110" s="27"/>
    </row>
    <row r="111" spans="1:14" x14ac:dyDescent="0.25">
      <c r="A111" s="52" t="s">
        <v>152</v>
      </c>
      <c r="B111" s="22">
        <v>87.26952627940976</v>
      </c>
      <c r="C111" s="22">
        <v>87.867771541534424</v>
      </c>
      <c r="D111" s="22"/>
      <c r="E111" s="22">
        <f t="shared" si="3"/>
        <v>0.68551450618543619</v>
      </c>
      <c r="F111" s="22"/>
      <c r="G111" s="22">
        <v>4.9079425442472964</v>
      </c>
      <c r="H111" s="22">
        <v>4.9415872023433582</v>
      </c>
      <c r="I111" s="22"/>
      <c r="J111" s="22">
        <f t="shared" si="4"/>
        <v>3.3644658096061875E-2</v>
      </c>
      <c r="K111" s="47">
        <f t="shared" si="5"/>
        <v>3.0814992863026754E-4</v>
      </c>
      <c r="M111" s="83"/>
      <c r="N111" s="27"/>
    </row>
    <row r="112" spans="1:14" x14ac:dyDescent="0.25">
      <c r="A112" s="38" t="s">
        <v>152</v>
      </c>
      <c r="B112" s="41">
        <v>87.26952627940976</v>
      </c>
      <c r="C112" s="41">
        <v>87.867771541534424</v>
      </c>
      <c r="D112" s="41"/>
      <c r="E112" s="41">
        <f t="shared" si="3"/>
        <v>0.68551450618543619</v>
      </c>
      <c r="F112" s="41"/>
      <c r="G112" s="41">
        <v>4.9079425442472964</v>
      </c>
      <c r="H112" s="41">
        <v>4.9415872023433582</v>
      </c>
      <c r="I112" s="41"/>
      <c r="J112" s="41">
        <f t="shared" si="4"/>
        <v>3.3644658096061875E-2</v>
      </c>
      <c r="K112" s="48">
        <f t="shared" si="5"/>
        <v>3.0814992863026754E-4</v>
      </c>
      <c r="M112" s="83"/>
      <c r="N112" s="27"/>
    </row>
    <row r="113" spans="1:14" x14ac:dyDescent="0.25">
      <c r="A113" s="52" t="s">
        <v>23</v>
      </c>
      <c r="B113" s="22">
        <v>103.61817162232917</v>
      </c>
      <c r="C113" s="22">
        <v>103.61817162232917</v>
      </c>
      <c r="D113" s="22"/>
      <c r="E113" s="22">
        <f t="shared" si="3"/>
        <v>0</v>
      </c>
      <c r="F113" s="22"/>
      <c r="G113" s="22">
        <v>1.1912753895682378</v>
      </c>
      <c r="H113" s="22">
        <v>1.1912753895682378</v>
      </c>
      <c r="I113" s="22"/>
      <c r="J113" s="22">
        <f t="shared" si="4"/>
        <v>0</v>
      </c>
      <c r="K113" s="47">
        <f t="shared" si="5"/>
        <v>0</v>
      </c>
      <c r="M113" s="83"/>
      <c r="N113" s="27"/>
    </row>
    <row r="114" spans="1:14" x14ac:dyDescent="0.25">
      <c r="A114" s="38" t="s">
        <v>153</v>
      </c>
      <c r="B114" s="41">
        <v>103.61817162232917</v>
      </c>
      <c r="C114" s="41">
        <v>103.61817162232917</v>
      </c>
      <c r="D114" s="41"/>
      <c r="E114" s="41">
        <f t="shared" si="3"/>
        <v>0</v>
      </c>
      <c r="F114" s="41"/>
      <c r="G114" s="41">
        <v>1.1912753895682378</v>
      </c>
      <c r="H114" s="41">
        <v>1.1912753895682378</v>
      </c>
      <c r="I114" s="41"/>
      <c r="J114" s="41">
        <f t="shared" si="4"/>
        <v>0</v>
      </c>
      <c r="K114" s="48">
        <f t="shared" si="5"/>
        <v>0</v>
      </c>
      <c r="M114" s="83"/>
      <c r="N114" s="27"/>
    </row>
    <row r="115" spans="1:14" x14ac:dyDescent="0.25">
      <c r="A115" s="34" t="s">
        <v>24</v>
      </c>
      <c r="B115" s="22">
        <v>100.62947359669484</v>
      </c>
      <c r="C115" s="22">
        <v>100.15852548708209</v>
      </c>
      <c r="D115" s="22"/>
      <c r="E115" s="22">
        <f t="shared" si="3"/>
        <v>-0.4680021595861894</v>
      </c>
      <c r="F115" s="22"/>
      <c r="G115" s="22">
        <v>6.8645873512181073</v>
      </c>
      <c r="H115" s="22">
        <v>6.8324609341677265</v>
      </c>
      <c r="I115" s="22"/>
      <c r="J115" s="22">
        <f t="shared" si="4"/>
        <v>-3.2126417050380773E-2</v>
      </c>
      <c r="K115" s="47">
        <f t="shared" si="5"/>
        <v>-2.9424442635010212E-4</v>
      </c>
      <c r="M115" s="83"/>
      <c r="N115" s="27"/>
    </row>
    <row r="116" spans="1:14" x14ac:dyDescent="0.25">
      <c r="A116" s="53" t="s">
        <v>154</v>
      </c>
      <c r="B116" s="41">
        <v>94.057066059855629</v>
      </c>
      <c r="C116" s="41">
        <v>93.8371679620479</v>
      </c>
      <c r="D116" s="41"/>
      <c r="E116" s="41">
        <f t="shared" si="3"/>
        <v>-0.23379221468357025</v>
      </c>
      <c r="F116" s="41"/>
      <c r="G116" s="41">
        <v>1.3517101757300511</v>
      </c>
      <c r="H116" s="41">
        <v>1.3485499825741087</v>
      </c>
      <c r="I116" s="41"/>
      <c r="J116" s="41">
        <f t="shared" si="4"/>
        <v>-3.1601931559424035E-3</v>
      </c>
      <c r="K116" s="48">
        <f t="shared" si="5"/>
        <v>-2.8944068704193399E-5</v>
      </c>
      <c r="M116" s="83"/>
      <c r="N116" s="27"/>
    </row>
    <row r="117" spans="1:14" x14ac:dyDescent="0.25">
      <c r="A117" s="52" t="s">
        <v>155</v>
      </c>
      <c r="B117" s="22">
        <v>94.057066059855629</v>
      </c>
      <c r="C117" s="22">
        <v>93.8371679620479</v>
      </c>
      <c r="D117" s="22"/>
      <c r="E117" s="22">
        <f t="shared" si="3"/>
        <v>-0.23379221468357025</v>
      </c>
      <c r="F117" s="22"/>
      <c r="G117" s="22">
        <v>1.3517101757300511</v>
      </c>
      <c r="H117" s="22">
        <v>1.3485499825741087</v>
      </c>
      <c r="I117" s="22"/>
      <c r="J117" s="22">
        <f t="shared" si="4"/>
        <v>-3.1601931559424035E-3</v>
      </c>
      <c r="K117" s="47">
        <f t="shared" si="5"/>
        <v>-2.8944068704193399E-5</v>
      </c>
      <c r="M117" s="83"/>
      <c r="N117" s="27"/>
    </row>
    <row r="118" spans="1:14" x14ac:dyDescent="0.25">
      <c r="A118" s="38" t="s">
        <v>156</v>
      </c>
      <c r="B118" s="41">
        <v>94.057066059855629</v>
      </c>
      <c r="C118" s="41">
        <v>93.8371679620479</v>
      </c>
      <c r="D118" s="41"/>
      <c r="E118" s="41">
        <f t="shared" si="3"/>
        <v>-0.23379221468357025</v>
      </c>
      <c r="F118" s="41"/>
      <c r="G118" s="41">
        <v>1.3517101757300511</v>
      </c>
      <c r="H118" s="41">
        <v>1.3485499825741087</v>
      </c>
      <c r="I118" s="41"/>
      <c r="J118" s="41">
        <f t="shared" si="4"/>
        <v>-3.1601931559424035E-3</v>
      </c>
      <c r="K118" s="48">
        <f t="shared" si="5"/>
        <v>-2.8944068704193399E-5</v>
      </c>
      <c r="M118" s="83"/>
      <c r="N118" s="27"/>
    </row>
    <row r="119" spans="1:14" x14ac:dyDescent="0.25">
      <c r="A119" s="53" t="s">
        <v>25</v>
      </c>
      <c r="B119" s="22">
        <v>97.312972579588831</v>
      </c>
      <c r="C119" s="22">
        <v>97.312972579588831</v>
      </c>
      <c r="D119" s="22"/>
      <c r="E119" s="22">
        <f t="shared" si="3"/>
        <v>0</v>
      </c>
      <c r="F119" s="22"/>
      <c r="G119" s="22">
        <v>0.19272518613898026</v>
      </c>
      <c r="H119" s="22">
        <v>0.19272518613898026</v>
      </c>
      <c r="I119" s="22"/>
      <c r="J119" s="22">
        <f t="shared" si="4"/>
        <v>0</v>
      </c>
      <c r="K119" s="47">
        <f t="shared" si="5"/>
        <v>0</v>
      </c>
      <c r="M119" s="83"/>
      <c r="N119" s="27"/>
    </row>
    <row r="120" spans="1:14" x14ac:dyDescent="0.25">
      <c r="A120" s="52" t="s">
        <v>26</v>
      </c>
      <c r="B120" s="41">
        <v>97.312972579588831</v>
      </c>
      <c r="C120" s="41">
        <v>97.312972579588831</v>
      </c>
      <c r="D120" s="41"/>
      <c r="E120" s="41">
        <f t="shared" si="3"/>
        <v>0</v>
      </c>
      <c r="F120" s="41"/>
      <c r="G120" s="41">
        <v>0.19272518613898026</v>
      </c>
      <c r="H120" s="41">
        <v>0.19272518613898026</v>
      </c>
      <c r="I120" s="41"/>
      <c r="J120" s="41">
        <f t="shared" si="4"/>
        <v>0</v>
      </c>
      <c r="K120" s="48">
        <f t="shared" si="5"/>
        <v>0</v>
      </c>
      <c r="M120" s="83"/>
      <c r="N120" s="27"/>
    </row>
    <row r="121" spans="1:14" x14ac:dyDescent="0.25">
      <c r="A121" s="38" t="s">
        <v>157</v>
      </c>
      <c r="B121" s="22">
        <v>96.862581226961396</v>
      </c>
      <c r="C121" s="22">
        <v>96.862581226961396</v>
      </c>
      <c r="D121" s="22"/>
      <c r="E121" s="22">
        <f t="shared" si="3"/>
        <v>0</v>
      </c>
      <c r="F121" s="22"/>
      <c r="G121" s="22">
        <v>6.7953651441352972E-2</v>
      </c>
      <c r="H121" s="22">
        <v>6.7953651441352972E-2</v>
      </c>
      <c r="I121" s="22"/>
      <c r="J121" s="22">
        <f t="shared" si="4"/>
        <v>0</v>
      </c>
      <c r="K121" s="47">
        <f t="shared" si="5"/>
        <v>0</v>
      </c>
      <c r="M121" s="83"/>
      <c r="N121" s="27"/>
    </row>
    <row r="122" spans="1:14" x14ac:dyDescent="0.25">
      <c r="A122" s="38" t="s">
        <v>158</v>
      </c>
      <c r="B122" s="41">
        <v>97.560033028054121</v>
      </c>
      <c r="C122" s="41">
        <v>97.560033028054121</v>
      </c>
      <c r="D122" s="41"/>
      <c r="E122" s="41">
        <f t="shared" si="3"/>
        <v>0</v>
      </c>
      <c r="F122" s="41"/>
      <c r="G122" s="41">
        <v>0.12477153469762733</v>
      </c>
      <c r="H122" s="41">
        <v>0.12477153469762733</v>
      </c>
      <c r="I122" s="41"/>
      <c r="J122" s="41">
        <f t="shared" si="4"/>
        <v>0</v>
      </c>
      <c r="K122" s="48">
        <f t="shared" si="5"/>
        <v>0</v>
      </c>
      <c r="M122" s="83"/>
      <c r="N122" s="27"/>
    </row>
    <row r="123" spans="1:14" x14ac:dyDescent="0.25">
      <c r="A123" s="53" t="s">
        <v>27</v>
      </c>
      <c r="B123" s="22">
        <v>94.220448016938732</v>
      </c>
      <c r="C123" s="22">
        <v>93.634636818208037</v>
      </c>
      <c r="D123" s="22"/>
      <c r="E123" s="22">
        <f t="shared" si="3"/>
        <v>-0.62174529102788645</v>
      </c>
      <c r="F123" s="22"/>
      <c r="G123" s="22">
        <v>2.7296505824724102</v>
      </c>
      <c r="H123" s="22">
        <v>2.7126791085143727</v>
      </c>
      <c r="I123" s="22"/>
      <c r="J123" s="22">
        <f t="shared" si="4"/>
        <v>-1.6971473958037553E-2</v>
      </c>
      <c r="K123" s="47">
        <f t="shared" si="5"/>
        <v>-1.5544097591920134E-4</v>
      </c>
      <c r="M123" s="83"/>
      <c r="N123" s="27"/>
    </row>
    <row r="124" spans="1:14" x14ac:dyDescent="0.25">
      <c r="A124" s="52" t="s">
        <v>159</v>
      </c>
      <c r="B124" s="41">
        <v>90.403111684091741</v>
      </c>
      <c r="C124" s="41">
        <v>89.887588261385957</v>
      </c>
      <c r="D124" s="41"/>
      <c r="E124" s="41">
        <f t="shared" si="3"/>
        <v>-0.57024964417955459</v>
      </c>
      <c r="F124" s="41"/>
      <c r="G124" s="41">
        <v>1.8100493504680548</v>
      </c>
      <c r="H124" s="41">
        <v>1.7997275504875367</v>
      </c>
      <c r="I124" s="41"/>
      <c r="J124" s="41">
        <f t="shared" si="4"/>
        <v>-1.0321799980518076E-2</v>
      </c>
      <c r="K124" s="48">
        <f t="shared" si="5"/>
        <v>-9.4536907411903244E-5</v>
      </c>
      <c r="M124" s="83"/>
      <c r="N124" s="27"/>
    </row>
    <row r="125" spans="1:14" x14ac:dyDescent="0.25">
      <c r="A125" s="38" t="s">
        <v>160</v>
      </c>
      <c r="B125" s="22">
        <v>97.341942701652016</v>
      </c>
      <c r="C125" s="22">
        <v>97.100590947479489</v>
      </c>
      <c r="D125" s="22"/>
      <c r="E125" s="22">
        <f t="shared" si="3"/>
        <v>-0.24794219991299826</v>
      </c>
      <c r="F125" s="22"/>
      <c r="G125" s="22">
        <v>0.48723962723739261</v>
      </c>
      <c r="H125" s="22">
        <v>0.48603155458677244</v>
      </c>
      <c r="I125" s="22"/>
      <c r="J125" s="22">
        <f t="shared" si="4"/>
        <v>-1.2080726506201733E-3</v>
      </c>
      <c r="K125" s="47">
        <f t="shared" si="5"/>
        <v>-1.106468373094743E-5</v>
      </c>
      <c r="M125" s="83"/>
      <c r="N125" s="27"/>
    </row>
    <row r="126" spans="1:14" x14ac:dyDescent="0.25">
      <c r="A126" s="38" t="s">
        <v>161</v>
      </c>
      <c r="B126" s="41">
        <v>92.210288611181255</v>
      </c>
      <c r="C126" s="41">
        <v>90.545401919067075</v>
      </c>
      <c r="D126" s="41"/>
      <c r="E126" s="41">
        <f t="shared" si="3"/>
        <v>-1.8055324597610056</v>
      </c>
      <c r="F126" s="41"/>
      <c r="G126" s="41">
        <v>0.40290238136631829</v>
      </c>
      <c r="H126" s="41">
        <v>0.39562784808959933</v>
      </c>
      <c r="I126" s="41"/>
      <c r="J126" s="41">
        <f t="shared" si="4"/>
        <v>-7.274533276718953E-3</v>
      </c>
      <c r="K126" s="48">
        <f t="shared" si="5"/>
        <v>-6.6627127065435618E-5</v>
      </c>
      <c r="M126" s="83"/>
      <c r="N126" s="27"/>
    </row>
    <row r="127" spans="1:14" x14ac:dyDescent="0.25">
      <c r="A127" s="39" t="s">
        <v>162</v>
      </c>
      <c r="B127" s="22">
        <v>86.399394095643117</v>
      </c>
      <c r="C127" s="22">
        <v>86.226653598217624</v>
      </c>
      <c r="D127" s="22"/>
      <c r="E127" s="22">
        <f t="shared" si="3"/>
        <v>-0.19993253336275663</v>
      </c>
      <c r="F127" s="22"/>
      <c r="G127" s="22">
        <v>0.91990734186434397</v>
      </c>
      <c r="H127" s="22">
        <v>0.91806814781116453</v>
      </c>
      <c r="I127" s="22"/>
      <c r="J127" s="22">
        <f t="shared" si="4"/>
        <v>-1.8391940531794493E-3</v>
      </c>
      <c r="K127" s="47">
        <f t="shared" si="5"/>
        <v>-1.6845096615524767E-5</v>
      </c>
      <c r="M127" s="83"/>
      <c r="N127" s="27"/>
    </row>
    <row r="128" spans="1:14" x14ac:dyDescent="0.25">
      <c r="A128" s="52" t="s">
        <v>163</v>
      </c>
      <c r="B128" s="41">
        <v>100.86437038418691</v>
      </c>
      <c r="C128" s="41">
        <v>99.562594050953081</v>
      </c>
      <c r="D128" s="41"/>
      <c r="E128" s="41">
        <f t="shared" si="3"/>
        <v>-1.2906205910723889</v>
      </c>
      <c r="F128" s="41"/>
      <c r="G128" s="41">
        <v>0.51523073655544027</v>
      </c>
      <c r="H128" s="41">
        <v>0.50858106257792179</v>
      </c>
      <c r="I128" s="41"/>
      <c r="J128" s="41">
        <f t="shared" si="4"/>
        <v>-6.6496739775184777E-3</v>
      </c>
      <c r="K128" s="48">
        <f t="shared" si="5"/>
        <v>-6.0904068507288951E-5</v>
      </c>
      <c r="M128" s="83"/>
      <c r="N128" s="27"/>
    </row>
    <row r="129" spans="1:14" x14ac:dyDescent="0.25">
      <c r="A129" s="38" t="s">
        <v>164</v>
      </c>
      <c r="B129" s="22">
        <v>93.629625421729472</v>
      </c>
      <c r="C129" s="22">
        <v>91.312444601825632</v>
      </c>
      <c r="D129" s="22"/>
      <c r="E129" s="22">
        <f t="shared" si="3"/>
        <v>-2.4748372210897207</v>
      </c>
      <c r="F129" s="22"/>
      <c r="G129" s="22">
        <v>0.26869136769288415</v>
      </c>
      <c r="H129" s="22">
        <v>0.26204169371536568</v>
      </c>
      <c r="I129" s="22"/>
      <c r="J129" s="22">
        <f t="shared" si="4"/>
        <v>-6.6496739775184777E-3</v>
      </c>
      <c r="K129" s="47">
        <f t="shared" si="5"/>
        <v>-6.0904068507288951E-5</v>
      </c>
      <c r="M129" s="83"/>
      <c r="N129" s="27"/>
    </row>
    <row r="130" spans="1:14" x14ac:dyDescent="0.25">
      <c r="A130" s="38" t="s">
        <v>165</v>
      </c>
      <c r="B130" s="41">
        <v>110.13951136765488</v>
      </c>
      <c r="C130" s="41">
        <v>110.13951136765488</v>
      </c>
      <c r="D130" s="41"/>
      <c r="E130" s="41">
        <f t="shared" si="3"/>
        <v>0</v>
      </c>
      <c r="F130" s="41"/>
      <c r="G130" s="41">
        <v>0.24653936886255609</v>
      </c>
      <c r="H130" s="41">
        <v>0.24653936886255609</v>
      </c>
      <c r="I130" s="41"/>
      <c r="J130" s="41">
        <f t="shared" si="4"/>
        <v>0</v>
      </c>
      <c r="K130" s="48">
        <f t="shared" si="5"/>
        <v>0</v>
      </c>
      <c r="M130" s="83"/>
      <c r="N130" s="27"/>
    </row>
    <row r="131" spans="1:14" x14ac:dyDescent="0.25">
      <c r="A131" s="52" t="s">
        <v>166</v>
      </c>
      <c r="B131" s="22">
        <v>105.28400466653849</v>
      </c>
      <c r="C131" s="22">
        <v>105.28400466653849</v>
      </c>
      <c r="D131" s="22"/>
      <c r="E131" s="22">
        <f t="shared" si="3"/>
        <v>0</v>
      </c>
      <c r="F131" s="22"/>
      <c r="G131" s="22">
        <v>0.4043704954489149</v>
      </c>
      <c r="H131" s="22">
        <v>0.40437049544891496</v>
      </c>
      <c r="I131" s="22"/>
      <c r="J131" s="22">
        <f t="shared" si="4"/>
        <v>0</v>
      </c>
      <c r="K131" s="47">
        <f t="shared" si="5"/>
        <v>0</v>
      </c>
      <c r="M131" s="83"/>
      <c r="N131" s="27"/>
    </row>
    <row r="132" spans="1:14" x14ac:dyDescent="0.25">
      <c r="A132" s="38" t="s">
        <v>166</v>
      </c>
      <c r="B132" s="41">
        <v>105.28400466653849</v>
      </c>
      <c r="C132" s="41">
        <v>105.28400466653849</v>
      </c>
      <c r="D132" s="41"/>
      <c r="E132" s="41">
        <f t="shared" si="3"/>
        <v>0</v>
      </c>
      <c r="F132" s="41"/>
      <c r="G132" s="41">
        <v>0.4043704954489149</v>
      </c>
      <c r="H132" s="41">
        <v>0.40437049544891496</v>
      </c>
      <c r="I132" s="41"/>
      <c r="J132" s="41">
        <f t="shared" si="4"/>
        <v>0</v>
      </c>
      <c r="K132" s="48">
        <f t="shared" si="5"/>
        <v>0</v>
      </c>
      <c r="M132" s="83"/>
      <c r="N132" s="27"/>
    </row>
    <row r="133" spans="1:14" x14ac:dyDescent="0.25">
      <c r="A133" s="53" t="s">
        <v>28</v>
      </c>
      <c r="B133" s="22">
        <v>105.03791875920886</v>
      </c>
      <c r="C133" s="22">
        <v>103.42736707784238</v>
      </c>
      <c r="D133" s="22"/>
      <c r="E133" s="22">
        <f t="shared" si="3"/>
        <v>-1.5333050201218779</v>
      </c>
      <c r="F133" s="22"/>
      <c r="G133" s="22">
        <v>0.14786091491989398</v>
      </c>
      <c r="H133" s="22">
        <v>0.14559375608862909</v>
      </c>
      <c r="I133" s="22"/>
      <c r="J133" s="22">
        <f t="shared" si="4"/>
        <v>-2.2671588312648816E-3</v>
      </c>
      <c r="K133" s="47">
        <f t="shared" si="5"/>
        <v>-2.0764807003032927E-5</v>
      </c>
      <c r="M133" s="83"/>
      <c r="N133" s="27"/>
    </row>
    <row r="134" spans="1:14" x14ac:dyDescent="0.25">
      <c r="A134" s="52" t="s">
        <v>29</v>
      </c>
      <c r="B134" s="41">
        <v>105.03791875920886</v>
      </c>
      <c r="C134" s="41">
        <v>103.42736707784238</v>
      </c>
      <c r="D134" s="41"/>
      <c r="E134" s="41">
        <f t="shared" ref="E134:E197" si="6">((C134/B134-1)*100)</f>
        <v>-1.5333050201218779</v>
      </c>
      <c r="F134" s="41"/>
      <c r="G134" s="41">
        <v>0.14786091491989398</v>
      </c>
      <c r="H134" s="41">
        <v>0.14559375608862909</v>
      </c>
      <c r="I134" s="41"/>
      <c r="J134" s="41">
        <f t="shared" si="4"/>
        <v>-2.2671588312648816E-3</v>
      </c>
      <c r="K134" s="48">
        <f t="shared" si="5"/>
        <v>-2.0764807003032927E-5</v>
      </c>
      <c r="M134" s="83"/>
      <c r="N134" s="27"/>
    </row>
    <row r="135" spans="1:14" x14ac:dyDescent="0.25">
      <c r="A135" s="38" t="s">
        <v>167</v>
      </c>
      <c r="B135" s="22">
        <v>94.610070209616623</v>
      </c>
      <c r="C135" s="22">
        <v>94.610070209616623</v>
      </c>
      <c r="D135" s="22"/>
      <c r="E135" s="22">
        <f t="shared" si="6"/>
        <v>0</v>
      </c>
      <c r="F135" s="22"/>
      <c r="G135" s="22">
        <v>7.7577577838324205E-3</v>
      </c>
      <c r="H135" s="22">
        <v>7.7577577838324205E-3</v>
      </c>
      <c r="I135" s="22"/>
      <c r="J135" s="22">
        <f t="shared" ref="J135:J198" si="7">H135-G135</f>
        <v>0</v>
      </c>
      <c r="K135" s="47">
        <f t="shared" si="5"/>
        <v>0</v>
      </c>
      <c r="M135" s="83"/>
      <c r="N135" s="27"/>
    </row>
    <row r="136" spans="1:14" x14ac:dyDescent="0.25">
      <c r="A136" s="38" t="s">
        <v>168</v>
      </c>
      <c r="B136" s="41">
        <v>105.68290490513331</v>
      </c>
      <c r="C136" s="41">
        <v>103.97273693984818</v>
      </c>
      <c r="D136" s="41"/>
      <c r="E136" s="41">
        <f t="shared" si="6"/>
        <v>-1.6182068110450532</v>
      </c>
      <c r="F136" s="41"/>
      <c r="G136" s="41">
        <v>0.14010315713606153</v>
      </c>
      <c r="H136" s="41">
        <v>0.13783599830479665</v>
      </c>
      <c r="I136" s="41"/>
      <c r="J136" s="41">
        <f t="shared" si="7"/>
        <v>-2.2671588312648816E-3</v>
      </c>
      <c r="K136" s="48">
        <f t="shared" si="5"/>
        <v>-2.0764807003032927E-5</v>
      </c>
      <c r="M136" s="83"/>
      <c r="N136" s="27"/>
    </row>
    <row r="137" spans="1:14" x14ac:dyDescent="0.25">
      <c r="A137" s="53" t="s">
        <v>30</v>
      </c>
      <c r="B137" s="22">
        <v>102.91536555545512</v>
      </c>
      <c r="C137" s="22">
        <v>101.36639830207865</v>
      </c>
      <c r="D137" s="22"/>
      <c r="E137" s="22">
        <f t="shared" si="6"/>
        <v>-1.5050884238873241</v>
      </c>
      <c r="F137" s="22"/>
      <c r="G137" s="22">
        <v>0.43770243198940295</v>
      </c>
      <c r="H137" s="22">
        <v>0.43111462335445716</v>
      </c>
      <c r="I137" s="22"/>
      <c r="J137" s="22">
        <f t="shared" si="7"/>
        <v>-6.5878086349457909E-3</v>
      </c>
      <c r="K137" s="47">
        <f t="shared" ref="K137:K200" si="8">J137/$G$4</f>
        <v>-6.0337446583415337E-5</v>
      </c>
      <c r="M137" s="83"/>
      <c r="N137" s="27"/>
    </row>
    <row r="138" spans="1:14" x14ac:dyDescent="0.25">
      <c r="A138" s="52" t="s">
        <v>169</v>
      </c>
      <c r="B138" s="41">
        <v>102.12296688394142</v>
      </c>
      <c r="C138" s="41">
        <v>99.136550306271388</v>
      </c>
      <c r="D138" s="41"/>
      <c r="E138" s="41">
        <f t="shared" si="6"/>
        <v>-2.9243339366197274</v>
      </c>
      <c r="F138" s="41"/>
      <c r="G138" s="41">
        <v>0.22527552522133348</v>
      </c>
      <c r="H138" s="41">
        <v>0.21868771658638772</v>
      </c>
      <c r="I138" s="41"/>
      <c r="J138" s="41">
        <f t="shared" si="7"/>
        <v>-6.5878086349457632E-3</v>
      </c>
      <c r="K138" s="48">
        <f t="shared" si="8"/>
        <v>-6.0337446583415086E-5</v>
      </c>
      <c r="M138" s="83"/>
      <c r="N138" s="27"/>
    </row>
    <row r="139" spans="1:14" x14ac:dyDescent="0.25">
      <c r="A139" s="38" t="s">
        <v>169</v>
      </c>
      <c r="B139" s="22">
        <v>102.12296688394142</v>
      </c>
      <c r="C139" s="22">
        <v>99.136550306271388</v>
      </c>
      <c r="D139" s="22"/>
      <c r="E139" s="22">
        <f t="shared" si="6"/>
        <v>-2.9243339366197274</v>
      </c>
      <c r="F139" s="22"/>
      <c r="G139" s="22">
        <v>0.22527552522133348</v>
      </c>
      <c r="H139" s="22">
        <v>0.21868771658638772</v>
      </c>
      <c r="I139" s="22"/>
      <c r="J139" s="22">
        <f t="shared" si="7"/>
        <v>-6.5878086349457632E-3</v>
      </c>
      <c r="K139" s="47">
        <f t="shared" si="8"/>
        <v>-6.0337446583415086E-5</v>
      </c>
      <c r="M139" s="83"/>
      <c r="N139" s="27"/>
    </row>
    <row r="140" spans="1:14" x14ac:dyDescent="0.25">
      <c r="A140" s="52" t="s">
        <v>170</v>
      </c>
      <c r="B140" s="41">
        <v>103.76923885244739</v>
      </c>
      <c r="C140" s="41">
        <v>103.76923885244739</v>
      </c>
      <c r="D140" s="41"/>
      <c r="E140" s="41">
        <f t="shared" si="6"/>
        <v>0</v>
      </c>
      <c r="F140" s="41"/>
      <c r="G140" s="41">
        <v>0.21242690676806947</v>
      </c>
      <c r="H140" s="41">
        <v>0.21242690676806944</v>
      </c>
      <c r="I140" s="41"/>
      <c r="J140" s="41">
        <f t="shared" si="7"/>
        <v>0</v>
      </c>
      <c r="K140" s="48">
        <f t="shared" si="8"/>
        <v>0</v>
      </c>
      <c r="M140" s="83"/>
      <c r="N140" s="27"/>
    </row>
    <row r="141" spans="1:14" x14ac:dyDescent="0.25">
      <c r="A141" s="38" t="s">
        <v>171</v>
      </c>
      <c r="B141" s="22">
        <v>103.76923885244739</v>
      </c>
      <c r="C141" s="22">
        <v>103.76923885244739</v>
      </c>
      <c r="D141" s="22"/>
      <c r="E141" s="22">
        <f t="shared" si="6"/>
        <v>0</v>
      </c>
      <c r="F141" s="22"/>
      <c r="G141" s="22">
        <v>0.21242690676806947</v>
      </c>
      <c r="H141" s="22">
        <v>0.21242690676806944</v>
      </c>
      <c r="I141" s="22"/>
      <c r="J141" s="22">
        <f t="shared" si="7"/>
        <v>0</v>
      </c>
      <c r="K141" s="47">
        <f t="shared" si="8"/>
        <v>0</v>
      </c>
      <c r="M141" s="83"/>
      <c r="N141" s="27"/>
    </row>
    <row r="142" spans="1:14" x14ac:dyDescent="0.25">
      <c r="A142" s="53" t="s">
        <v>31</v>
      </c>
      <c r="B142" s="41">
        <v>104.90530974446727</v>
      </c>
      <c r="C142" s="41">
        <v>104.72311606538058</v>
      </c>
      <c r="D142" s="41"/>
      <c r="E142" s="41">
        <f t="shared" si="6"/>
        <v>-0.1736744112671551</v>
      </c>
      <c r="F142" s="41"/>
      <c r="G142" s="41">
        <v>1.8078555426114211</v>
      </c>
      <c r="H142" s="41">
        <v>1.8047157601412303</v>
      </c>
      <c r="I142" s="41"/>
      <c r="J142" s="41">
        <f t="shared" si="7"/>
        <v>-3.1397824701908661E-3</v>
      </c>
      <c r="K142" s="48">
        <f t="shared" si="8"/>
        <v>-2.8757128140265742E-5</v>
      </c>
      <c r="M142" s="83"/>
      <c r="N142" s="27"/>
    </row>
    <row r="143" spans="1:14" x14ac:dyDescent="0.25">
      <c r="A143" s="52" t="s">
        <v>32</v>
      </c>
      <c r="B143" s="22">
        <v>105.8247489591021</v>
      </c>
      <c r="C143" s="22">
        <v>105.62228399013543</v>
      </c>
      <c r="D143" s="22"/>
      <c r="E143" s="22">
        <f t="shared" si="6"/>
        <v>-0.19132100095499149</v>
      </c>
      <c r="F143" s="22"/>
      <c r="G143" s="22">
        <v>1.6411070684965454</v>
      </c>
      <c r="H143" s="22">
        <v>1.6379672860263548</v>
      </c>
      <c r="I143" s="22"/>
      <c r="J143" s="22">
        <f t="shared" si="7"/>
        <v>-3.139782470190644E-3</v>
      </c>
      <c r="K143" s="47">
        <f t="shared" si="8"/>
        <v>-2.8757128140263709E-5</v>
      </c>
      <c r="M143" s="83"/>
      <c r="N143" s="27"/>
    </row>
    <row r="144" spans="1:14" x14ac:dyDescent="0.25">
      <c r="A144" s="38" t="s">
        <v>172</v>
      </c>
      <c r="B144" s="41">
        <v>106.18438178041806</v>
      </c>
      <c r="C144" s="41">
        <v>105.97575277795158</v>
      </c>
      <c r="D144" s="41"/>
      <c r="E144" s="41">
        <f t="shared" si="6"/>
        <v>-0.19647804975491123</v>
      </c>
      <c r="F144" s="41"/>
      <c r="G144" s="41">
        <v>1.4786027008277096</v>
      </c>
      <c r="H144" s="41">
        <v>1.4756975710774998</v>
      </c>
      <c r="I144" s="41"/>
      <c r="J144" s="41">
        <f t="shared" si="7"/>
        <v>-2.905129750209845E-3</v>
      </c>
      <c r="K144" s="48">
        <f t="shared" si="8"/>
        <v>-2.6607954303854738E-5</v>
      </c>
      <c r="M144" s="83"/>
      <c r="N144" s="27"/>
    </row>
    <row r="145" spans="1:14" x14ac:dyDescent="0.25">
      <c r="A145" s="38" t="s">
        <v>173</v>
      </c>
      <c r="B145" s="22">
        <v>102.66108049744885</v>
      </c>
      <c r="C145" s="22">
        <v>102.51284016323208</v>
      </c>
      <c r="D145" s="22"/>
      <c r="E145" s="22">
        <f t="shared" si="6"/>
        <v>-0.14439779271605557</v>
      </c>
      <c r="F145" s="22"/>
      <c r="G145" s="22">
        <v>0.162504367668836</v>
      </c>
      <c r="H145" s="22">
        <v>0.16226971494885503</v>
      </c>
      <c r="I145" s="22"/>
      <c r="J145" s="22">
        <f t="shared" si="7"/>
        <v>-2.346527199809656E-4</v>
      </c>
      <c r="K145" s="47">
        <f t="shared" si="8"/>
        <v>-2.1491738364104947E-6</v>
      </c>
      <c r="M145" s="83"/>
      <c r="N145" s="27"/>
    </row>
    <row r="146" spans="1:14" x14ac:dyDescent="0.25">
      <c r="A146" s="52" t="s">
        <v>174</v>
      </c>
      <c r="B146" s="41">
        <v>96.641602096724512</v>
      </c>
      <c r="C146" s="41">
        <v>96.641602096724512</v>
      </c>
      <c r="D146" s="41"/>
      <c r="E146" s="41">
        <f t="shared" si="6"/>
        <v>0</v>
      </c>
      <c r="F146" s="41"/>
      <c r="G146" s="41">
        <v>0.16674847411487564</v>
      </c>
      <c r="H146" s="41">
        <v>0.16674847411487564</v>
      </c>
      <c r="I146" s="41"/>
      <c r="J146" s="41">
        <f t="shared" si="7"/>
        <v>0</v>
      </c>
      <c r="K146" s="48">
        <f t="shared" si="8"/>
        <v>0</v>
      </c>
      <c r="M146" s="83"/>
      <c r="N146" s="27"/>
    </row>
    <row r="147" spans="1:14" x14ac:dyDescent="0.25">
      <c r="A147" s="38" t="s">
        <v>175</v>
      </c>
      <c r="B147" s="22">
        <v>96.641602096724512</v>
      </c>
      <c r="C147" s="22">
        <v>96.641602096724512</v>
      </c>
      <c r="D147" s="22"/>
      <c r="E147" s="22">
        <f t="shared" si="6"/>
        <v>0</v>
      </c>
      <c r="F147" s="22"/>
      <c r="G147" s="22">
        <v>0.16674847411487564</v>
      </c>
      <c r="H147" s="22">
        <v>0.16674847411487564</v>
      </c>
      <c r="I147" s="22"/>
      <c r="J147" s="22">
        <f t="shared" si="7"/>
        <v>0</v>
      </c>
      <c r="K147" s="47">
        <f t="shared" si="8"/>
        <v>0</v>
      </c>
      <c r="M147" s="83"/>
      <c r="N147" s="27"/>
    </row>
    <row r="148" spans="1:14" x14ac:dyDescent="0.25">
      <c r="A148" s="34" t="s">
        <v>33</v>
      </c>
      <c r="B148" s="41">
        <v>106.10625575703938</v>
      </c>
      <c r="C148" s="41">
        <v>106.11318019203348</v>
      </c>
      <c r="D148" s="41"/>
      <c r="E148" s="41">
        <f t="shared" si="6"/>
        <v>6.5259441535348017E-3</v>
      </c>
      <c r="F148" s="41"/>
      <c r="G148" s="41">
        <v>6.9262888866444463</v>
      </c>
      <c r="H148" s="41">
        <v>6.9267408923891018</v>
      </c>
      <c r="I148" s="41"/>
      <c r="J148" s="41">
        <f t="shared" si="7"/>
        <v>4.52005744655537E-4</v>
      </c>
      <c r="K148" s="48">
        <f t="shared" si="8"/>
        <v>4.1399005321554481E-6</v>
      </c>
      <c r="M148" s="83"/>
      <c r="N148" s="27"/>
    </row>
    <row r="149" spans="1:14" x14ac:dyDescent="0.25">
      <c r="A149" s="53" t="s">
        <v>176</v>
      </c>
      <c r="B149" s="22">
        <v>100.62641055213498</v>
      </c>
      <c r="C149" s="22">
        <v>100.6497008740739</v>
      </c>
      <c r="D149" s="22"/>
      <c r="E149" s="22">
        <f t="shared" si="6"/>
        <v>2.3145337104968355E-2</v>
      </c>
      <c r="F149" s="22"/>
      <c r="G149" s="22">
        <v>1.9529019716027056</v>
      </c>
      <c r="H149" s="22">
        <v>1.953353977347362</v>
      </c>
      <c r="I149" s="22"/>
      <c r="J149" s="22">
        <f t="shared" si="7"/>
        <v>4.5200574465642518E-4</v>
      </c>
      <c r="K149" s="47">
        <f t="shared" si="8"/>
        <v>4.139900532163583E-6</v>
      </c>
      <c r="M149" s="83"/>
      <c r="N149" s="27"/>
    </row>
    <row r="150" spans="1:14" x14ac:dyDescent="0.25">
      <c r="A150" s="52" t="s">
        <v>177</v>
      </c>
      <c r="B150" s="41">
        <v>104.50157885710242</v>
      </c>
      <c r="C150" s="41">
        <v>104.55222650212279</v>
      </c>
      <c r="D150" s="41"/>
      <c r="E150" s="41">
        <f t="shared" si="6"/>
        <v>4.8465913696515983E-2</v>
      </c>
      <c r="F150" s="41"/>
      <c r="G150" s="41">
        <v>0.93262606682166271</v>
      </c>
      <c r="H150" s="41">
        <v>0.93307807256631969</v>
      </c>
      <c r="I150" s="41"/>
      <c r="J150" s="41">
        <f t="shared" si="7"/>
        <v>4.5200574465698029E-4</v>
      </c>
      <c r="K150" s="48">
        <f t="shared" si="8"/>
        <v>4.1399005321686669E-6</v>
      </c>
      <c r="M150" s="83"/>
      <c r="N150" s="27"/>
    </row>
    <row r="151" spans="1:14" x14ac:dyDescent="0.25">
      <c r="A151" s="38" t="s">
        <v>178</v>
      </c>
      <c r="B151" s="22">
        <v>104.50157885710242</v>
      </c>
      <c r="C151" s="22">
        <v>104.55222650212279</v>
      </c>
      <c r="D151" s="22"/>
      <c r="E151" s="22">
        <f t="shared" si="6"/>
        <v>4.8465913696515983E-2</v>
      </c>
      <c r="F151" s="22"/>
      <c r="G151" s="22">
        <v>0.93262606682166271</v>
      </c>
      <c r="H151" s="22">
        <v>0.93307807256631969</v>
      </c>
      <c r="I151" s="22"/>
      <c r="J151" s="22">
        <f t="shared" si="7"/>
        <v>4.5200574465698029E-4</v>
      </c>
      <c r="K151" s="47">
        <f t="shared" si="8"/>
        <v>4.1399005321686669E-6</v>
      </c>
      <c r="M151" s="83"/>
      <c r="N151" s="27"/>
    </row>
    <row r="152" spans="1:14" x14ac:dyDescent="0.25">
      <c r="A152" s="52" t="s">
        <v>179</v>
      </c>
      <c r="B152" s="41">
        <v>97.32733347791067</v>
      </c>
      <c r="C152" s="41">
        <v>97.32733347791067</v>
      </c>
      <c r="D152" s="41"/>
      <c r="E152" s="41">
        <f t="shared" si="6"/>
        <v>0</v>
      </c>
      <c r="F152" s="41"/>
      <c r="G152" s="41">
        <v>1.0202759047810428</v>
      </c>
      <c r="H152" s="41">
        <v>1.0202759047810428</v>
      </c>
      <c r="I152" s="41"/>
      <c r="J152" s="41">
        <f t="shared" si="7"/>
        <v>0</v>
      </c>
      <c r="K152" s="48">
        <f t="shared" si="8"/>
        <v>0</v>
      </c>
      <c r="M152" s="83"/>
      <c r="N152" s="27"/>
    </row>
    <row r="153" spans="1:14" x14ac:dyDescent="0.25">
      <c r="A153" s="38" t="s">
        <v>180</v>
      </c>
      <c r="B153" s="22">
        <v>97.32733347791067</v>
      </c>
      <c r="C153" s="22">
        <v>97.32733347791067</v>
      </c>
      <c r="D153" s="22"/>
      <c r="E153" s="22">
        <f t="shared" si="6"/>
        <v>0</v>
      </c>
      <c r="F153" s="22"/>
      <c r="G153" s="22">
        <v>1.0202759047810428</v>
      </c>
      <c r="H153" s="22">
        <v>1.0202759047810428</v>
      </c>
      <c r="I153" s="22"/>
      <c r="J153" s="22">
        <f t="shared" si="7"/>
        <v>0</v>
      </c>
      <c r="K153" s="47">
        <f t="shared" si="8"/>
        <v>0</v>
      </c>
      <c r="M153" s="83"/>
      <c r="N153" s="27"/>
    </row>
    <row r="154" spans="1:14" x14ac:dyDescent="0.25">
      <c r="A154" s="53" t="s">
        <v>181</v>
      </c>
      <c r="B154" s="41">
        <v>110.30442313454482</v>
      </c>
      <c r="C154" s="41">
        <v>110.30442313454482</v>
      </c>
      <c r="D154" s="41"/>
      <c r="E154" s="41">
        <f t="shared" si="6"/>
        <v>0</v>
      </c>
      <c r="F154" s="41"/>
      <c r="G154" s="41">
        <v>3.8014195044451049</v>
      </c>
      <c r="H154" s="41">
        <v>3.8014195044451049</v>
      </c>
      <c r="I154" s="41"/>
      <c r="J154" s="41">
        <f t="shared" si="7"/>
        <v>0</v>
      </c>
      <c r="K154" s="48">
        <f t="shared" si="8"/>
        <v>0</v>
      </c>
      <c r="M154" s="83"/>
      <c r="N154" s="27"/>
    </row>
    <row r="155" spans="1:14" x14ac:dyDescent="0.25">
      <c r="A155" s="52" t="s">
        <v>263</v>
      </c>
      <c r="B155" s="22">
        <v>109.49300646943755</v>
      </c>
      <c r="C155" s="22">
        <v>109.49300646943755</v>
      </c>
      <c r="D155" s="22"/>
      <c r="E155" s="22">
        <f t="shared" si="6"/>
        <v>0</v>
      </c>
      <c r="F155" s="22"/>
      <c r="G155" s="22">
        <v>1.2661824395015904</v>
      </c>
      <c r="H155" s="22">
        <v>1.2661824395015904</v>
      </c>
      <c r="I155" s="22"/>
      <c r="J155" s="22">
        <f t="shared" si="7"/>
        <v>0</v>
      </c>
      <c r="K155" s="47">
        <f t="shared" si="8"/>
        <v>0</v>
      </c>
      <c r="M155" s="83"/>
      <c r="N155" s="27"/>
    </row>
    <row r="156" spans="1:14" x14ac:dyDescent="0.25">
      <c r="A156" s="38" t="s">
        <v>264</v>
      </c>
      <c r="B156" s="41">
        <v>109.49300646943755</v>
      </c>
      <c r="C156" s="41">
        <v>109.49300646943755</v>
      </c>
      <c r="D156" s="41"/>
      <c r="E156" s="41">
        <f t="shared" si="6"/>
        <v>0</v>
      </c>
      <c r="F156" s="41"/>
      <c r="G156" s="41">
        <v>1.2661824395015904</v>
      </c>
      <c r="H156" s="41">
        <v>1.2661824395015904</v>
      </c>
      <c r="I156" s="41"/>
      <c r="J156" s="41">
        <f t="shared" si="7"/>
        <v>0</v>
      </c>
      <c r="K156" s="48">
        <f t="shared" si="8"/>
        <v>0</v>
      </c>
      <c r="M156" s="83"/>
      <c r="N156" s="27"/>
    </row>
    <row r="157" spans="1:14" x14ac:dyDescent="0.25">
      <c r="A157" s="52" t="s">
        <v>182</v>
      </c>
      <c r="B157" s="22">
        <v>110.71419161205837</v>
      </c>
      <c r="C157" s="22">
        <v>110.71419161205837</v>
      </c>
      <c r="D157" s="22"/>
      <c r="E157" s="22">
        <f t="shared" si="6"/>
        <v>0</v>
      </c>
      <c r="F157" s="22"/>
      <c r="G157" s="22">
        <v>2.5352370649435141</v>
      </c>
      <c r="H157" s="22">
        <v>2.5352370649435141</v>
      </c>
      <c r="I157" s="22"/>
      <c r="J157" s="22">
        <f t="shared" si="7"/>
        <v>0</v>
      </c>
      <c r="K157" s="47">
        <f t="shared" si="8"/>
        <v>0</v>
      </c>
      <c r="M157" s="83"/>
      <c r="N157" s="27"/>
    </row>
    <row r="158" spans="1:14" x14ac:dyDescent="0.25">
      <c r="A158" s="38" t="s">
        <v>183</v>
      </c>
      <c r="B158" s="41">
        <v>110.71419161205837</v>
      </c>
      <c r="C158" s="41">
        <v>110.71419161205837</v>
      </c>
      <c r="D158" s="41"/>
      <c r="E158" s="41">
        <f t="shared" si="6"/>
        <v>0</v>
      </c>
      <c r="F158" s="41"/>
      <c r="G158" s="41">
        <v>2.5352370649435141</v>
      </c>
      <c r="H158" s="41">
        <v>2.5352370649435141</v>
      </c>
      <c r="I158" s="41"/>
      <c r="J158" s="41">
        <f t="shared" si="7"/>
        <v>0</v>
      </c>
      <c r="K158" s="48">
        <f t="shared" si="8"/>
        <v>0</v>
      </c>
      <c r="M158" s="83"/>
      <c r="N158" s="27"/>
    </row>
    <row r="159" spans="1:14" x14ac:dyDescent="0.25">
      <c r="A159" s="53" t="s">
        <v>184</v>
      </c>
      <c r="B159" s="22">
        <v>100</v>
      </c>
      <c r="C159" s="22">
        <v>100</v>
      </c>
      <c r="D159" s="22"/>
      <c r="E159" s="22">
        <f t="shared" si="6"/>
        <v>0</v>
      </c>
      <c r="F159" s="22"/>
      <c r="G159" s="22">
        <v>0.682389506953059</v>
      </c>
      <c r="H159" s="22">
        <v>0.682389506953059</v>
      </c>
      <c r="I159" s="22"/>
      <c r="J159" s="22">
        <f t="shared" si="7"/>
        <v>0</v>
      </c>
      <c r="K159" s="47">
        <f t="shared" si="8"/>
        <v>0</v>
      </c>
      <c r="M159" s="83"/>
      <c r="N159" s="27"/>
    </row>
    <row r="160" spans="1:14" x14ac:dyDescent="0.25">
      <c r="A160" s="52" t="s">
        <v>185</v>
      </c>
      <c r="B160" s="41">
        <v>100</v>
      </c>
      <c r="C160" s="41">
        <v>100</v>
      </c>
      <c r="D160" s="41"/>
      <c r="E160" s="41">
        <f t="shared" si="6"/>
        <v>0</v>
      </c>
      <c r="F160" s="41"/>
      <c r="G160" s="41">
        <v>0.682389506953059</v>
      </c>
      <c r="H160" s="41">
        <v>0.682389506953059</v>
      </c>
      <c r="I160" s="41"/>
      <c r="J160" s="41">
        <f t="shared" si="7"/>
        <v>0</v>
      </c>
      <c r="K160" s="48">
        <f t="shared" si="8"/>
        <v>0</v>
      </c>
      <c r="M160" s="83"/>
      <c r="N160" s="27"/>
    </row>
    <row r="161" spans="1:14" x14ac:dyDescent="0.25">
      <c r="A161" s="38" t="s">
        <v>185</v>
      </c>
      <c r="B161" s="22">
        <v>100</v>
      </c>
      <c r="C161" s="22">
        <v>100</v>
      </c>
      <c r="D161" s="22"/>
      <c r="E161" s="22">
        <f t="shared" si="6"/>
        <v>0</v>
      </c>
      <c r="F161" s="22"/>
      <c r="G161" s="22">
        <v>0.682389506953059</v>
      </c>
      <c r="H161" s="22">
        <v>0.682389506953059</v>
      </c>
      <c r="I161" s="22"/>
      <c r="J161" s="22">
        <f t="shared" si="7"/>
        <v>0</v>
      </c>
      <c r="K161" s="47">
        <f t="shared" si="8"/>
        <v>0</v>
      </c>
      <c r="M161" s="83"/>
      <c r="N161" s="27"/>
    </row>
    <row r="162" spans="1:14" x14ac:dyDescent="0.25">
      <c r="A162" s="53" t="s">
        <v>186</v>
      </c>
      <c r="B162" s="41">
        <v>106.83442423255974</v>
      </c>
      <c r="C162" s="41">
        <v>106.83442423255974</v>
      </c>
      <c r="D162" s="41"/>
      <c r="E162" s="41">
        <f t="shared" si="6"/>
        <v>0</v>
      </c>
      <c r="F162" s="41"/>
      <c r="G162" s="41">
        <v>0.4895779036435764</v>
      </c>
      <c r="H162" s="41">
        <v>0.4895779036435764</v>
      </c>
      <c r="I162" s="41"/>
      <c r="J162" s="41">
        <f t="shared" si="7"/>
        <v>0</v>
      </c>
      <c r="K162" s="48">
        <f t="shared" si="8"/>
        <v>0</v>
      </c>
      <c r="M162" s="83"/>
      <c r="N162" s="27"/>
    </row>
    <row r="163" spans="1:14" x14ac:dyDescent="0.25">
      <c r="A163" s="52" t="s">
        <v>187</v>
      </c>
      <c r="B163" s="22">
        <v>106.83442423255974</v>
      </c>
      <c r="C163" s="22">
        <v>106.83442423255974</v>
      </c>
      <c r="D163" s="22"/>
      <c r="E163" s="22">
        <f t="shared" si="6"/>
        <v>0</v>
      </c>
      <c r="F163" s="22"/>
      <c r="G163" s="22">
        <v>0.4895779036435764</v>
      </c>
      <c r="H163" s="22">
        <v>0.4895779036435764</v>
      </c>
      <c r="I163" s="22"/>
      <c r="J163" s="22">
        <f t="shared" si="7"/>
        <v>0</v>
      </c>
      <c r="K163" s="47">
        <f t="shared" si="8"/>
        <v>0</v>
      </c>
      <c r="M163" s="83"/>
      <c r="N163" s="27"/>
    </row>
    <row r="164" spans="1:14" x14ac:dyDescent="0.25">
      <c r="A164" s="38" t="s">
        <v>187</v>
      </c>
      <c r="B164" s="41">
        <v>106.83442423255974</v>
      </c>
      <c r="C164" s="41">
        <v>106.83442423255974</v>
      </c>
      <c r="D164" s="41"/>
      <c r="E164" s="41">
        <f t="shared" si="6"/>
        <v>0</v>
      </c>
      <c r="F164" s="41"/>
      <c r="G164" s="41">
        <v>0.4895779036435764</v>
      </c>
      <c r="H164" s="41">
        <v>0.4895779036435764</v>
      </c>
      <c r="I164" s="41"/>
      <c r="J164" s="41">
        <f t="shared" si="7"/>
        <v>0</v>
      </c>
      <c r="K164" s="48">
        <f t="shared" si="8"/>
        <v>0</v>
      </c>
      <c r="M164" s="83"/>
      <c r="N164" s="27"/>
    </row>
    <row r="165" spans="1:14" x14ac:dyDescent="0.25">
      <c r="A165" s="34" t="s">
        <v>34</v>
      </c>
      <c r="B165" s="22">
        <v>103.48763828890772</v>
      </c>
      <c r="C165" s="22">
        <v>103.52870384631413</v>
      </c>
      <c r="D165" s="22"/>
      <c r="E165" s="22">
        <f t="shared" si="6"/>
        <v>3.9681606504315958E-2</v>
      </c>
      <c r="F165" s="22"/>
      <c r="G165" s="22">
        <v>10.17550337691678</v>
      </c>
      <c r="H165" s="22">
        <v>10.179541180126641</v>
      </c>
      <c r="I165" s="22"/>
      <c r="J165" s="22">
        <f t="shared" si="7"/>
        <v>4.037803209861579E-3</v>
      </c>
      <c r="K165" s="47">
        <f t="shared" si="8"/>
        <v>3.6982060194796595E-5</v>
      </c>
      <c r="M165" s="83"/>
      <c r="N165" s="27"/>
    </row>
    <row r="166" spans="1:14" x14ac:dyDescent="0.25">
      <c r="A166" s="53" t="s">
        <v>188</v>
      </c>
      <c r="B166" s="41">
        <v>90.398884749066966</v>
      </c>
      <c r="C166" s="41">
        <v>90.540183098750845</v>
      </c>
      <c r="D166" s="41"/>
      <c r="E166" s="41">
        <f t="shared" si="6"/>
        <v>0.15630541247948493</v>
      </c>
      <c r="F166" s="41"/>
      <c r="G166" s="41">
        <v>2.5832779209689818</v>
      </c>
      <c r="H166" s="41">
        <v>2.5873157241788438</v>
      </c>
      <c r="I166" s="41"/>
      <c r="J166" s="41">
        <f t="shared" si="7"/>
        <v>4.0378032098620231E-3</v>
      </c>
      <c r="K166" s="48">
        <f t="shared" si="8"/>
        <v>3.6982060194800661E-5</v>
      </c>
      <c r="M166" s="83"/>
      <c r="N166" s="27"/>
    </row>
    <row r="167" spans="1:14" x14ac:dyDescent="0.25">
      <c r="A167" s="52" t="s">
        <v>189</v>
      </c>
      <c r="B167" s="22">
        <v>90.068785864036883</v>
      </c>
      <c r="C167" s="22">
        <v>90.219380671496907</v>
      </c>
      <c r="D167" s="22"/>
      <c r="E167" s="22">
        <f t="shared" si="6"/>
        <v>0.16719977516668205</v>
      </c>
      <c r="F167" s="22"/>
      <c r="G167" s="22">
        <v>2.4149573202696764</v>
      </c>
      <c r="H167" s="22">
        <v>2.4189951234795384</v>
      </c>
      <c r="I167" s="22"/>
      <c r="J167" s="22">
        <f t="shared" si="7"/>
        <v>4.0378032098620231E-3</v>
      </c>
      <c r="K167" s="47">
        <f t="shared" si="8"/>
        <v>3.6982060194800661E-5</v>
      </c>
      <c r="M167" s="83"/>
      <c r="N167" s="27"/>
    </row>
    <row r="168" spans="1:14" x14ac:dyDescent="0.25">
      <c r="A168" s="38" t="s">
        <v>189</v>
      </c>
      <c r="B168" s="41">
        <v>90.068785864036883</v>
      </c>
      <c r="C168" s="41">
        <v>90.219380671496907</v>
      </c>
      <c r="D168" s="41"/>
      <c r="E168" s="41">
        <f t="shared" si="6"/>
        <v>0.16719977516668205</v>
      </c>
      <c r="F168" s="41"/>
      <c r="G168" s="41">
        <v>2.4149573202696764</v>
      </c>
      <c r="H168" s="41">
        <v>2.4189951234795384</v>
      </c>
      <c r="I168" s="41"/>
      <c r="J168" s="41">
        <f t="shared" si="7"/>
        <v>4.0378032098620231E-3</v>
      </c>
      <c r="K168" s="48">
        <f t="shared" si="8"/>
        <v>3.6982060194800661E-5</v>
      </c>
      <c r="M168" s="83"/>
      <c r="N168" s="27"/>
    </row>
    <row r="169" spans="1:14" x14ac:dyDescent="0.25">
      <c r="A169" s="52" t="s">
        <v>190</v>
      </c>
      <c r="B169" s="22">
        <v>95.41611053660877</v>
      </c>
      <c r="C169" s="22">
        <v>95.41611053660877</v>
      </c>
      <c r="D169" s="22"/>
      <c r="E169" s="22">
        <f t="shared" si="6"/>
        <v>0</v>
      </c>
      <c r="F169" s="22"/>
      <c r="G169" s="22">
        <v>0.16832060069930543</v>
      </c>
      <c r="H169" s="22">
        <v>0.16832060069930541</v>
      </c>
      <c r="I169" s="22"/>
      <c r="J169" s="22">
        <f t="shared" si="7"/>
        <v>0</v>
      </c>
      <c r="K169" s="47">
        <f t="shared" si="8"/>
        <v>0</v>
      </c>
      <c r="M169" s="83"/>
      <c r="N169" s="27"/>
    </row>
    <row r="170" spans="1:14" x14ac:dyDescent="0.25">
      <c r="A170" s="38" t="s">
        <v>190</v>
      </c>
      <c r="B170" s="41">
        <v>95.41611053660877</v>
      </c>
      <c r="C170" s="41">
        <v>95.41611053660877</v>
      </c>
      <c r="D170" s="41"/>
      <c r="E170" s="41">
        <f t="shared" si="6"/>
        <v>0</v>
      </c>
      <c r="F170" s="41"/>
      <c r="G170" s="41">
        <v>0.16832060069930543</v>
      </c>
      <c r="H170" s="41">
        <v>0.16832060069930541</v>
      </c>
      <c r="I170" s="41"/>
      <c r="J170" s="41">
        <f t="shared" si="7"/>
        <v>0</v>
      </c>
      <c r="K170" s="48">
        <f t="shared" si="8"/>
        <v>0</v>
      </c>
      <c r="M170" s="83"/>
      <c r="N170" s="27"/>
    </row>
    <row r="171" spans="1:14" x14ac:dyDescent="0.25">
      <c r="A171" s="53" t="s">
        <v>191</v>
      </c>
      <c r="B171" s="22">
        <v>85.14727559242192</v>
      </c>
      <c r="C171" s="22">
        <v>85.14727559242192</v>
      </c>
      <c r="D171" s="22"/>
      <c r="E171" s="22">
        <f t="shared" si="6"/>
        <v>0</v>
      </c>
      <c r="F171" s="22"/>
      <c r="G171" s="22">
        <v>0.60909556617072169</v>
      </c>
      <c r="H171" s="22">
        <v>0.60909556617072158</v>
      </c>
      <c r="I171" s="22"/>
      <c r="J171" s="22">
        <f t="shared" si="7"/>
        <v>0</v>
      </c>
      <c r="K171" s="47">
        <f t="shared" si="8"/>
        <v>0</v>
      </c>
      <c r="M171" s="83"/>
      <c r="N171" s="27"/>
    </row>
    <row r="172" spans="1:14" x14ac:dyDescent="0.25">
      <c r="A172" s="52" t="s">
        <v>192</v>
      </c>
      <c r="B172" s="41">
        <v>81.068073504844236</v>
      </c>
      <c r="C172" s="41">
        <v>81.068073504844236</v>
      </c>
      <c r="D172" s="41"/>
      <c r="E172" s="41">
        <f t="shared" si="6"/>
        <v>0</v>
      </c>
      <c r="F172" s="41"/>
      <c r="G172" s="41">
        <v>0.48467849736396607</v>
      </c>
      <c r="H172" s="41">
        <v>0.48467849736396607</v>
      </c>
      <c r="I172" s="41"/>
      <c r="J172" s="41">
        <f t="shared" si="7"/>
        <v>0</v>
      </c>
      <c r="K172" s="48">
        <f t="shared" si="8"/>
        <v>0</v>
      </c>
      <c r="M172" s="83"/>
      <c r="N172" s="27"/>
    </row>
    <row r="173" spans="1:14" x14ac:dyDescent="0.25">
      <c r="A173" s="38" t="s">
        <v>265</v>
      </c>
      <c r="B173" s="22">
        <v>87.479402979861874</v>
      </c>
      <c r="C173" s="22">
        <v>87.479402979861874</v>
      </c>
      <c r="D173" s="22"/>
      <c r="E173" s="22">
        <f t="shared" si="6"/>
        <v>0</v>
      </c>
      <c r="F173" s="22"/>
      <c r="G173" s="22">
        <v>7.1947662195317827E-2</v>
      </c>
      <c r="H173" s="22">
        <v>7.1947662195317827E-2</v>
      </c>
      <c r="I173" s="22"/>
      <c r="J173" s="22">
        <f t="shared" si="7"/>
        <v>0</v>
      </c>
      <c r="K173" s="47">
        <f t="shared" si="8"/>
        <v>0</v>
      </c>
      <c r="M173" s="83"/>
      <c r="N173" s="27"/>
    </row>
    <row r="174" spans="1:14" x14ac:dyDescent="0.25">
      <c r="A174" s="38" t="s">
        <v>193</v>
      </c>
      <c r="B174" s="41">
        <v>80.045419924606676</v>
      </c>
      <c r="C174" s="41">
        <v>80.045419924606676</v>
      </c>
      <c r="D174" s="41"/>
      <c r="E174" s="41">
        <f t="shared" si="6"/>
        <v>0</v>
      </c>
      <c r="F174" s="41"/>
      <c r="G174" s="41">
        <v>0.41273083516864828</v>
      </c>
      <c r="H174" s="41">
        <v>0.41273083516864828</v>
      </c>
      <c r="I174" s="41"/>
      <c r="J174" s="41">
        <f t="shared" si="7"/>
        <v>0</v>
      </c>
      <c r="K174" s="48">
        <f t="shared" si="8"/>
        <v>0</v>
      </c>
      <c r="M174" s="83"/>
      <c r="N174" s="27"/>
    </row>
    <row r="175" spans="1:14" x14ac:dyDescent="0.25">
      <c r="A175" s="52" t="s">
        <v>194</v>
      </c>
      <c r="B175" s="22">
        <v>105.90713307685802</v>
      </c>
      <c r="C175" s="22">
        <v>105.90713307685802</v>
      </c>
      <c r="D175" s="22"/>
      <c r="E175" s="22">
        <f t="shared" si="6"/>
        <v>0</v>
      </c>
      <c r="F175" s="22"/>
      <c r="G175" s="22">
        <v>0.12441706880675552</v>
      </c>
      <c r="H175" s="22">
        <v>0.12441706880675552</v>
      </c>
      <c r="I175" s="22"/>
      <c r="J175" s="22">
        <f t="shared" si="7"/>
        <v>0</v>
      </c>
      <c r="K175" s="47">
        <f t="shared" si="8"/>
        <v>0</v>
      </c>
      <c r="M175" s="83"/>
      <c r="N175" s="27"/>
    </row>
    <row r="176" spans="1:14" x14ac:dyDescent="0.25">
      <c r="A176" s="38" t="s">
        <v>194</v>
      </c>
      <c r="B176" s="41">
        <v>105.90713307685802</v>
      </c>
      <c r="C176" s="41">
        <v>105.90713307685802</v>
      </c>
      <c r="D176" s="41"/>
      <c r="E176" s="41">
        <f t="shared" si="6"/>
        <v>0</v>
      </c>
      <c r="F176" s="41"/>
      <c r="G176" s="41">
        <v>0.12441706880675552</v>
      </c>
      <c r="H176" s="41">
        <v>0.12441706880675552</v>
      </c>
      <c r="I176" s="41"/>
      <c r="J176" s="41">
        <f t="shared" si="7"/>
        <v>0</v>
      </c>
      <c r="K176" s="48">
        <f t="shared" si="8"/>
        <v>0</v>
      </c>
      <c r="M176" s="83"/>
      <c r="N176" s="27"/>
    </row>
    <row r="177" spans="1:14" x14ac:dyDescent="0.25">
      <c r="A177" s="53" t="s">
        <v>195</v>
      </c>
      <c r="B177" s="22">
        <v>111.55887640081566</v>
      </c>
      <c r="C177" s="22">
        <v>111.55887640081566</v>
      </c>
      <c r="D177" s="22"/>
      <c r="E177" s="22">
        <f t="shared" si="6"/>
        <v>0</v>
      </c>
      <c r="F177" s="22"/>
      <c r="G177" s="22">
        <v>6.9831298897770751</v>
      </c>
      <c r="H177" s="22">
        <v>6.9831298897770759</v>
      </c>
      <c r="I177" s="22"/>
      <c r="J177" s="22">
        <f t="shared" si="7"/>
        <v>0</v>
      </c>
      <c r="K177" s="47">
        <f t="shared" si="8"/>
        <v>0</v>
      </c>
      <c r="M177" s="83"/>
      <c r="N177" s="27"/>
    </row>
    <row r="178" spans="1:14" x14ac:dyDescent="0.25">
      <c r="A178" s="52" t="s">
        <v>35</v>
      </c>
      <c r="B178" s="41">
        <v>104.47737105167296</v>
      </c>
      <c r="C178" s="41">
        <v>104.47737105167296</v>
      </c>
      <c r="D178" s="41"/>
      <c r="E178" s="41">
        <f t="shared" si="6"/>
        <v>0</v>
      </c>
      <c r="F178" s="41"/>
      <c r="G178" s="41">
        <v>1.1146630256884575</v>
      </c>
      <c r="H178" s="41">
        <v>1.1146630256884573</v>
      </c>
      <c r="I178" s="41"/>
      <c r="J178" s="41">
        <f t="shared" si="7"/>
        <v>0</v>
      </c>
      <c r="K178" s="48">
        <f t="shared" si="8"/>
        <v>0</v>
      </c>
      <c r="M178" s="83"/>
      <c r="N178" s="27"/>
    </row>
    <row r="179" spans="1:14" x14ac:dyDescent="0.25">
      <c r="A179" s="38" t="s">
        <v>196</v>
      </c>
      <c r="B179" s="22">
        <v>100</v>
      </c>
      <c r="C179" s="22">
        <v>100</v>
      </c>
      <c r="D179" s="22"/>
      <c r="E179" s="22">
        <f t="shared" si="6"/>
        <v>0</v>
      </c>
      <c r="F179" s="22"/>
      <c r="G179" s="22">
        <v>1.5238630002798353E-2</v>
      </c>
      <c r="H179" s="22">
        <v>1.5238630002798351E-2</v>
      </c>
      <c r="I179" s="22"/>
      <c r="J179" s="22">
        <f t="shared" si="7"/>
        <v>0</v>
      </c>
      <c r="K179" s="47">
        <f t="shared" si="8"/>
        <v>0</v>
      </c>
      <c r="M179" s="83"/>
      <c r="N179" s="27"/>
    </row>
    <row r="180" spans="1:14" x14ac:dyDescent="0.25">
      <c r="A180" s="38" t="s">
        <v>197</v>
      </c>
      <c r="B180" s="41">
        <v>104.54224875682863</v>
      </c>
      <c r="C180" s="41">
        <v>104.54224875682863</v>
      </c>
      <c r="D180" s="41"/>
      <c r="E180" s="41">
        <f t="shared" si="6"/>
        <v>0</v>
      </c>
      <c r="F180" s="41"/>
      <c r="G180" s="41">
        <v>1.0994243956856591</v>
      </c>
      <c r="H180" s="41">
        <v>1.0994243956856591</v>
      </c>
      <c r="I180" s="41"/>
      <c r="J180" s="41">
        <f t="shared" si="7"/>
        <v>0</v>
      </c>
      <c r="K180" s="48">
        <f t="shared" si="8"/>
        <v>0</v>
      </c>
      <c r="M180" s="83"/>
      <c r="N180" s="27"/>
    </row>
    <row r="181" spans="1:14" x14ac:dyDescent="0.25">
      <c r="A181" s="52" t="s">
        <v>36</v>
      </c>
      <c r="B181" s="22">
        <v>101.8997384012615</v>
      </c>
      <c r="C181" s="22">
        <v>101.8997384012615</v>
      </c>
      <c r="D181" s="22"/>
      <c r="E181" s="22">
        <f t="shared" si="6"/>
        <v>0</v>
      </c>
      <c r="F181" s="22"/>
      <c r="G181" s="22">
        <v>2.7048393321940725</v>
      </c>
      <c r="H181" s="22">
        <v>2.7048393321940725</v>
      </c>
      <c r="I181" s="22"/>
      <c r="J181" s="22">
        <f t="shared" si="7"/>
        <v>0</v>
      </c>
      <c r="K181" s="47">
        <f t="shared" si="8"/>
        <v>0</v>
      </c>
      <c r="M181" s="83"/>
      <c r="N181" s="27"/>
    </row>
    <row r="182" spans="1:14" x14ac:dyDescent="0.25">
      <c r="A182" s="38" t="s">
        <v>198</v>
      </c>
      <c r="B182" s="41">
        <v>103.7106974696238</v>
      </c>
      <c r="C182" s="41">
        <v>103.7106974696238</v>
      </c>
      <c r="D182" s="41"/>
      <c r="E182" s="41">
        <f t="shared" si="6"/>
        <v>0</v>
      </c>
      <c r="F182" s="41"/>
      <c r="G182" s="41">
        <v>2.2274587307744538</v>
      </c>
      <c r="H182" s="41">
        <v>2.2274587307744542</v>
      </c>
      <c r="I182" s="41"/>
      <c r="J182" s="41">
        <f t="shared" si="7"/>
        <v>0</v>
      </c>
      <c r="K182" s="48">
        <f t="shared" si="8"/>
        <v>0</v>
      </c>
      <c r="M182" s="83"/>
      <c r="N182" s="27"/>
    </row>
    <row r="183" spans="1:14" x14ac:dyDescent="0.25">
      <c r="A183" s="38" t="s">
        <v>199</v>
      </c>
      <c r="B183" s="22">
        <v>94.222833856900337</v>
      </c>
      <c r="C183" s="22">
        <v>94.222833856900337</v>
      </c>
      <c r="D183" s="22"/>
      <c r="E183" s="22">
        <f t="shared" si="6"/>
        <v>0</v>
      </c>
      <c r="F183" s="22"/>
      <c r="G183" s="22">
        <v>0.47738060141961891</v>
      </c>
      <c r="H183" s="22">
        <v>0.47738060141961891</v>
      </c>
      <c r="I183" s="22"/>
      <c r="J183" s="22">
        <f t="shared" si="7"/>
        <v>0</v>
      </c>
      <c r="K183" s="47">
        <f t="shared" si="8"/>
        <v>0</v>
      </c>
      <c r="M183" s="83"/>
      <c r="N183" s="27"/>
    </row>
    <row r="184" spans="1:14" x14ac:dyDescent="0.25">
      <c r="A184" s="52" t="s">
        <v>37</v>
      </c>
      <c r="B184" s="41">
        <v>124.63642907185964</v>
      </c>
      <c r="C184" s="41">
        <v>124.63642907185964</v>
      </c>
      <c r="D184" s="41"/>
      <c r="E184" s="41">
        <f t="shared" si="6"/>
        <v>0</v>
      </c>
      <c r="F184" s="41"/>
      <c r="G184" s="41">
        <v>3.1636275318945457</v>
      </c>
      <c r="H184" s="41">
        <v>3.1636275318945462</v>
      </c>
      <c r="I184" s="41"/>
      <c r="J184" s="41">
        <f t="shared" si="7"/>
        <v>0</v>
      </c>
      <c r="K184" s="48">
        <f t="shared" si="8"/>
        <v>0</v>
      </c>
      <c r="M184" s="83"/>
      <c r="N184" s="27"/>
    </row>
    <row r="185" spans="1:14" x14ac:dyDescent="0.25">
      <c r="A185" s="38" t="s">
        <v>37</v>
      </c>
      <c r="B185" s="22">
        <v>124.63642907185964</v>
      </c>
      <c r="C185" s="22">
        <v>124.63642907185964</v>
      </c>
      <c r="D185" s="22"/>
      <c r="E185" s="22">
        <f t="shared" si="6"/>
        <v>0</v>
      </c>
      <c r="F185" s="22"/>
      <c r="G185" s="22">
        <v>3.1636275318945457</v>
      </c>
      <c r="H185" s="22">
        <v>3.1636275318945462</v>
      </c>
      <c r="I185" s="22"/>
      <c r="J185" s="22">
        <f t="shared" si="7"/>
        <v>0</v>
      </c>
      <c r="K185" s="47">
        <f t="shared" si="8"/>
        <v>0</v>
      </c>
      <c r="M185" s="83"/>
      <c r="N185" s="27"/>
    </row>
    <row r="186" spans="1:14" x14ac:dyDescent="0.25">
      <c r="A186" s="34" t="s">
        <v>200</v>
      </c>
      <c r="B186" s="41">
        <v>85.324785634249636</v>
      </c>
      <c r="C186" s="41">
        <v>85.549631286137384</v>
      </c>
      <c r="D186" s="41"/>
      <c r="E186" s="41">
        <f t="shared" si="6"/>
        <v>0.26351739440819699</v>
      </c>
      <c r="F186" s="41"/>
      <c r="G186" s="41">
        <v>8.9047056802131905</v>
      </c>
      <c r="H186" s="41">
        <v>8.9281711286014076</v>
      </c>
      <c r="I186" s="41"/>
      <c r="J186" s="41">
        <f t="shared" si="7"/>
        <v>2.3465448388217069E-2</v>
      </c>
      <c r="K186" s="48">
        <f t="shared" si="8"/>
        <v>2.14918999190326E-4</v>
      </c>
      <c r="M186" s="83"/>
      <c r="N186" s="27"/>
    </row>
    <row r="187" spans="1:14" x14ac:dyDescent="0.25">
      <c r="A187" s="35" t="s">
        <v>201</v>
      </c>
      <c r="B187" s="22">
        <v>96.536223586834751</v>
      </c>
      <c r="C187" s="22">
        <v>96.536223586834751</v>
      </c>
      <c r="D187" s="22"/>
      <c r="E187" s="22">
        <f t="shared" si="6"/>
        <v>0</v>
      </c>
      <c r="F187" s="22"/>
      <c r="G187" s="22">
        <v>2.4624242010344006</v>
      </c>
      <c r="H187" s="22">
        <v>2.4624242010344006</v>
      </c>
      <c r="I187" s="22"/>
      <c r="J187" s="22">
        <f t="shared" si="7"/>
        <v>0</v>
      </c>
      <c r="K187" s="47">
        <f t="shared" si="8"/>
        <v>0</v>
      </c>
      <c r="M187" s="83"/>
      <c r="N187" s="27"/>
    </row>
    <row r="188" spans="1:14" x14ac:dyDescent="0.25">
      <c r="A188" s="37" t="s">
        <v>202</v>
      </c>
      <c r="B188" s="41">
        <v>96.839872941370558</v>
      </c>
      <c r="C188" s="41">
        <v>96.839872941370558</v>
      </c>
      <c r="D188" s="41"/>
      <c r="E188" s="41">
        <f t="shared" si="6"/>
        <v>0</v>
      </c>
      <c r="F188" s="41"/>
      <c r="G188" s="41">
        <v>1.6301031162621942</v>
      </c>
      <c r="H188" s="41">
        <v>1.6301031162621942</v>
      </c>
      <c r="I188" s="41"/>
      <c r="J188" s="41">
        <f t="shared" si="7"/>
        <v>0</v>
      </c>
      <c r="K188" s="48">
        <f t="shared" si="8"/>
        <v>0</v>
      </c>
      <c r="M188" s="83"/>
      <c r="N188" s="27"/>
    </row>
    <row r="189" spans="1:14" x14ac:dyDescent="0.25">
      <c r="A189" s="39" t="s">
        <v>202</v>
      </c>
      <c r="B189" s="22">
        <v>96.839872941370558</v>
      </c>
      <c r="C189" s="22">
        <v>96.839872941370558</v>
      </c>
      <c r="D189" s="22"/>
      <c r="E189" s="22">
        <f t="shared" si="6"/>
        <v>0</v>
      </c>
      <c r="F189" s="22"/>
      <c r="G189" s="22">
        <v>1.6301031162621942</v>
      </c>
      <c r="H189" s="22">
        <v>1.6301031162621942</v>
      </c>
      <c r="I189" s="22"/>
      <c r="J189" s="22">
        <f t="shared" si="7"/>
        <v>0</v>
      </c>
      <c r="K189" s="47">
        <f t="shared" si="8"/>
        <v>0</v>
      </c>
      <c r="M189" s="83"/>
      <c r="N189" s="27"/>
    </row>
    <row r="190" spans="1:14" x14ac:dyDescent="0.25">
      <c r="A190" s="37" t="s">
        <v>38</v>
      </c>
      <c r="B190" s="41">
        <v>98.174604599612636</v>
      </c>
      <c r="C190" s="41">
        <v>98.174604599612636</v>
      </c>
      <c r="D190" s="41"/>
      <c r="E190" s="41">
        <f t="shared" si="6"/>
        <v>0</v>
      </c>
      <c r="F190" s="41"/>
      <c r="G190" s="41">
        <v>0.36693699540183233</v>
      </c>
      <c r="H190" s="41">
        <v>0.36693699540183228</v>
      </c>
      <c r="I190" s="41"/>
      <c r="J190" s="41">
        <f t="shared" si="7"/>
        <v>0</v>
      </c>
      <c r="K190" s="48">
        <f t="shared" si="8"/>
        <v>0</v>
      </c>
      <c r="M190" s="83"/>
      <c r="N190" s="27"/>
    </row>
    <row r="191" spans="1:14" x14ac:dyDescent="0.25">
      <c r="A191" s="39" t="s">
        <v>203</v>
      </c>
      <c r="B191" s="22">
        <v>98.174604599612636</v>
      </c>
      <c r="C191" s="22">
        <v>98.174604599612636</v>
      </c>
      <c r="D191" s="22"/>
      <c r="E191" s="22">
        <f t="shared" si="6"/>
        <v>0</v>
      </c>
      <c r="F191" s="22"/>
      <c r="G191" s="22">
        <v>0.36693699540183233</v>
      </c>
      <c r="H191" s="22">
        <v>0.36693699540183228</v>
      </c>
      <c r="I191" s="22"/>
      <c r="J191" s="22">
        <f t="shared" si="7"/>
        <v>0</v>
      </c>
      <c r="K191" s="47">
        <f t="shared" si="8"/>
        <v>0</v>
      </c>
      <c r="M191" s="83"/>
      <c r="N191" s="27"/>
    </row>
    <row r="192" spans="1:14" x14ac:dyDescent="0.25">
      <c r="A192" s="37" t="s">
        <v>204</v>
      </c>
      <c r="B192" s="41">
        <v>94.260658667442002</v>
      </c>
      <c r="C192" s="41">
        <v>94.260658667442002</v>
      </c>
      <c r="D192" s="41"/>
      <c r="E192" s="41">
        <f t="shared" si="6"/>
        <v>0</v>
      </c>
      <c r="F192" s="41"/>
      <c r="G192" s="41">
        <v>0.46538408937037368</v>
      </c>
      <c r="H192" s="41">
        <v>0.46538408937037368</v>
      </c>
      <c r="I192" s="41"/>
      <c r="J192" s="41">
        <f t="shared" si="7"/>
        <v>0</v>
      </c>
      <c r="K192" s="48">
        <f t="shared" si="8"/>
        <v>0</v>
      </c>
      <c r="M192" s="83"/>
      <c r="N192" s="27"/>
    </row>
    <row r="193" spans="1:14" x14ac:dyDescent="0.25">
      <c r="A193" s="39" t="s">
        <v>204</v>
      </c>
      <c r="B193" s="22">
        <v>94.260658667442002</v>
      </c>
      <c r="C193" s="22">
        <v>94.260658667442002</v>
      </c>
      <c r="D193" s="22"/>
      <c r="E193" s="22">
        <f t="shared" si="6"/>
        <v>0</v>
      </c>
      <c r="F193" s="22"/>
      <c r="G193" s="22">
        <v>0.46538408937037368</v>
      </c>
      <c r="H193" s="22">
        <v>0.46538408937037368</v>
      </c>
      <c r="I193" s="22"/>
      <c r="J193" s="22">
        <f t="shared" si="7"/>
        <v>0</v>
      </c>
      <c r="K193" s="47">
        <f t="shared" si="8"/>
        <v>0</v>
      </c>
      <c r="M193" s="83"/>
      <c r="N193" s="27"/>
    </row>
    <row r="194" spans="1:14" x14ac:dyDescent="0.25">
      <c r="A194" s="35" t="s">
        <v>205</v>
      </c>
      <c r="B194" s="41">
        <v>81.698130134400444</v>
      </c>
      <c r="C194" s="41">
        <v>81.995708447654593</v>
      </c>
      <c r="D194" s="41"/>
      <c r="E194" s="41">
        <f t="shared" si="6"/>
        <v>0.36424127793941441</v>
      </c>
      <c r="F194" s="41"/>
      <c r="G194" s="41">
        <v>6.4422814791787921</v>
      </c>
      <c r="H194" s="41">
        <v>6.4657469275670074</v>
      </c>
      <c r="I194" s="41"/>
      <c r="J194" s="41">
        <f t="shared" si="7"/>
        <v>2.3465448388215293E-2</v>
      </c>
      <c r="K194" s="48">
        <f t="shared" si="8"/>
        <v>2.1491899919030971E-4</v>
      </c>
      <c r="M194" s="83"/>
      <c r="N194" s="27"/>
    </row>
    <row r="195" spans="1:14" x14ac:dyDescent="0.25">
      <c r="A195" s="37" t="s">
        <v>206</v>
      </c>
      <c r="B195" s="22">
        <v>68.069830456304629</v>
      </c>
      <c r="C195" s="22">
        <v>68.61694468204584</v>
      </c>
      <c r="D195" s="22"/>
      <c r="E195" s="22">
        <f t="shared" si="6"/>
        <v>0.80375435354200775</v>
      </c>
      <c r="F195" s="22"/>
      <c r="G195" s="22">
        <v>3.1229034897728014</v>
      </c>
      <c r="H195" s="22">
        <v>3.1480039625287652</v>
      </c>
      <c r="I195" s="22"/>
      <c r="J195" s="22">
        <f t="shared" si="7"/>
        <v>2.5100472755963832E-2</v>
      </c>
      <c r="K195" s="47">
        <f t="shared" si="8"/>
        <v>2.2989411472847102E-4</v>
      </c>
      <c r="M195" s="83"/>
      <c r="N195" s="27"/>
    </row>
    <row r="196" spans="1:14" x14ac:dyDescent="0.25">
      <c r="A196" s="39" t="s">
        <v>206</v>
      </c>
      <c r="B196" s="41">
        <v>68.069830456304629</v>
      </c>
      <c r="C196" s="41">
        <v>68.61694468204584</v>
      </c>
      <c r="D196" s="41"/>
      <c r="E196" s="41">
        <f t="shared" si="6"/>
        <v>0.80375435354200775</v>
      </c>
      <c r="F196" s="41"/>
      <c r="G196" s="41">
        <v>3.1229034897728014</v>
      </c>
      <c r="H196" s="41">
        <v>3.1480039625287652</v>
      </c>
      <c r="I196" s="41"/>
      <c r="J196" s="41">
        <f t="shared" si="7"/>
        <v>2.5100472755963832E-2</v>
      </c>
      <c r="K196" s="48">
        <f t="shared" si="8"/>
        <v>2.2989411472847102E-4</v>
      </c>
      <c r="M196" s="83"/>
      <c r="N196" s="27"/>
    </row>
    <row r="197" spans="1:14" x14ac:dyDescent="0.25">
      <c r="A197" s="37" t="s">
        <v>207</v>
      </c>
      <c r="B197" s="22">
        <v>100.00734396520794</v>
      </c>
      <c r="C197" s="22">
        <v>99.917453829541344</v>
      </c>
      <c r="D197" s="22"/>
      <c r="E197" s="22">
        <f t="shared" si="6"/>
        <v>-8.9883534651080677E-2</v>
      </c>
      <c r="F197" s="22"/>
      <c r="G197" s="22">
        <v>1.8190476977737651</v>
      </c>
      <c r="H197" s="22">
        <v>1.8174126734060168</v>
      </c>
      <c r="I197" s="22"/>
      <c r="J197" s="22">
        <f t="shared" si="7"/>
        <v>-1.6350243677483167E-3</v>
      </c>
      <c r="K197" s="47">
        <f t="shared" si="8"/>
        <v>-1.4975115538159265E-5</v>
      </c>
      <c r="M197" s="83"/>
      <c r="N197" s="27"/>
    </row>
    <row r="198" spans="1:14" x14ac:dyDescent="0.25">
      <c r="A198" s="39" t="s">
        <v>207</v>
      </c>
      <c r="B198" s="41">
        <v>100.00734396520794</v>
      </c>
      <c r="C198" s="41">
        <v>99.917453829541344</v>
      </c>
      <c r="D198" s="41"/>
      <c r="E198" s="41">
        <f t="shared" ref="E198:E261" si="9">((C198/B198-1)*100)</f>
        <v>-8.9883534651080677E-2</v>
      </c>
      <c r="F198" s="41"/>
      <c r="G198" s="41">
        <v>1.8190476977737651</v>
      </c>
      <c r="H198" s="41">
        <v>1.8174126734060168</v>
      </c>
      <c r="I198" s="41"/>
      <c r="J198" s="41">
        <f t="shared" si="7"/>
        <v>-1.6350243677483167E-3</v>
      </c>
      <c r="K198" s="48">
        <f t="shared" si="8"/>
        <v>-1.4975115538159265E-5</v>
      </c>
      <c r="M198" s="83"/>
      <c r="N198" s="27"/>
    </row>
    <row r="199" spans="1:14" x14ac:dyDescent="0.25">
      <c r="A199" s="37" t="s">
        <v>208</v>
      </c>
      <c r="B199" s="22">
        <v>101.45853954540146</v>
      </c>
      <c r="C199" s="22">
        <v>101.45853954540146</v>
      </c>
      <c r="D199" s="22"/>
      <c r="E199" s="22">
        <f t="shared" si="9"/>
        <v>0</v>
      </c>
      <c r="F199" s="22"/>
      <c r="G199" s="22">
        <v>1.500330291632225</v>
      </c>
      <c r="H199" s="22">
        <v>1.500330291632225</v>
      </c>
      <c r="I199" s="22"/>
      <c r="J199" s="22">
        <f t="shared" ref="J199:J262" si="10">H199-G199</f>
        <v>0</v>
      </c>
      <c r="K199" s="47">
        <f t="shared" si="8"/>
        <v>0</v>
      </c>
      <c r="M199" s="83"/>
      <c r="N199" s="27"/>
    </row>
    <row r="200" spans="1:14" x14ac:dyDescent="0.25">
      <c r="A200" s="38" t="s">
        <v>209</v>
      </c>
      <c r="B200" s="41">
        <v>101.45853954540146</v>
      </c>
      <c r="C200" s="41">
        <v>101.45853954540146</v>
      </c>
      <c r="D200" s="41"/>
      <c r="E200" s="41">
        <f t="shared" si="9"/>
        <v>0</v>
      </c>
      <c r="F200" s="41"/>
      <c r="G200" s="41">
        <v>1.500330291632225</v>
      </c>
      <c r="H200" s="41">
        <v>1.500330291632225</v>
      </c>
      <c r="I200" s="41"/>
      <c r="J200" s="41">
        <f t="shared" si="10"/>
        <v>0</v>
      </c>
      <c r="K200" s="48">
        <f t="shared" si="8"/>
        <v>0</v>
      </c>
      <c r="M200" s="83"/>
      <c r="N200" s="27"/>
    </row>
    <row r="201" spans="1:14" x14ac:dyDescent="0.25">
      <c r="A201" s="34" t="s">
        <v>210</v>
      </c>
      <c r="B201" s="22">
        <v>99.079274938886272</v>
      </c>
      <c r="C201" s="22">
        <v>99.079274938886272</v>
      </c>
      <c r="D201" s="22"/>
      <c r="E201" s="22">
        <f t="shared" si="9"/>
        <v>0</v>
      </c>
      <c r="F201" s="22"/>
      <c r="G201" s="22">
        <v>2.197049113401822</v>
      </c>
      <c r="H201" s="22">
        <v>2.1970491134018215</v>
      </c>
      <c r="I201" s="22"/>
      <c r="J201" s="22">
        <f t="shared" si="10"/>
        <v>0</v>
      </c>
      <c r="K201" s="47">
        <f t="shared" ref="K201:K262" si="11">J201/$G$4</f>
        <v>0</v>
      </c>
      <c r="M201" s="83"/>
      <c r="N201" s="27"/>
    </row>
    <row r="202" spans="1:14" x14ac:dyDescent="0.25">
      <c r="A202" s="53" t="s">
        <v>211</v>
      </c>
      <c r="B202" s="41">
        <v>90.123977683102595</v>
      </c>
      <c r="C202" s="41">
        <v>90.123977683102595</v>
      </c>
      <c r="D202" s="41"/>
      <c r="E202" s="41">
        <f t="shared" si="9"/>
        <v>0</v>
      </c>
      <c r="F202" s="41"/>
      <c r="G202" s="41">
        <v>0.40340890389215506</v>
      </c>
      <c r="H202" s="41">
        <v>0.40340890389215506</v>
      </c>
      <c r="I202" s="41"/>
      <c r="J202" s="41">
        <f t="shared" si="10"/>
        <v>0</v>
      </c>
      <c r="K202" s="48">
        <f t="shared" si="11"/>
        <v>0</v>
      </c>
      <c r="M202" s="83"/>
      <c r="N202" s="27"/>
    </row>
    <row r="203" spans="1:14" x14ac:dyDescent="0.25">
      <c r="A203" s="52" t="s">
        <v>39</v>
      </c>
      <c r="B203" s="22">
        <v>90.123977683102595</v>
      </c>
      <c r="C203" s="22">
        <v>90.123977683102595</v>
      </c>
      <c r="D203" s="22"/>
      <c r="E203" s="22">
        <f t="shared" si="9"/>
        <v>0</v>
      </c>
      <c r="F203" s="22"/>
      <c r="G203" s="22">
        <v>0.40340890389215506</v>
      </c>
      <c r="H203" s="22">
        <v>0.40340890389215506</v>
      </c>
      <c r="I203" s="22"/>
      <c r="J203" s="22">
        <f t="shared" si="10"/>
        <v>0</v>
      </c>
      <c r="K203" s="47">
        <f t="shared" si="11"/>
        <v>0</v>
      </c>
      <c r="M203" s="83"/>
      <c r="N203" s="27"/>
    </row>
    <row r="204" spans="1:14" x14ac:dyDescent="0.25">
      <c r="A204" s="38" t="s">
        <v>212</v>
      </c>
      <c r="B204" s="41">
        <v>100.54907423930727</v>
      </c>
      <c r="C204" s="41">
        <v>100.54907423930727</v>
      </c>
      <c r="D204" s="41"/>
      <c r="E204" s="41">
        <f t="shared" si="9"/>
        <v>0</v>
      </c>
      <c r="F204" s="41"/>
      <c r="G204" s="41">
        <v>5.717212138650294E-2</v>
      </c>
      <c r="H204" s="41">
        <v>5.717212138650294E-2</v>
      </c>
      <c r="I204" s="41"/>
      <c r="J204" s="41">
        <f t="shared" si="10"/>
        <v>0</v>
      </c>
      <c r="K204" s="48">
        <f t="shared" si="11"/>
        <v>0</v>
      </c>
      <c r="M204" s="83"/>
      <c r="N204" s="27"/>
    </row>
    <row r="205" spans="1:14" x14ac:dyDescent="0.25">
      <c r="A205" s="38" t="s">
        <v>213</v>
      </c>
      <c r="B205" s="22">
        <v>88.606993287965864</v>
      </c>
      <c r="C205" s="22">
        <v>88.606993287965864</v>
      </c>
      <c r="D205" s="22"/>
      <c r="E205" s="22">
        <f t="shared" si="9"/>
        <v>0</v>
      </c>
      <c r="F205" s="22"/>
      <c r="G205" s="22">
        <v>0.3462367825056521</v>
      </c>
      <c r="H205" s="22">
        <v>0.34623678250565215</v>
      </c>
      <c r="I205" s="22"/>
      <c r="J205" s="22">
        <f t="shared" si="10"/>
        <v>0</v>
      </c>
      <c r="K205" s="47">
        <f t="shared" si="11"/>
        <v>0</v>
      </c>
      <c r="M205" s="83"/>
      <c r="N205" s="27"/>
    </row>
    <row r="206" spans="1:14" x14ac:dyDescent="0.25">
      <c r="A206" s="53" t="s">
        <v>214</v>
      </c>
      <c r="B206" s="41">
        <v>76.272656178943848</v>
      </c>
      <c r="C206" s="41">
        <v>76.272656178943848</v>
      </c>
      <c r="D206" s="41"/>
      <c r="E206" s="41">
        <f t="shared" si="9"/>
        <v>0</v>
      </c>
      <c r="F206" s="41"/>
      <c r="G206" s="41">
        <v>0.10937183668079618</v>
      </c>
      <c r="H206" s="41">
        <v>0.10937183668079618</v>
      </c>
      <c r="I206" s="41"/>
      <c r="J206" s="41">
        <f t="shared" si="10"/>
        <v>0</v>
      </c>
      <c r="K206" s="48">
        <f t="shared" si="11"/>
        <v>0</v>
      </c>
      <c r="M206" s="83"/>
      <c r="N206" s="27"/>
    </row>
    <row r="207" spans="1:14" x14ac:dyDescent="0.25">
      <c r="A207" s="52" t="s">
        <v>215</v>
      </c>
      <c r="B207" s="22">
        <v>76.272656178943848</v>
      </c>
      <c r="C207" s="22">
        <v>76.272656178943848</v>
      </c>
      <c r="D207" s="22"/>
      <c r="E207" s="22">
        <f t="shared" si="9"/>
        <v>0</v>
      </c>
      <c r="F207" s="22"/>
      <c r="G207" s="22">
        <v>0.10937183668079618</v>
      </c>
      <c r="H207" s="22">
        <v>0.10937183668079618</v>
      </c>
      <c r="I207" s="22"/>
      <c r="J207" s="22">
        <f t="shared" si="10"/>
        <v>0</v>
      </c>
      <c r="K207" s="47">
        <f t="shared" si="11"/>
        <v>0</v>
      </c>
      <c r="M207" s="83"/>
      <c r="N207" s="27"/>
    </row>
    <row r="208" spans="1:14" x14ac:dyDescent="0.25">
      <c r="A208" s="38" t="s">
        <v>216</v>
      </c>
      <c r="B208" s="41">
        <v>76.272656178943848</v>
      </c>
      <c r="C208" s="41">
        <v>76.272656178943848</v>
      </c>
      <c r="D208" s="41"/>
      <c r="E208" s="41">
        <f t="shared" si="9"/>
        <v>0</v>
      </c>
      <c r="F208" s="41"/>
      <c r="G208" s="41">
        <v>0.10937183668079618</v>
      </c>
      <c r="H208" s="41">
        <v>0.10937183668079618</v>
      </c>
      <c r="I208" s="41"/>
      <c r="J208" s="41">
        <f t="shared" si="10"/>
        <v>0</v>
      </c>
      <c r="K208" s="48">
        <f t="shared" si="11"/>
        <v>0</v>
      </c>
      <c r="M208" s="83"/>
      <c r="N208" s="27"/>
    </row>
    <row r="209" spans="1:14" x14ac:dyDescent="0.25">
      <c r="A209" s="53" t="s">
        <v>217</v>
      </c>
      <c r="B209" s="22">
        <v>100.03548912961915</v>
      </c>
      <c r="C209" s="22">
        <v>100.03548912961915</v>
      </c>
      <c r="D209" s="22"/>
      <c r="E209" s="22">
        <f t="shared" si="9"/>
        <v>0</v>
      </c>
      <c r="F209" s="22"/>
      <c r="G209" s="22">
        <v>0.86774689295869889</v>
      </c>
      <c r="H209" s="22">
        <v>0.86774689295869878</v>
      </c>
      <c r="I209" s="22"/>
      <c r="J209" s="22">
        <f t="shared" si="10"/>
        <v>0</v>
      </c>
      <c r="K209" s="47">
        <f t="shared" si="11"/>
        <v>0</v>
      </c>
      <c r="M209" s="83"/>
      <c r="N209" s="27"/>
    </row>
    <row r="210" spans="1:14" x14ac:dyDescent="0.25">
      <c r="A210" s="52" t="s">
        <v>40</v>
      </c>
      <c r="B210" s="41">
        <v>100.03548912961915</v>
      </c>
      <c r="C210" s="41">
        <v>100.03548912961915</v>
      </c>
      <c r="D210" s="41"/>
      <c r="E210" s="41">
        <f t="shared" si="9"/>
        <v>0</v>
      </c>
      <c r="F210" s="41"/>
      <c r="G210" s="41">
        <v>0.86774689295869889</v>
      </c>
      <c r="H210" s="41">
        <v>0.86774689295869878</v>
      </c>
      <c r="I210" s="41"/>
      <c r="J210" s="41">
        <f t="shared" si="10"/>
        <v>0</v>
      </c>
      <c r="K210" s="48">
        <f t="shared" si="11"/>
        <v>0</v>
      </c>
      <c r="M210" s="83"/>
      <c r="N210" s="27"/>
    </row>
    <row r="211" spans="1:14" x14ac:dyDescent="0.25">
      <c r="A211" s="38" t="s">
        <v>218</v>
      </c>
      <c r="B211" s="22">
        <v>100.03548912961915</v>
      </c>
      <c r="C211" s="22">
        <v>100.03548912961915</v>
      </c>
      <c r="D211" s="22"/>
      <c r="E211" s="22">
        <f t="shared" si="9"/>
        <v>0</v>
      </c>
      <c r="F211" s="22"/>
      <c r="G211" s="22">
        <v>0.86774689295869889</v>
      </c>
      <c r="H211" s="22">
        <v>0.86774689295869878</v>
      </c>
      <c r="I211" s="22"/>
      <c r="J211" s="22">
        <f t="shared" si="10"/>
        <v>0</v>
      </c>
      <c r="K211" s="47">
        <f t="shared" si="11"/>
        <v>0</v>
      </c>
      <c r="M211" s="83"/>
      <c r="N211" s="27"/>
    </row>
    <row r="212" spans="1:14" x14ac:dyDescent="0.25">
      <c r="A212" s="53" t="s">
        <v>41</v>
      </c>
      <c r="B212" s="41">
        <v>107.57639748281558</v>
      </c>
      <c r="C212" s="41">
        <v>107.57639748281558</v>
      </c>
      <c r="D212" s="41"/>
      <c r="E212" s="41">
        <f t="shared" si="9"/>
        <v>0</v>
      </c>
      <c r="F212" s="41"/>
      <c r="G212" s="41">
        <v>0.81652147987017187</v>
      </c>
      <c r="H212" s="41">
        <v>0.81652147987017187</v>
      </c>
      <c r="I212" s="41"/>
      <c r="J212" s="41">
        <f t="shared" si="10"/>
        <v>0</v>
      </c>
      <c r="K212" s="48">
        <f t="shared" si="11"/>
        <v>0</v>
      </c>
      <c r="M212" s="83"/>
      <c r="N212" s="27"/>
    </row>
    <row r="213" spans="1:14" x14ac:dyDescent="0.25">
      <c r="A213" s="52" t="s">
        <v>42</v>
      </c>
      <c r="B213" s="22">
        <v>104.04932681382347</v>
      </c>
      <c r="C213" s="22">
        <v>104.04932681382347</v>
      </c>
      <c r="D213" s="22"/>
      <c r="E213" s="22">
        <f t="shared" si="9"/>
        <v>0</v>
      </c>
      <c r="F213" s="22"/>
      <c r="G213" s="22">
        <v>0.220461842088326</v>
      </c>
      <c r="H213" s="22">
        <v>0.220461842088326</v>
      </c>
      <c r="I213" s="22"/>
      <c r="J213" s="22">
        <f t="shared" si="10"/>
        <v>0</v>
      </c>
      <c r="K213" s="47">
        <f t="shared" si="11"/>
        <v>0</v>
      </c>
      <c r="M213" s="83"/>
      <c r="N213" s="27"/>
    </row>
    <row r="214" spans="1:14" x14ac:dyDescent="0.25">
      <c r="A214" s="38" t="s">
        <v>219</v>
      </c>
      <c r="B214" s="41">
        <v>105.12800863323848</v>
      </c>
      <c r="C214" s="41">
        <v>105.12800863323848</v>
      </c>
      <c r="D214" s="41"/>
      <c r="E214" s="41">
        <f t="shared" si="9"/>
        <v>0</v>
      </c>
      <c r="F214" s="41"/>
      <c r="G214" s="41">
        <v>9.9101373900364526E-2</v>
      </c>
      <c r="H214" s="41">
        <v>9.9101373900364526E-2</v>
      </c>
      <c r="I214" s="41"/>
      <c r="J214" s="41">
        <f t="shared" si="10"/>
        <v>0</v>
      </c>
      <c r="K214" s="48">
        <f t="shared" si="11"/>
        <v>0</v>
      </c>
      <c r="M214" s="83"/>
      <c r="N214" s="27"/>
    </row>
    <row r="215" spans="1:14" x14ac:dyDescent="0.25">
      <c r="A215" s="38" t="s">
        <v>220</v>
      </c>
      <c r="B215" s="22">
        <v>103.18477115340626</v>
      </c>
      <c r="C215" s="22">
        <v>103.18477115340626</v>
      </c>
      <c r="D215" s="22"/>
      <c r="E215" s="22">
        <f t="shared" si="9"/>
        <v>0</v>
      </c>
      <c r="F215" s="22"/>
      <c r="G215" s="22">
        <v>0.12136046818796148</v>
      </c>
      <c r="H215" s="22">
        <v>0.12136046818796146</v>
      </c>
      <c r="I215" s="22"/>
      <c r="J215" s="22">
        <f t="shared" si="10"/>
        <v>0</v>
      </c>
      <c r="K215" s="47">
        <f t="shared" si="11"/>
        <v>0</v>
      </c>
      <c r="M215" s="83"/>
      <c r="N215" s="27"/>
    </row>
    <row r="216" spans="1:14" x14ac:dyDescent="0.25">
      <c r="A216" s="52" t="s">
        <v>221</v>
      </c>
      <c r="B216" s="41">
        <v>108.94228547146089</v>
      </c>
      <c r="C216" s="41">
        <v>108.94228547146089</v>
      </c>
      <c r="D216" s="41"/>
      <c r="E216" s="41">
        <f t="shared" si="9"/>
        <v>0</v>
      </c>
      <c r="F216" s="41"/>
      <c r="G216" s="41">
        <v>0.5960596377818459</v>
      </c>
      <c r="H216" s="41">
        <v>0.5960596377818459</v>
      </c>
      <c r="I216" s="41"/>
      <c r="J216" s="41">
        <f t="shared" si="10"/>
        <v>0</v>
      </c>
      <c r="K216" s="48">
        <f t="shared" si="11"/>
        <v>0</v>
      </c>
      <c r="M216" s="83"/>
      <c r="N216" s="27"/>
    </row>
    <row r="217" spans="1:14" x14ac:dyDescent="0.25">
      <c r="A217" s="38" t="s">
        <v>221</v>
      </c>
      <c r="B217" s="22">
        <v>108.94228547146089</v>
      </c>
      <c r="C217" s="22">
        <v>108.94228547146089</v>
      </c>
      <c r="D217" s="22"/>
      <c r="E217" s="22">
        <f t="shared" si="9"/>
        <v>0</v>
      </c>
      <c r="F217" s="22"/>
      <c r="G217" s="22">
        <v>0.5960596377818459</v>
      </c>
      <c r="H217" s="22">
        <v>0.5960596377818459</v>
      </c>
      <c r="I217" s="22"/>
      <c r="J217" s="22">
        <f t="shared" si="10"/>
        <v>0</v>
      </c>
      <c r="K217" s="47">
        <f t="shared" si="11"/>
        <v>0</v>
      </c>
      <c r="M217" s="83"/>
      <c r="N217" s="27"/>
    </row>
    <row r="218" spans="1:14" x14ac:dyDescent="0.25">
      <c r="A218" s="34" t="s">
        <v>222</v>
      </c>
      <c r="B218" s="41">
        <v>101.52974055214801</v>
      </c>
      <c r="C218" s="41">
        <v>101.52905362879035</v>
      </c>
      <c r="D218" s="41"/>
      <c r="E218" s="41">
        <f t="shared" si="9"/>
        <v>-6.765735378833071E-4</v>
      </c>
      <c r="F218" s="41"/>
      <c r="G218" s="41">
        <v>3.1019243390850439</v>
      </c>
      <c r="H218" s="41">
        <v>3.1019033522858002</v>
      </c>
      <c r="I218" s="41"/>
      <c r="J218" s="41">
        <f t="shared" si="10"/>
        <v>-2.0986799243782883E-5</v>
      </c>
      <c r="K218" s="48">
        <f t="shared" si="11"/>
        <v>-1.9221716180573772E-7</v>
      </c>
      <c r="M218" s="83"/>
      <c r="N218" s="27"/>
    </row>
    <row r="219" spans="1:14" x14ac:dyDescent="0.25">
      <c r="A219" s="35" t="s">
        <v>223</v>
      </c>
      <c r="B219" s="22">
        <v>104.0927718284764</v>
      </c>
      <c r="C219" s="22">
        <v>104.09988893358759</v>
      </c>
      <c r="D219" s="22"/>
      <c r="E219" s="22">
        <f t="shared" si="9"/>
        <v>6.837271201609596E-3</v>
      </c>
      <c r="F219" s="22"/>
      <c r="G219" s="22">
        <v>0.31999450364255783</v>
      </c>
      <c r="H219" s="22">
        <v>0.32001638253460213</v>
      </c>
      <c r="I219" s="22"/>
      <c r="J219" s="22">
        <f t="shared" si="10"/>
        <v>2.1878892044302489E-5</v>
      </c>
      <c r="K219" s="47">
        <f t="shared" si="11"/>
        <v>2.0038780012896884E-7</v>
      </c>
      <c r="M219" s="83"/>
      <c r="N219" s="27"/>
    </row>
    <row r="220" spans="1:14" x14ac:dyDescent="0.25">
      <c r="A220" s="37" t="s">
        <v>224</v>
      </c>
      <c r="B220" s="41">
        <v>104.0927718284764</v>
      </c>
      <c r="C220" s="41">
        <v>104.09988893358759</v>
      </c>
      <c r="D220" s="41"/>
      <c r="E220" s="41">
        <f t="shared" si="9"/>
        <v>6.837271201609596E-3</v>
      </c>
      <c r="F220" s="41"/>
      <c r="G220" s="41">
        <v>0.31999450364255783</v>
      </c>
      <c r="H220" s="41">
        <v>0.32001638253460213</v>
      </c>
      <c r="I220" s="41"/>
      <c r="J220" s="41">
        <f t="shared" si="10"/>
        <v>2.1878892044302489E-5</v>
      </c>
      <c r="K220" s="48">
        <f t="shared" si="11"/>
        <v>2.0038780012896884E-7</v>
      </c>
      <c r="M220" s="83"/>
      <c r="N220" s="27"/>
    </row>
    <row r="221" spans="1:14" x14ac:dyDescent="0.25">
      <c r="A221" s="39" t="s">
        <v>225</v>
      </c>
      <c r="B221" s="22">
        <v>102.92440415681658</v>
      </c>
      <c r="C221" s="22">
        <v>102.92440415681658</v>
      </c>
      <c r="D221" s="22"/>
      <c r="E221" s="22">
        <f t="shared" si="9"/>
        <v>0</v>
      </c>
      <c r="F221" s="22"/>
      <c r="G221" s="22">
        <v>0.2100831456469601</v>
      </c>
      <c r="H221" s="22">
        <v>0.2100831456469601</v>
      </c>
      <c r="I221" s="22"/>
      <c r="J221" s="22">
        <f t="shared" si="10"/>
        <v>0</v>
      </c>
      <c r="K221" s="47">
        <f t="shared" si="11"/>
        <v>0</v>
      </c>
      <c r="M221" s="83"/>
      <c r="N221" s="27"/>
    </row>
    <row r="222" spans="1:14" x14ac:dyDescent="0.25">
      <c r="A222" s="39" t="s">
        <v>226</v>
      </c>
      <c r="B222" s="41">
        <v>106.40141716765245</v>
      </c>
      <c r="C222" s="41">
        <v>106.42259737288344</v>
      </c>
      <c r="D222" s="41"/>
      <c r="E222" s="41">
        <f t="shared" si="9"/>
        <v>1.9905942791731412E-2</v>
      </c>
      <c r="F222" s="41"/>
      <c r="G222" s="41">
        <v>0.10991135799559774</v>
      </c>
      <c r="H222" s="41">
        <v>0.10993323688764195</v>
      </c>
      <c r="I222" s="41"/>
      <c r="J222" s="41">
        <f t="shared" si="10"/>
        <v>2.1878892044205345E-5</v>
      </c>
      <c r="K222" s="48">
        <f t="shared" si="11"/>
        <v>2.0038780012807911E-7</v>
      </c>
      <c r="M222" s="83"/>
      <c r="N222" s="27"/>
    </row>
    <row r="223" spans="1:14" x14ac:dyDescent="0.25">
      <c r="A223" s="40" t="s">
        <v>43</v>
      </c>
      <c r="B223" s="22">
        <v>115.64569764771778</v>
      </c>
      <c r="C223" s="22">
        <v>115.74569760643995</v>
      </c>
      <c r="D223" s="22"/>
      <c r="E223" s="22">
        <f t="shared" si="9"/>
        <v>8.6470971904883953E-2</v>
      </c>
      <c r="F223" s="22"/>
      <c r="G223" s="22">
        <v>1.4261543073922436E-2</v>
      </c>
      <c r="H223" s="22">
        <v>1.427387516882709E-2</v>
      </c>
      <c r="I223" s="22"/>
      <c r="J223" s="22">
        <f t="shared" si="10"/>
        <v>1.2332094904653895E-5</v>
      </c>
      <c r="K223" s="47">
        <f t="shared" si="11"/>
        <v>1.129491093023053E-7</v>
      </c>
      <c r="M223" s="83"/>
      <c r="N223" s="27"/>
    </row>
    <row r="224" spans="1:14" x14ac:dyDescent="0.25">
      <c r="A224" s="36" t="s">
        <v>44</v>
      </c>
      <c r="B224" s="41">
        <v>115.64569764771778</v>
      </c>
      <c r="C224" s="41">
        <v>115.74569760643995</v>
      </c>
      <c r="D224" s="41"/>
      <c r="E224" s="41">
        <f t="shared" si="9"/>
        <v>8.6470971904883953E-2</v>
      </c>
      <c r="F224" s="41"/>
      <c r="G224" s="41">
        <v>1.4261543073922436E-2</v>
      </c>
      <c r="H224" s="41">
        <v>1.427387516882709E-2</v>
      </c>
      <c r="I224" s="41"/>
      <c r="J224" s="41">
        <f t="shared" si="10"/>
        <v>1.2332094904653895E-5</v>
      </c>
      <c r="K224" s="48">
        <f t="shared" si="11"/>
        <v>1.129491093023053E-7</v>
      </c>
      <c r="M224" s="83"/>
      <c r="N224" s="27"/>
    </row>
    <row r="225" spans="1:14" x14ac:dyDescent="0.25">
      <c r="A225" s="38" t="s">
        <v>44</v>
      </c>
      <c r="B225" s="22">
        <v>115.64569764771778</v>
      </c>
      <c r="C225" s="22">
        <v>115.74569760643995</v>
      </c>
      <c r="D225" s="22"/>
      <c r="E225" s="22">
        <f t="shared" si="9"/>
        <v>8.6470971904883953E-2</v>
      </c>
      <c r="F225" s="22"/>
      <c r="G225" s="22">
        <v>1.4261543073922436E-2</v>
      </c>
      <c r="H225" s="22">
        <v>1.427387516882709E-2</v>
      </c>
      <c r="I225" s="22"/>
      <c r="J225" s="22">
        <f t="shared" si="10"/>
        <v>1.2332094904653895E-5</v>
      </c>
      <c r="K225" s="47">
        <f t="shared" si="11"/>
        <v>1.129491093023053E-7</v>
      </c>
      <c r="M225" s="83"/>
      <c r="N225" s="27"/>
    </row>
    <row r="226" spans="1:14" x14ac:dyDescent="0.25">
      <c r="A226" s="40" t="s">
        <v>227</v>
      </c>
      <c r="B226" s="41">
        <v>100.5564798552619</v>
      </c>
      <c r="C226" s="41">
        <v>100.5564798552619</v>
      </c>
      <c r="D226" s="41"/>
      <c r="E226" s="41">
        <f t="shared" si="9"/>
        <v>0</v>
      </c>
      <c r="F226" s="41"/>
      <c r="G226" s="41">
        <v>0.8350171946840802</v>
      </c>
      <c r="H226" s="41">
        <v>0.8350171946840802</v>
      </c>
      <c r="I226" s="41"/>
      <c r="J226" s="41">
        <f t="shared" si="10"/>
        <v>0</v>
      </c>
      <c r="K226" s="48">
        <f t="shared" si="11"/>
        <v>0</v>
      </c>
      <c r="M226" s="83"/>
      <c r="N226" s="27"/>
    </row>
    <row r="227" spans="1:14" x14ac:dyDescent="0.25">
      <c r="A227" s="36" t="s">
        <v>228</v>
      </c>
      <c r="B227" s="22">
        <v>100.5564798552619</v>
      </c>
      <c r="C227" s="22">
        <v>100.5564798552619</v>
      </c>
      <c r="D227" s="22"/>
      <c r="E227" s="22">
        <f t="shared" si="9"/>
        <v>0</v>
      </c>
      <c r="F227" s="22"/>
      <c r="G227" s="22">
        <v>0.8350171946840802</v>
      </c>
      <c r="H227" s="22">
        <v>0.8350171946840802</v>
      </c>
      <c r="I227" s="22"/>
      <c r="J227" s="22">
        <f t="shared" si="10"/>
        <v>0</v>
      </c>
      <c r="K227" s="47">
        <f t="shared" si="11"/>
        <v>0</v>
      </c>
      <c r="M227" s="83"/>
      <c r="N227" s="27"/>
    </row>
    <row r="228" spans="1:14" x14ac:dyDescent="0.25">
      <c r="A228" s="38" t="s">
        <v>228</v>
      </c>
      <c r="B228" s="41">
        <v>100.5564798552619</v>
      </c>
      <c r="C228" s="41">
        <v>100.5564798552619</v>
      </c>
      <c r="D228" s="41"/>
      <c r="E228" s="41">
        <f t="shared" si="9"/>
        <v>0</v>
      </c>
      <c r="F228" s="41"/>
      <c r="G228" s="41">
        <v>0.8350171946840802</v>
      </c>
      <c r="H228" s="41">
        <v>0.8350171946840802</v>
      </c>
      <c r="I228" s="41"/>
      <c r="J228" s="41">
        <f t="shared" si="10"/>
        <v>0</v>
      </c>
      <c r="K228" s="48">
        <f t="shared" si="11"/>
        <v>0</v>
      </c>
      <c r="M228" s="83"/>
      <c r="N228" s="27"/>
    </row>
    <row r="229" spans="1:14" x14ac:dyDescent="0.25">
      <c r="A229" s="40" t="s">
        <v>229</v>
      </c>
      <c r="B229" s="22">
        <v>101.44900971468562</v>
      </c>
      <c r="C229" s="22">
        <v>101.44611226425891</v>
      </c>
      <c r="D229" s="22"/>
      <c r="E229" s="22">
        <f t="shared" si="9"/>
        <v>-2.8560657564291603E-3</v>
      </c>
      <c r="F229" s="22"/>
      <c r="G229" s="22">
        <v>1.9326510976844831</v>
      </c>
      <c r="H229" s="22">
        <v>1.9325958998982911</v>
      </c>
      <c r="I229" s="22"/>
      <c r="J229" s="22">
        <f t="shared" si="10"/>
        <v>-5.5197786192007214E-5</v>
      </c>
      <c r="K229" s="47">
        <f t="shared" si="11"/>
        <v>-5.0555407123030701E-7</v>
      </c>
      <c r="M229" s="83"/>
      <c r="N229" s="27"/>
    </row>
    <row r="230" spans="1:14" x14ac:dyDescent="0.25">
      <c r="A230" s="36" t="s">
        <v>230</v>
      </c>
      <c r="B230" s="41">
        <v>101.44900971468562</v>
      </c>
      <c r="C230" s="41">
        <v>101.44611226425891</v>
      </c>
      <c r="D230" s="41"/>
      <c r="E230" s="41">
        <f t="shared" si="9"/>
        <v>-2.8560657564291603E-3</v>
      </c>
      <c r="F230" s="41"/>
      <c r="G230" s="41">
        <v>1.9326510976844831</v>
      </c>
      <c r="H230" s="41">
        <v>1.9325958998982911</v>
      </c>
      <c r="I230" s="41"/>
      <c r="J230" s="41">
        <f t="shared" si="10"/>
        <v>-5.5197786192007214E-5</v>
      </c>
      <c r="K230" s="48">
        <f t="shared" si="11"/>
        <v>-5.0555407123030701E-7</v>
      </c>
      <c r="M230" s="83"/>
      <c r="N230" s="27"/>
    </row>
    <row r="231" spans="1:14" x14ac:dyDescent="0.25">
      <c r="A231" s="38" t="s">
        <v>231</v>
      </c>
      <c r="B231" s="22">
        <v>101.26645465809801</v>
      </c>
      <c r="C231" s="22">
        <v>101.26132275927493</v>
      </c>
      <c r="D231" s="22"/>
      <c r="E231" s="22">
        <f t="shared" si="9"/>
        <v>-5.0677184665004482E-3</v>
      </c>
      <c r="F231" s="22"/>
      <c r="G231" s="22">
        <v>1.0892038805441693</v>
      </c>
      <c r="H231" s="22">
        <v>1.0891486827579773</v>
      </c>
      <c r="I231" s="22"/>
      <c r="J231" s="22">
        <f t="shared" si="10"/>
        <v>-5.5197786192007214E-5</v>
      </c>
      <c r="K231" s="47">
        <f t="shared" si="11"/>
        <v>-5.0555407123030701E-7</v>
      </c>
      <c r="M231" s="83"/>
      <c r="N231" s="27"/>
    </row>
    <row r="232" spans="1:14" x14ac:dyDescent="0.25">
      <c r="A232" s="38" t="s">
        <v>232</v>
      </c>
      <c r="B232" s="41">
        <v>101.68573222188758</v>
      </c>
      <c r="C232" s="41">
        <v>101.68573222188758</v>
      </c>
      <c r="D232" s="41"/>
      <c r="E232" s="41">
        <f t="shared" si="9"/>
        <v>0</v>
      </c>
      <c r="F232" s="41"/>
      <c r="G232" s="41">
        <v>0.8434472171403139</v>
      </c>
      <c r="H232" s="41">
        <v>0.8434472171403139</v>
      </c>
      <c r="I232" s="41"/>
      <c r="J232" s="41">
        <f t="shared" si="10"/>
        <v>0</v>
      </c>
      <c r="K232" s="48">
        <f t="shared" si="11"/>
        <v>0</v>
      </c>
      <c r="M232" s="83"/>
      <c r="N232" s="27"/>
    </row>
    <row r="233" spans="1:14" x14ac:dyDescent="0.25">
      <c r="A233" s="34" t="s">
        <v>233</v>
      </c>
      <c r="B233" s="22">
        <v>106.45838906685633</v>
      </c>
      <c r="C233" s="22">
        <v>106.45838906685633</v>
      </c>
      <c r="D233" s="22"/>
      <c r="E233" s="22">
        <f t="shared" si="9"/>
        <v>0</v>
      </c>
      <c r="F233" s="22"/>
      <c r="G233" s="22">
        <v>3.9203423839866987</v>
      </c>
      <c r="H233" s="22">
        <v>3.9203423839866991</v>
      </c>
      <c r="I233" s="22"/>
      <c r="J233" s="22">
        <f t="shared" si="10"/>
        <v>0</v>
      </c>
      <c r="K233" s="47">
        <f t="shared" si="11"/>
        <v>0</v>
      </c>
      <c r="M233" s="83"/>
      <c r="N233" s="27"/>
    </row>
    <row r="234" spans="1:14" x14ac:dyDescent="0.25">
      <c r="A234" s="53" t="s">
        <v>234</v>
      </c>
      <c r="B234" s="41">
        <v>106.62151035014838</v>
      </c>
      <c r="C234" s="41">
        <v>106.62151035014838</v>
      </c>
      <c r="D234" s="41"/>
      <c r="E234" s="41">
        <f t="shared" si="9"/>
        <v>0</v>
      </c>
      <c r="F234" s="41"/>
      <c r="G234" s="41">
        <v>3.5163416238077057</v>
      </c>
      <c r="H234" s="41">
        <v>3.5163416238077048</v>
      </c>
      <c r="I234" s="41"/>
      <c r="J234" s="41">
        <f t="shared" si="10"/>
        <v>0</v>
      </c>
      <c r="K234" s="48">
        <f t="shared" si="11"/>
        <v>0</v>
      </c>
      <c r="M234" s="83"/>
      <c r="N234" s="27"/>
    </row>
    <row r="235" spans="1:14" x14ac:dyDescent="0.25">
      <c r="A235" s="52" t="s">
        <v>235</v>
      </c>
      <c r="B235" s="22">
        <v>106.62151035014838</v>
      </c>
      <c r="C235" s="22">
        <v>106.62151035014838</v>
      </c>
      <c r="D235" s="22"/>
      <c r="E235" s="22">
        <f t="shared" si="9"/>
        <v>0</v>
      </c>
      <c r="F235" s="22"/>
      <c r="G235" s="22">
        <v>3.5163416238077057</v>
      </c>
      <c r="H235" s="22">
        <v>3.5163416238077048</v>
      </c>
      <c r="I235" s="22"/>
      <c r="J235" s="22">
        <f t="shared" si="10"/>
        <v>0</v>
      </c>
      <c r="K235" s="47">
        <f t="shared" si="11"/>
        <v>0</v>
      </c>
      <c r="M235" s="83"/>
      <c r="N235" s="27"/>
    </row>
    <row r="236" spans="1:14" x14ac:dyDescent="0.25">
      <c r="A236" s="38" t="s">
        <v>236</v>
      </c>
      <c r="B236" s="41">
        <v>106.62151035014838</v>
      </c>
      <c r="C236" s="41">
        <v>106.62151035014838</v>
      </c>
      <c r="D236" s="41"/>
      <c r="E236" s="41">
        <f t="shared" si="9"/>
        <v>0</v>
      </c>
      <c r="F236" s="41"/>
      <c r="G236" s="41">
        <v>3.5163416238077057</v>
      </c>
      <c r="H236" s="41">
        <v>3.5163416238077048</v>
      </c>
      <c r="I236" s="41"/>
      <c r="J236" s="41">
        <f t="shared" si="10"/>
        <v>0</v>
      </c>
      <c r="K236" s="48">
        <f t="shared" si="11"/>
        <v>0</v>
      </c>
      <c r="M236" s="83"/>
      <c r="N236" s="27"/>
    </row>
    <row r="237" spans="1:14" x14ac:dyDescent="0.25">
      <c r="A237" s="53" t="s">
        <v>237</v>
      </c>
      <c r="B237" s="22">
        <v>105.05941502321349</v>
      </c>
      <c r="C237" s="22">
        <v>105.05941502321349</v>
      </c>
      <c r="D237" s="22"/>
      <c r="E237" s="22">
        <f t="shared" si="9"/>
        <v>0</v>
      </c>
      <c r="F237" s="22"/>
      <c r="G237" s="22">
        <v>0.40400076017899317</v>
      </c>
      <c r="H237" s="22">
        <v>0.40400076017899317</v>
      </c>
      <c r="I237" s="22"/>
      <c r="J237" s="22">
        <f t="shared" si="10"/>
        <v>0</v>
      </c>
      <c r="K237" s="47">
        <f t="shared" si="11"/>
        <v>0</v>
      </c>
      <c r="M237" s="83"/>
      <c r="N237" s="27"/>
    </row>
    <row r="238" spans="1:14" x14ac:dyDescent="0.25">
      <c r="A238" s="52" t="s">
        <v>238</v>
      </c>
      <c r="B238" s="41">
        <v>105.05941502321349</v>
      </c>
      <c r="C238" s="41">
        <v>105.05941502321349</v>
      </c>
      <c r="D238" s="41"/>
      <c r="E238" s="41">
        <f t="shared" si="9"/>
        <v>0</v>
      </c>
      <c r="F238" s="41"/>
      <c r="G238" s="41">
        <v>0.40400076017899317</v>
      </c>
      <c r="H238" s="41">
        <v>0.40400076017899317</v>
      </c>
      <c r="I238" s="41"/>
      <c r="J238" s="41">
        <f t="shared" si="10"/>
        <v>0</v>
      </c>
      <c r="K238" s="48">
        <f t="shared" si="11"/>
        <v>0</v>
      </c>
      <c r="M238" s="83"/>
      <c r="N238" s="27"/>
    </row>
    <row r="239" spans="1:14" x14ac:dyDescent="0.25">
      <c r="A239" s="38" t="s">
        <v>239</v>
      </c>
      <c r="B239" s="22">
        <v>105.05941502321349</v>
      </c>
      <c r="C239" s="22">
        <v>105.05941502321349</v>
      </c>
      <c r="D239" s="22"/>
      <c r="E239" s="22">
        <f t="shared" si="9"/>
        <v>0</v>
      </c>
      <c r="F239" s="22"/>
      <c r="G239" s="22">
        <v>0.40400076017899317</v>
      </c>
      <c r="H239" s="22">
        <v>0.40400076017899317</v>
      </c>
      <c r="I239" s="22"/>
      <c r="J239" s="22">
        <f t="shared" si="10"/>
        <v>0</v>
      </c>
      <c r="K239" s="47">
        <f t="shared" si="11"/>
        <v>0</v>
      </c>
      <c r="M239" s="83"/>
      <c r="N239" s="27"/>
    </row>
    <row r="240" spans="1:14" x14ac:dyDescent="0.25">
      <c r="A240" s="34" t="s">
        <v>240</v>
      </c>
      <c r="B240" s="41">
        <v>109.56154395890026</v>
      </c>
      <c r="C240" s="41">
        <v>109.56154395890026</v>
      </c>
      <c r="D240" s="41"/>
      <c r="E240" s="41">
        <f t="shared" si="9"/>
        <v>0</v>
      </c>
      <c r="F240" s="41"/>
      <c r="G240" s="41">
        <v>7.09644227234804E-2</v>
      </c>
      <c r="H240" s="41">
        <v>7.09644227234804E-2</v>
      </c>
      <c r="I240" s="41"/>
      <c r="J240" s="41">
        <f t="shared" si="10"/>
        <v>0</v>
      </c>
      <c r="K240" s="48">
        <f t="shared" si="11"/>
        <v>0</v>
      </c>
      <c r="M240" s="83"/>
      <c r="N240" s="27"/>
    </row>
    <row r="241" spans="1:14" x14ac:dyDescent="0.25">
      <c r="A241" s="53" t="s">
        <v>241</v>
      </c>
      <c r="B241" s="22">
        <v>109.56154395890026</v>
      </c>
      <c r="C241" s="22">
        <v>109.56154395890026</v>
      </c>
      <c r="D241" s="22"/>
      <c r="E241" s="22">
        <f t="shared" si="9"/>
        <v>0</v>
      </c>
      <c r="F241" s="22"/>
      <c r="G241" s="22">
        <v>7.09644227234804E-2</v>
      </c>
      <c r="H241" s="22">
        <v>7.09644227234804E-2</v>
      </c>
      <c r="I241" s="22"/>
      <c r="J241" s="22">
        <f t="shared" si="10"/>
        <v>0</v>
      </c>
      <c r="K241" s="47">
        <f t="shared" si="11"/>
        <v>0</v>
      </c>
      <c r="M241" s="83"/>
      <c r="N241" s="27"/>
    </row>
    <row r="242" spans="1:14" x14ac:dyDescent="0.25">
      <c r="A242" s="52" t="s">
        <v>242</v>
      </c>
      <c r="B242" s="41">
        <v>134.01568535150116</v>
      </c>
      <c r="C242" s="41">
        <v>134.01568535150116</v>
      </c>
      <c r="D242" s="41"/>
      <c r="E242" s="41">
        <f t="shared" si="9"/>
        <v>0</v>
      </c>
      <c r="F242" s="41"/>
      <c r="G242" s="41">
        <v>2.4399839105939122E-2</v>
      </c>
      <c r="H242" s="41">
        <v>2.4399839105939122E-2</v>
      </c>
      <c r="I242" s="41"/>
      <c r="J242" s="41">
        <f t="shared" si="10"/>
        <v>0</v>
      </c>
      <c r="K242" s="48">
        <f t="shared" si="11"/>
        <v>0</v>
      </c>
      <c r="M242" s="83"/>
      <c r="N242" s="27"/>
    </row>
    <row r="243" spans="1:14" x14ac:dyDescent="0.25">
      <c r="A243" s="38" t="s">
        <v>242</v>
      </c>
      <c r="B243" s="22">
        <v>134.01568535150116</v>
      </c>
      <c r="C243" s="22">
        <v>134.01568535150116</v>
      </c>
      <c r="D243" s="22"/>
      <c r="E243" s="22">
        <f t="shared" si="9"/>
        <v>0</v>
      </c>
      <c r="F243" s="22"/>
      <c r="G243" s="22">
        <v>2.4399839105939122E-2</v>
      </c>
      <c r="H243" s="22">
        <v>2.4399839105939122E-2</v>
      </c>
      <c r="I243" s="22"/>
      <c r="J243" s="22">
        <f t="shared" si="10"/>
        <v>0</v>
      </c>
      <c r="K243" s="47">
        <f t="shared" si="11"/>
        <v>0</v>
      </c>
      <c r="M243" s="83"/>
      <c r="N243" s="27"/>
    </row>
    <row r="244" spans="1:14" x14ac:dyDescent="0.25">
      <c r="A244" s="52" t="s">
        <v>266</v>
      </c>
      <c r="B244" s="41">
        <v>100</v>
      </c>
      <c r="C244" s="41">
        <v>100</v>
      </c>
      <c r="D244" s="41"/>
      <c r="E244" s="41">
        <f t="shared" si="9"/>
        <v>0</v>
      </c>
      <c r="F244" s="41"/>
      <c r="G244" s="41">
        <v>2.214760354316947E-2</v>
      </c>
      <c r="H244" s="41">
        <v>2.214760354316947E-2</v>
      </c>
      <c r="I244" s="41"/>
      <c r="J244" s="41">
        <f t="shared" si="10"/>
        <v>0</v>
      </c>
      <c r="K244" s="48">
        <f t="shared" si="11"/>
        <v>0</v>
      </c>
      <c r="M244" s="83"/>
      <c r="N244" s="27"/>
    </row>
    <row r="245" spans="1:14" x14ac:dyDescent="0.25">
      <c r="A245" s="38" t="s">
        <v>266</v>
      </c>
      <c r="B245" s="22">
        <v>100</v>
      </c>
      <c r="C245" s="22">
        <v>100</v>
      </c>
      <c r="D245" s="22"/>
      <c r="E245" s="22">
        <f t="shared" si="9"/>
        <v>0</v>
      </c>
      <c r="F245" s="22"/>
      <c r="G245" s="22">
        <v>2.214760354316947E-2</v>
      </c>
      <c r="H245" s="22">
        <v>2.214760354316947E-2</v>
      </c>
      <c r="I245" s="22"/>
      <c r="J245" s="22">
        <f t="shared" si="10"/>
        <v>0</v>
      </c>
      <c r="K245" s="47">
        <f t="shared" si="11"/>
        <v>0</v>
      </c>
      <c r="M245" s="83"/>
      <c r="N245" s="27"/>
    </row>
    <row r="246" spans="1:14" x14ac:dyDescent="0.25">
      <c r="A246" s="52" t="s">
        <v>243</v>
      </c>
      <c r="B246" s="41">
        <v>100</v>
      </c>
      <c r="C246" s="41">
        <v>100</v>
      </c>
      <c r="D246" s="41"/>
      <c r="E246" s="41">
        <f t="shared" si="9"/>
        <v>0</v>
      </c>
      <c r="F246" s="41"/>
      <c r="G246" s="41">
        <v>2.4416980074371819E-2</v>
      </c>
      <c r="H246" s="41">
        <v>2.4416980074371816E-2</v>
      </c>
      <c r="I246" s="41"/>
      <c r="J246" s="41">
        <f t="shared" si="10"/>
        <v>0</v>
      </c>
      <c r="K246" s="48">
        <f t="shared" si="11"/>
        <v>0</v>
      </c>
      <c r="M246" s="83"/>
      <c r="N246" s="27"/>
    </row>
    <row r="247" spans="1:14" x14ac:dyDescent="0.25">
      <c r="A247" s="38" t="s">
        <v>244</v>
      </c>
      <c r="B247" s="22">
        <v>100</v>
      </c>
      <c r="C247" s="22">
        <v>100</v>
      </c>
      <c r="D247" s="22"/>
      <c r="E247" s="22">
        <f t="shared" si="9"/>
        <v>0</v>
      </c>
      <c r="F247" s="22"/>
      <c r="G247" s="22">
        <v>2.4416980074371819E-2</v>
      </c>
      <c r="H247" s="22">
        <v>2.4416980074371816E-2</v>
      </c>
      <c r="I247" s="22"/>
      <c r="J247" s="22">
        <f t="shared" si="10"/>
        <v>0</v>
      </c>
      <c r="K247" s="47">
        <f t="shared" si="11"/>
        <v>0</v>
      </c>
      <c r="M247" s="83"/>
      <c r="N247" s="27"/>
    </row>
    <row r="248" spans="1:14" x14ac:dyDescent="0.25">
      <c r="A248" s="34" t="s">
        <v>245</v>
      </c>
      <c r="B248" s="41">
        <v>104.24817321377486</v>
      </c>
      <c r="C248" s="41">
        <v>104.3212435056351</v>
      </c>
      <c r="D248" s="41"/>
      <c r="E248" s="41">
        <f t="shared" si="9"/>
        <v>7.0092635302487771E-2</v>
      </c>
      <c r="F248" s="41"/>
      <c r="G248" s="41">
        <v>6.4955139648436626</v>
      </c>
      <c r="H248" s="41">
        <v>6.5000668417580627</v>
      </c>
      <c r="I248" s="41"/>
      <c r="J248" s="41">
        <f t="shared" si="10"/>
        <v>4.5528769144000947E-3</v>
      </c>
      <c r="K248" s="48">
        <f t="shared" si="11"/>
        <v>4.1699597369336921E-5</v>
      </c>
      <c r="M248" s="83"/>
      <c r="N248" s="27"/>
    </row>
    <row r="249" spans="1:14" x14ac:dyDescent="0.25">
      <c r="A249" s="53" t="s">
        <v>45</v>
      </c>
      <c r="B249" s="22">
        <v>104.58974323090284</v>
      </c>
      <c r="C249" s="22">
        <v>104.68803856982221</v>
      </c>
      <c r="D249" s="22"/>
      <c r="E249" s="22">
        <f t="shared" si="9"/>
        <v>9.3981814930321761E-2</v>
      </c>
      <c r="F249" s="22"/>
      <c r="G249" s="22">
        <v>5.8970961819785872</v>
      </c>
      <c r="H249" s="22">
        <v>5.9026383799985966</v>
      </c>
      <c r="I249" s="22"/>
      <c r="J249" s="22">
        <f t="shared" si="10"/>
        <v>5.5421980200094367E-3</v>
      </c>
      <c r="K249" s="47">
        <f t="shared" si="11"/>
        <v>5.0760745418917491E-5</v>
      </c>
      <c r="M249" s="83"/>
      <c r="N249" s="27"/>
    </row>
    <row r="250" spans="1:14" x14ac:dyDescent="0.25">
      <c r="A250" s="52" t="s">
        <v>47</v>
      </c>
      <c r="B250" s="41">
        <v>104.39577899793071</v>
      </c>
      <c r="C250" s="41">
        <v>104.49631733399936</v>
      </c>
      <c r="D250" s="41"/>
      <c r="E250" s="41">
        <f t="shared" si="9"/>
        <v>9.630498190031922E-2</v>
      </c>
      <c r="F250" s="41"/>
      <c r="G250" s="41">
        <v>5.7548404149493182</v>
      </c>
      <c r="H250" s="41">
        <v>5.7603826129693276</v>
      </c>
      <c r="I250" s="41"/>
      <c r="J250" s="41">
        <f t="shared" si="10"/>
        <v>5.5421980200094367E-3</v>
      </c>
      <c r="K250" s="48">
        <f t="shared" si="11"/>
        <v>5.0760745418917491E-5</v>
      </c>
      <c r="M250" s="83"/>
      <c r="N250" s="27"/>
    </row>
    <row r="251" spans="1:14" x14ac:dyDescent="0.25">
      <c r="A251" s="38" t="s">
        <v>47</v>
      </c>
      <c r="B251" s="22">
        <v>104.39577899793071</v>
      </c>
      <c r="C251" s="22">
        <v>104.49631733399936</v>
      </c>
      <c r="D251" s="22"/>
      <c r="E251" s="22">
        <f t="shared" si="9"/>
        <v>9.630498190031922E-2</v>
      </c>
      <c r="F251" s="22"/>
      <c r="G251" s="22">
        <v>5.7548404149493182</v>
      </c>
      <c r="H251" s="22">
        <v>5.7603826129693276</v>
      </c>
      <c r="I251" s="22"/>
      <c r="J251" s="22">
        <f t="shared" si="10"/>
        <v>5.5421980200094367E-3</v>
      </c>
      <c r="K251" s="47">
        <f t="shared" si="11"/>
        <v>5.0760745418917491E-5</v>
      </c>
      <c r="M251" s="83"/>
      <c r="N251" s="27"/>
    </row>
    <row r="252" spans="1:14" x14ac:dyDescent="0.25">
      <c r="A252" s="52" t="s">
        <v>46</v>
      </c>
      <c r="B252" s="41">
        <v>113.0898788749148</v>
      </c>
      <c r="C252" s="41">
        <v>113.0898788749148</v>
      </c>
      <c r="D252" s="41"/>
      <c r="E252" s="41">
        <f t="shared" si="9"/>
        <v>0</v>
      </c>
      <c r="F252" s="41"/>
      <c r="G252" s="41">
        <v>0.14225576702926868</v>
      </c>
      <c r="H252" s="41">
        <v>0.14225576702926868</v>
      </c>
      <c r="I252" s="41"/>
      <c r="J252" s="41">
        <f t="shared" si="10"/>
        <v>0</v>
      </c>
      <c r="K252" s="48">
        <f t="shared" si="11"/>
        <v>0</v>
      </c>
      <c r="M252" s="83"/>
      <c r="N252" s="27"/>
    </row>
    <row r="253" spans="1:14" x14ac:dyDescent="0.25">
      <c r="A253" s="38" t="s">
        <v>246</v>
      </c>
      <c r="B253" s="22">
        <v>115.01470178646399</v>
      </c>
      <c r="C253" s="22">
        <v>115.01470178646399</v>
      </c>
      <c r="D253" s="22"/>
      <c r="E253" s="22">
        <f t="shared" si="9"/>
        <v>0</v>
      </c>
      <c r="F253" s="22"/>
      <c r="G253" s="22">
        <v>0.12659904368021249</v>
      </c>
      <c r="H253" s="22">
        <v>0.12659904368021249</v>
      </c>
      <c r="I253" s="22"/>
      <c r="J253" s="22">
        <f t="shared" si="10"/>
        <v>0</v>
      </c>
      <c r="K253" s="47">
        <f t="shared" si="11"/>
        <v>0</v>
      </c>
      <c r="M253" s="83"/>
      <c r="N253" s="27"/>
    </row>
    <row r="254" spans="1:14" x14ac:dyDescent="0.25">
      <c r="A254" s="38" t="s">
        <v>247</v>
      </c>
      <c r="B254" s="41">
        <v>99.610439619435667</v>
      </c>
      <c r="C254" s="41">
        <v>99.610439619435667</v>
      </c>
      <c r="D254" s="41"/>
      <c r="E254" s="41">
        <f t="shared" si="9"/>
        <v>0</v>
      </c>
      <c r="F254" s="41"/>
      <c r="G254" s="41">
        <v>1.5656723349056191E-2</v>
      </c>
      <c r="H254" s="41">
        <v>1.5656723349056191E-2</v>
      </c>
      <c r="I254" s="41"/>
      <c r="J254" s="41">
        <f t="shared" si="10"/>
        <v>0</v>
      </c>
      <c r="K254" s="48">
        <f t="shared" si="11"/>
        <v>0</v>
      </c>
      <c r="M254" s="83"/>
      <c r="N254" s="27"/>
    </row>
    <row r="255" spans="1:14" x14ac:dyDescent="0.25">
      <c r="A255" s="53" t="s">
        <v>248</v>
      </c>
      <c r="B255" s="22">
        <v>95.93213336988795</v>
      </c>
      <c r="C255" s="22">
        <v>95.735967748418958</v>
      </c>
      <c r="D255" s="22"/>
      <c r="E255" s="22">
        <f t="shared" si="9"/>
        <v>-0.20448374760168031</v>
      </c>
      <c r="F255" s="22"/>
      <c r="G255" s="22">
        <v>0.48381405232112351</v>
      </c>
      <c r="H255" s="22">
        <v>0.48282473121551361</v>
      </c>
      <c r="I255" s="22"/>
      <c r="J255" s="22">
        <f t="shared" si="10"/>
        <v>-9.8932110560989717E-4</v>
      </c>
      <c r="K255" s="47">
        <f t="shared" si="11"/>
        <v>-9.0611480495856526E-6</v>
      </c>
      <c r="M255" s="83"/>
      <c r="N255" s="27"/>
    </row>
    <row r="256" spans="1:14" x14ac:dyDescent="0.25">
      <c r="A256" s="37" t="s">
        <v>249</v>
      </c>
      <c r="B256" s="41">
        <v>95.724584764784368</v>
      </c>
      <c r="C256" s="41">
        <v>95.724584764784368</v>
      </c>
      <c r="D256" s="41"/>
      <c r="E256" s="41">
        <f t="shared" si="9"/>
        <v>0</v>
      </c>
      <c r="F256" s="41"/>
      <c r="G256" s="41">
        <v>0.14887759143874699</v>
      </c>
      <c r="H256" s="41">
        <v>0.14887759143874699</v>
      </c>
      <c r="I256" s="41"/>
      <c r="J256" s="41">
        <f t="shared" si="10"/>
        <v>0</v>
      </c>
      <c r="K256" s="48">
        <f t="shared" si="11"/>
        <v>0</v>
      </c>
      <c r="M256" s="83"/>
      <c r="N256" s="27"/>
    </row>
    <row r="257" spans="1:14" x14ac:dyDescent="0.25">
      <c r="A257" s="39" t="s">
        <v>249</v>
      </c>
      <c r="B257" s="22">
        <v>95.724584764784368</v>
      </c>
      <c r="C257" s="22">
        <v>95.724584764784368</v>
      </c>
      <c r="D257" s="22"/>
      <c r="E257" s="22">
        <f t="shared" si="9"/>
        <v>0</v>
      </c>
      <c r="F257" s="22"/>
      <c r="G257" s="22">
        <v>0.14887759143874699</v>
      </c>
      <c r="H257" s="22">
        <v>0.14887759143874699</v>
      </c>
      <c r="I257" s="22"/>
      <c r="J257" s="22">
        <f t="shared" si="10"/>
        <v>0</v>
      </c>
      <c r="K257" s="47">
        <f t="shared" si="11"/>
        <v>0</v>
      </c>
      <c r="M257" s="83"/>
      <c r="N257" s="27"/>
    </row>
    <row r="258" spans="1:14" x14ac:dyDescent="0.25">
      <c r="A258" s="37" t="s">
        <v>250</v>
      </c>
      <c r="B258" s="41">
        <v>96.024676905881904</v>
      </c>
      <c r="C258" s="41">
        <v>95.741043289905704</v>
      </c>
      <c r="D258" s="41"/>
      <c r="E258" s="41">
        <f t="shared" si="9"/>
        <v>-0.29537575664451143</v>
      </c>
      <c r="F258" s="41"/>
      <c r="G258" s="41">
        <v>0.33493646088237644</v>
      </c>
      <c r="H258" s="41">
        <v>0.33394713977676671</v>
      </c>
      <c r="I258" s="41"/>
      <c r="J258" s="41">
        <f t="shared" si="10"/>
        <v>-9.8932110560973063E-4</v>
      </c>
      <c r="K258" s="48">
        <f t="shared" si="11"/>
        <v>-9.061148049584128E-6</v>
      </c>
      <c r="M258" s="83"/>
      <c r="N258" s="27"/>
    </row>
    <row r="259" spans="1:14" x14ac:dyDescent="0.25">
      <c r="A259" s="39" t="s">
        <v>251</v>
      </c>
      <c r="B259" s="22">
        <v>96.024676905881904</v>
      </c>
      <c r="C259" s="22">
        <v>95.741043289905704</v>
      </c>
      <c r="D259" s="22"/>
      <c r="E259" s="22">
        <f t="shared" si="9"/>
        <v>-0.29537575664451143</v>
      </c>
      <c r="F259" s="22"/>
      <c r="G259" s="22">
        <v>0.33493646088237644</v>
      </c>
      <c r="H259" s="22">
        <v>0.33394713977676671</v>
      </c>
      <c r="I259" s="22"/>
      <c r="J259" s="22">
        <f t="shared" si="10"/>
        <v>-9.8932110560973063E-4</v>
      </c>
      <c r="K259" s="47">
        <f t="shared" si="11"/>
        <v>-9.061148049584128E-6</v>
      </c>
      <c r="M259" s="83"/>
      <c r="N259" s="27"/>
    </row>
    <row r="260" spans="1:14" x14ac:dyDescent="0.25">
      <c r="A260" s="53" t="s">
        <v>252</v>
      </c>
      <c r="B260" s="41">
        <v>129.97099965616658</v>
      </c>
      <c r="C260" s="41">
        <v>129.97099965616658</v>
      </c>
      <c r="D260" s="41"/>
      <c r="E260" s="41">
        <f t="shared" si="9"/>
        <v>0</v>
      </c>
      <c r="F260" s="41"/>
      <c r="G260" s="41">
        <v>0.11460373054395082</v>
      </c>
      <c r="H260" s="41">
        <v>0.11460373054395083</v>
      </c>
      <c r="I260" s="41"/>
      <c r="J260" s="41">
        <f t="shared" si="10"/>
        <v>0</v>
      </c>
      <c r="K260" s="48">
        <f t="shared" si="11"/>
        <v>0</v>
      </c>
      <c r="M260" s="83"/>
      <c r="N260" s="27"/>
    </row>
    <row r="261" spans="1:14" x14ac:dyDescent="0.25">
      <c r="A261" s="37" t="s">
        <v>253</v>
      </c>
      <c r="B261" s="22">
        <v>129.97099965616658</v>
      </c>
      <c r="C261" s="22">
        <v>129.97099965616658</v>
      </c>
      <c r="D261" s="22"/>
      <c r="E261" s="22">
        <f t="shared" si="9"/>
        <v>0</v>
      </c>
      <c r="F261" s="22"/>
      <c r="G261" s="22">
        <v>0.11460373054395082</v>
      </c>
      <c r="H261" s="22">
        <v>0.11460373054395083</v>
      </c>
      <c r="I261" s="22"/>
      <c r="J261" s="22">
        <f t="shared" si="10"/>
        <v>0</v>
      </c>
      <c r="K261" s="47">
        <f t="shared" si="11"/>
        <v>0</v>
      </c>
      <c r="M261" s="83"/>
      <c r="N261" s="27"/>
    </row>
    <row r="262" spans="1:14" x14ac:dyDescent="0.25">
      <c r="A262" s="39" t="s">
        <v>254</v>
      </c>
      <c r="B262" s="41">
        <v>129.97099965616658</v>
      </c>
      <c r="C262" s="41">
        <v>129.97099965616658</v>
      </c>
      <c r="D262" s="41"/>
      <c r="E262" s="41">
        <f t="shared" ref="E262" si="12">((C262/B262-1)*100)</f>
        <v>0</v>
      </c>
      <c r="F262" s="41"/>
      <c r="G262" s="41">
        <v>0.11460373054395082</v>
      </c>
      <c r="H262" s="41">
        <v>0.11460373054395083</v>
      </c>
      <c r="I262" s="41"/>
      <c r="J262" s="41">
        <f t="shared" si="10"/>
        <v>0</v>
      </c>
      <c r="K262" s="48">
        <f t="shared" si="11"/>
        <v>0</v>
      </c>
      <c r="M262" s="83"/>
      <c r="N262" s="27"/>
    </row>
    <row r="263" spans="1:14" ht="4.5" customHeight="1" x14ac:dyDescent="0.25">
      <c r="A263" s="55"/>
      <c r="B263" s="18"/>
      <c r="C263" s="18"/>
      <c r="D263" s="18"/>
      <c r="E263" s="18"/>
      <c r="F263" s="18"/>
      <c r="G263" s="18"/>
      <c r="H263" s="18"/>
      <c r="I263" s="15"/>
      <c r="J263" s="18"/>
      <c r="K263" s="18"/>
    </row>
    <row r="264" spans="1:14" x14ac:dyDescent="0.25">
      <c r="A264" s="33" t="s">
        <v>268</v>
      </c>
    </row>
    <row r="265" spans="1:14" x14ac:dyDescent="0.25">
      <c r="A265" s="56"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487"/>
  <sheetViews>
    <sheetView zoomScale="115" zoomScaleNormal="115" workbookViewId="0">
      <pane xSplit="1" ySplit="4" topLeftCell="B5" activePane="bottomRight" state="frozen"/>
      <selection activeCell="T36" sqref="T36"/>
      <selection pane="topRight" activeCell="T36" sqref="T36"/>
      <selection pane="bottomLeft" activeCell="T36" sqref="T36"/>
      <selection pane="bottomRight" activeCell="A2" sqref="A2:A3"/>
    </sheetView>
  </sheetViews>
  <sheetFormatPr defaultRowHeight="15" x14ac:dyDescent="0.25"/>
  <cols>
    <col min="1" max="1" width="53.85546875" style="16" bestFit="1" customWidth="1"/>
    <col min="2" max="3" width="12.140625" style="16" customWidth="1"/>
    <col min="4" max="4" width="1.5703125" style="16" customWidth="1"/>
    <col min="5" max="5" width="12.140625" style="16" customWidth="1"/>
    <col min="6" max="6" width="1.5703125" style="16" customWidth="1"/>
    <col min="7" max="10" width="12.140625" style="16" customWidth="1"/>
    <col min="11" max="16384" width="9.140625" style="16"/>
  </cols>
  <sheetData>
    <row r="1" spans="1:12" ht="15.75" x14ac:dyDescent="0.25">
      <c r="A1" s="114" t="s">
        <v>85</v>
      </c>
    </row>
    <row r="2" spans="1:12" ht="60" customHeight="1" x14ac:dyDescent="0.25">
      <c r="A2" s="129"/>
      <c r="B2" s="131" t="s">
        <v>76</v>
      </c>
      <c r="C2" s="131"/>
      <c r="D2" s="115"/>
      <c r="E2" s="116" t="s">
        <v>77</v>
      </c>
      <c r="F2" s="115"/>
      <c r="G2" s="132" t="s">
        <v>78</v>
      </c>
      <c r="H2" s="132"/>
      <c r="I2" s="117" t="s">
        <v>79</v>
      </c>
      <c r="J2" s="117" t="s">
        <v>260</v>
      </c>
    </row>
    <row r="3" spans="1:12" ht="30" x14ac:dyDescent="0.25">
      <c r="A3" s="130"/>
      <c r="B3" s="84">
        <v>45992</v>
      </c>
      <c r="C3" s="84">
        <v>46023</v>
      </c>
      <c r="D3" s="85"/>
      <c r="E3" s="86" t="s">
        <v>282</v>
      </c>
      <c r="F3" s="85"/>
      <c r="G3" s="84">
        <v>45992</v>
      </c>
      <c r="H3" s="84">
        <v>46023</v>
      </c>
      <c r="I3" s="86" t="s">
        <v>282</v>
      </c>
      <c r="J3" s="86" t="s">
        <v>283</v>
      </c>
    </row>
    <row r="4" spans="1:12" ht="15.75" x14ac:dyDescent="0.25">
      <c r="A4" s="118" t="s">
        <v>58</v>
      </c>
      <c r="B4" s="50"/>
      <c r="C4" s="50"/>
      <c r="D4" s="50"/>
      <c r="E4" s="50"/>
      <c r="F4" s="50"/>
      <c r="G4" s="50"/>
      <c r="H4" s="50"/>
      <c r="I4" s="50"/>
      <c r="J4" s="50"/>
    </row>
    <row r="5" spans="1:12" ht="1.5" customHeight="1" x14ac:dyDescent="0.25">
      <c r="A5" s="119"/>
      <c r="B5" s="87"/>
      <c r="C5" s="87"/>
      <c r="D5" s="87"/>
      <c r="E5" s="87"/>
      <c r="F5" s="87"/>
      <c r="G5" s="87"/>
      <c r="H5" s="87"/>
    </row>
    <row r="6" spans="1:12" ht="15.75" x14ac:dyDescent="0.25">
      <c r="A6" s="61" t="s">
        <v>75</v>
      </c>
      <c r="B6" s="27">
        <v>107.82847321409284</v>
      </c>
      <c r="C6" s="27">
        <v>107.66794566226351</v>
      </c>
      <c r="D6" s="88"/>
      <c r="E6" s="88">
        <f>((C6/B6-1)*100)</f>
        <v>-0.14887306389900212</v>
      </c>
      <c r="F6" s="88"/>
      <c r="G6" s="27">
        <v>107.82847321409284</v>
      </c>
      <c r="H6" s="27">
        <v>107.66794566226351</v>
      </c>
      <c r="I6" s="88">
        <f>H6-G6</f>
        <v>-0.16052755182933254</v>
      </c>
      <c r="J6" s="89">
        <f>I6/$G$6</f>
        <v>-1.48873063899E-3</v>
      </c>
      <c r="L6" s="27"/>
    </row>
    <row r="7" spans="1:12" x14ac:dyDescent="0.25">
      <c r="A7" s="16" t="s">
        <v>48</v>
      </c>
      <c r="B7" s="27">
        <v>106.89563206881502</v>
      </c>
      <c r="C7" s="27">
        <v>106.92302124095465</v>
      </c>
      <c r="D7" s="88"/>
      <c r="E7" s="88">
        <f t="shared" ref="E7:E55" si="0">((C7/B7-1)*100)</f>
        <v>2.5622349210685513E-2</v>
      </c>
      <c r="F7" s="88"/>
      <c r="G7" s="27">
        <v>102.09535772467649</v>
      </c>
      <c r="H7" s="27">
        <v>102.1215169537606</v>
      </c>
      <c r="I7" s="88">
        <f>H7-G7</f>
        <v>2.6159229084115054E-2</v>
      </c>
      <c r="J7" s="89">
        <f t="shared" ref="J7:J18" si="1">I7/$G$6</f>
        <v>2.4260038470707128E-4</v>
      </c>
      <c r="K7" s="27"/>
    </row>
    <row r="8" spans="1:12" x14ac:dyDescent="0.25">
      <c r="A8" s="16" t="s">
        <v>272</v>
      </c>
      <c r="B8" s="27">
        <v>113.55743546067913</v>
      </c>
      <c r="C8" s="27">
        <v>113.98494216577704</v>
      </c>
      <c r="D8" s="88"/>
      <c r="E8" s="88">
        <f t="shared" si="0"/>
        <v>0.37646738266288171</v>
      </c>
      <c r="F8" s="88"/>
      <c r="G8" s="27">
        <v>21.576794303193271</v>
      </c>
      <c r="H8" s="27">
        <v>21.658023895969055</v>
      </c>
      <c r="I8" s="88">
        <f t="shared" ref="I8:I20" si="2">H8-G8</f>
        <v>8.1229592775784454E-2</v>
      </c>
      <c r="J8" s="89">
        <f t="shared" si="1"/>
        <v>7.533222937739603E-4</v>
      </c>
      <c r="K8" s="27"/>
    </row>
    <row r="9" spans="1:12" x14ac:dyDescent="0.25">
      <c r="A9" s="16" t="s">
        <v>273</v>
      </c>
      <c r="B9" s="27">
        <v>105.24118503304388</v>
      </c>
      <c r="C9" s="27">
        <v>105.16920572679653</v>
      </c>
      <c r="D9" s="88"/>
      <c r="E9" s="88">
        <f t="shared" si="0"/>
        <v>-6.8394617777012279E-2</v>
      </c>
      <c r="F9" s="88"/>
      <c r="G9" s="27">
        <v>80.518563421483222</v>
      </c>
      <c r="H9" s="27">
        <v>80.463493057791553</v>
      </c>
      <c r="I9" s="88">
        <f t="shared" si="2"/>
        <v>-5.5070363691669399E-2</v>
      </c>
      <c r="J9" s="89">
        <f t="shared" si="1"/>
        <v>-5.1072190906688904E-4</v>
      </c>
      <c r="K9" s="27"/>
    </row>
    <row r="10" spans="1:12" x14ac:dyDescent="0.25">
      <c r="A10" s="16" t="s">
        <v>277</v>
      </c>
      <c r="B10" s="27">
        <v>104.09502940564828</v>
      </c>
      <c r="C10" s="27">
        <v>103.92384153722429</v>
      </c>
      <c r="D10" s="88"/>
      <c r="E10" s="88">
        <f t="shared" si="0"/>
        <v>-0.164453451237212</v>
      </c>
      <c r="F10" s="88"/>
      <c r="G10" s="27">
        <v>100.73800637235108</v>
      </c>
      <c r="H10" s="27">
        <v>100.5723392441642</v>
      </c>
      <c r="I10" s="88">
        <f t="shared" si="2"/>
        <v>-0.16566712818688245</v>
      </c>
      <c r="J10" s="89">
        <f t="shared" si="1"/>
        <v>-1.5363950100448077E-3</v>
      </c>
      <c r="K10" s="27"/>
      <c r="L10" s="27"/>
    </row>
    <row r="11" spans="1:12" ht="15.75" x14ac:dyDescent="0.25">
      <c r="A11" s="16" t="s">
        <v>49</v>
      </c>
      <c r="B11" s="27">
        <v>108.06452066441574</v>
      </c>
      <c r="C11" s="27">
        <v>107.90038707726309</v>
      </c>
      <c r="D11" s="88"/>
      <c r="E11" s="88">
        <f t="shared" si="0"/>
        <v>-0.15188480561751927</v>
      </c>
      <c r="F11" s="88"/>
      <c r="G11" s="27">
        <v>103.88065600259029</v>
      </c>
      <c r="H11" s="27">
        <v>103.72287707014655</v>
      </c>
      <c r="I11" s="88">
        <f t="shared" si="2"/>
        <v>-0.15777893244373331</v>
      </c>
      <c r="J11" s="89">
        <f t="shared" si="1"/>
        <v>-1.4632399749411652E-3</v>
      </c>
      <c r="K11" s="28"/>
      <c r="L11" s="27"/>
    </row>
    <row r="12" spans="1:12" ht="15.75" x14ac:dyDescent="0.25">
      <c r="A12" s="16" t="s">
        <v>50</v>
      </c>
      <c r="B12" s="27">
        <v>111.07016515343133</v>
      </c>
      <c r="C12" s="27">
        <v>110.8156479045127</v>
      </c>
      <c r="D12" s="88"/>
      <c r="E12" s="88">
        <f t="shared" si="0"/>
        <v>-0.22914996891113537</v>
      </c>
      <c r="F12" s="88"/>
      <c r="G12" s="27">
        <v>82.407584774540197</v>
      </c>
      <c r="H12" s="27">
        <v>82.218747819648925</v>
      </c>
      <c r="I12" s="88">
        <f t="shared" si="2"/>
        <v>-0.18883695489127206</v>
      </c>
      <c r="J12" s="89">
        <f t="shared" si="1"/>
        <v>-1.7512717120304331E-3</v>
      </c>
      <c r="K12" s="28"/>
      <c r="L12" s="27"/>
    </row>
    <row r="13" spans="1:12" ht="15.75" x14ac:dyDescent="0.25">
      <c r="A13" s="16" t="s">
        <v>51</v>
      </c>
      <c r="B13" s="27">
        <v>108.16034153472468</v>
      </c>
      <c r="C13" s="27">
        <v>108.09893479965669</v>
      </c>
      <c r="D13" s="88"/>
      <c r="E13" s="88">
        <f t="shared" si="0"/>
        <v>-5.6773799154730131E-2</v>
      </c>
      <c r="F13" s="88"/>
      <c r="G13" s="27">
        <v>102.34174866734811</v>
      </c>
      <c r="H13" s="27">
        <v>102.28364536850827</v>
      </c>
      <c r="I13" s="88">
        <f t="shared" si="2"/>
        <v>-5.8103298839839113E-2</v>
      </c>
      <c r="J13" s="89">
        <f t="shared" si="1"/>
        <v>-5.3884931417395973E-4</v>
      </c>
      <c r="K13" s="28"/>
      <c r="L13" s="27"/>
    </row>
    <row r="14" spans="1:12" ht="15.75" x14ac:dyDescent="0.25">
      <c r="A14" s="16" t="s">
        <v>52</v>
      </c>
      <c r="B14" s="27">
        <v>107.69815336739623</v>
      </c>
      <c r="C14" s="27">
        <v>107.52754872044495</v>
      </c>
      <c r="D14" s="88"/>
      <c r="E14" s="88">
        <f t="shared" si="0"/>
        <v>-0.15841000204458444</v>
      </c>
      <c r="F14" s="88"/>
      <c r="G14" s="27">
        <v>101.45097728772393</v>
      </c>
      <c r="H14" s="27">
        <v>101.2902687925282</v>
      </c>
      <c r="I14" s="88">
        <f>H14-G14</f>
        <v>-0.16070849519573471</v>
      </c>
      <c r="J14" s="89">
        <f t="shared" si="1"/>
        <v>-1.490408705654664E-3</v>
      </c>
      <c r="K14" s="28"/>
      <c r="L14" s="27"/>
    </row>
    <row r="15" spans="1:12" ht="15.75" x14ac:dyDescent="0.25">
      <c r="A15" s="16" t="s">
        <v>53</v>
      </c>
      <c r="B15" s="27">
        <v>108.29151762381161</v>
      </c>
      <c r="C15" s="27">
        <v>108.13247828026351</v>
      </c>
      <c r="D15" s="88"/>
      <c r="E15" s="88">
        <f t="shared" si="0"/>
        <v>-0.14686223541586774</v>
      </c>
      <c r="F15" s="88"/>
      <c r="G15" s="27">
        <v>100.68654129951264</v>
      </c>
      <c r="H15" s="27">
        <v>100.53867079419726</v>
      </c>
      <c r="I15" s="88">
        <f t="shared" si="2"/>
        <v>-0.14787050531538171</v>
      </c>
      <c r="J15" s="89">
        <f t="shared" si="1"/>
        <v>-1.371349337589021E-3</v>
      </c>
      <c r="K15" s="28"/>
      <c r="L15" s="27"/>
    </row>
    <row r="16" spans="1:12" ht="15.75" x14ac:dyDescent="0.25">
      <c r="A16" s="16" t="s">
        <v>255</v>
      </c>
      <c r="B16" s="27">
        <v>110.55331953735451</v>
      </c>
      <c r="C16" s="27">
        <v>110.35757552583711</v>
      </c>
      <c r="D16" s="88"/>
      <c r="E16" s="88">
        <f t="shared" si="0"/>
        <v>-0.17705846584847862</v>
      </c>
      <c r="F16" s="88"/>
      <c r="G16" s="27">
        <v>99.543763633995724</v>
      </c>
      <c r="H16" s="27">
        <v>99.367512973257547</v>
      </c>
      <c r="I16" s="88">
        <f t="shared" si="2"/>
        <v>-0.17625066073817663</v>
      </c>
      <c r="J16" s="89">
        <f t="shared" si="1"/>
        <v>-1.6345465671968843E-3</v>
      </c>
      <c r="K16" s="28"/>
      <c r="L16" s="27"/>
    </row>
    <row r="17" spans="1:12" ht="15.75" x14ac:dyDescent="0.25">
      <c r="A17" s="16" t="s">
        <v>256</v>
      </c>
      <c r="B17" s="27">
        <v>107.90090402455984</v>
      </c>
      <c r="C17" s="27">
        <v>107.7375116116731</v>
      </c>
      <c r="D17" s="88"/>
      <c r="E17" s="88">
        <f t="shared" si="0"/>
        <v>-0.15142821495688352</v>
      </c>
      <c r="F17" s="88"/>
      <c r="G17" s="27">
        <v>106.00901019339517</v>
      </c>
      <c r="H17" s="27">
        <v>105.84848264156587</v>
      </c>
      <c r="I17" s="88">
        <f>H17-G17</f>
        <v>-0.16052755182930412</v>
      </c>
      <c r="J17" s="89">
        <f t="shared" si="1"/>
        <v>-1.4887306389897365E-3</v>
      </c>
      <c r="K17" s="28"/>
      <c r="L17" s="27"/>
    </row>
    <row r="18" spans="1:12" ht="15.75" x14ac:dyDescent="0.25">
      <c r="A18" s="16" t="s">
        <v>54</v>
      </c>
      <c r="B18" s="27">
        <v>107.88025084305477</v>
      </c>
      <c r="C18" s="27">
        <v>107.70632227140001</v>
      </c>
      <c r="D18" s="88"/>
      <c r="E18" s="88">
        <f t="shared" si="0"/>
        <v>-0.16122373677809332</v>
      </c>
      <c r="F18" s="88"/>
      <c r="G18" s="27">
        <v>103.62478511437925</v>
      </c>
      <c r="H18" s="27">
        <v>103.45771736358958</v>
      </c>
      <c r="I18" s="88">
        <f t="shared" si="2"/>
        <v>-0.16706775078966984</v>
      </c>
      <c r="J18" s="89">
        <f t="shared" si="1"/>
        <v>-1.5493843676888362E-3</v>
      </c>
      <c r="K18" s="28"/>
      <c r="L18" s="27"/>
    </row>
    <row r="19" spans="1:12" ht="15.75" x14ac:dyDescent="0.25">
      <c r="A19" s="16" t="s">
        <v>257</v>
      </c>
      <c r="B19" s="27">
        <v>107.60731838018449</v>
      </c>
      <c r="C19" s="27">
        <v>107.43911809412002</v>
      </c>
      <c r="D19" s="88"/>
      <c r="E19" s="88">
        <f t="shared" si="0"/>
        <v>-0.15630933713096651</v>
      </c>
      <c r="F19" s="88"/>
      <c r="G19" s="27">
        <v>102.69863258061656</v>
      </c>
      <c r="H19" s="27">
        <v>102.53810502878723</v>
      </c>
      <c r="I19" s="88">
        <f t="shared" si="2"/>
        <v>-0.16052755182933254</v>
      </c>
      <c r="J19" s="89">
        <f>I19/$G$6</f>
        <v>-1.48873063899E-3</v>
      </c>
      <c r="K19" s="28"/>
      <c r="L19" s="27"/>
    </row>
    <row r="20" spans="1:12" ht="15.75" x14ac:dyDescent="0.25">
      <c r="A20" s="16" t="s">
        <v>267</v>
      </c>
      <c r="B20" s="27">
        <v>107.82605157778663</v>
      </c>
      <c r="C20" s="27">
        <v>107.6653903987219</v>
      </c>
      <c r="D20" s="88"/>
      <c r="E20" s="88">
        <f t="shared" si="0"/>
        <v>-0.14900033592423201</v>
      </c>
      <c r="F20" s="88"/>
      <c r="G20" s="27">
        <v>107.73636907165141</v>
      </c>
      <c r="H20" s="27">
        <v>107.57584151982208</v>
      </c>
      <c r="I20" s="88">
        <f t="shared" si="2"/>
        <v>-0.16052755182933254</v>
      </c>
      <c r="J20" s="89">
        <f>I20/$G$6</f>
        <v>-1.48873063899E-3</v>
      </c>
      <c r="K20" s="28"/>
      <c r="L20" s="27"/>
    </row>
    <row r="21" spans="1:12" ht="15.75" x14ac:dyDescent="0.25">
      <c r="A21" s="16" t="s">
        <v>258</v>
      </c>
      <c r="B21" s="27">
        <v>107.80508410436411</v>
      </c>
      <c r="C21" s="27">
        <v>107.62869092867679</v>
      </c>
      <c r="D21" s="88"/>
      <c r="E21" s="88">
        <f t="shared" si="0"/>
        <v>-0.16362231628757051</v>
      </c>
      <c r="F21" s="88"/>
      <c r="G21" s="27">
        <v>102.30504014952648</v>
      </c>
      <c r="H21" s="27">
        <v>102.13764627315489</v>
      </c>
      <c r="I21" s="88">
        <f>H21-G21</f>
        <v>-0.16739387637159098</v>
      </c>
      <c r="J21" s="89">
        <f>I21/$G$6</f>
        <v>-1.5524088525229449E-3</v>
      </c>
      <c r="K21" s="28"/>
      <c r="L21" s="27"/>
    </row>
    <row r="22" spans="1:12" ht="15.75" x14ac:dyDescent="0.25">
      <c r="A22" s="120" t="s">
        <v>56</v>
      </c>
      <c r="B22" s="88"/>
      <c r="C22" s="88"/>
      <c r="D22" s="88"/>
      <c r="E22" s="88"/>
      <c r="F22" s="88"/>
      <c r="G22" s="88"/>
      <c r="H22" s="88"/>
      <c r="I22" s="88"/>
      <c r="J22" s="88"/>
    </row>
    <row r="23" spans="1:12" ht="15.75" x14ac:dyDescent="0.25">
      <c r="A23" s="61" t="s">
        <v>75</v>
      </c>
      <c r="B23" s="28">
        <v>106.92444415294374</v>
      </c>
      <c r="C23" s="27">
        <v>106.89836611985673</v>
      </c>
      <c r="E23" s="88">
        <f t="shared" si="0"/>
        <v>-2.4389215481634974E-2</v>
      </c>
      <c r="G23" s="27">
        <v>106.92444415294374</v>
      </c>
      <c r="H23" s="27">
        <v>106.89836611985673</v>
      </c>
      <c r="I23" s="88">
        <f>H23-G23</f>
        <v>-2.6078033087003405E-2</v>
      </c>
      <c r="J23" s="89">
        <f>I23/$G$23</f>
        <v>-2.4389215481636386E-4</v>
      </c>
      <c r="K23" s="27"/>
    </row>
    <row r="24" spans="1:12" ht="16.5" customHeight="1" x14ac:dyDescent="0.25">
      <c r="A24" s="16" t="s">
        <v>48</v>
      </c>
      <c r="B24" s="27">
        <v>106.35845431951606</v>
      </c>
      <c r="C24" s="27">
        <v>106.29311081672951</v>
      </c>
      <c r="D24" s="88"/>
      <c r="E24" s="88">
        <f t="shared" si="0"/>
        <v>-6.1437055666724305E-2</v>
      </c>
      <c r="F24" s="88"/>
      <c r="G24" s="27">
        <v>103.04658389111101</v>
      </c>
      <c r="H24" s="27">
        <v>102.98327510400317</v>
      </c>
      <c r="I24" s="88">
        <f t="shared" ref="I24:I38" si="3">H24-G24</f>
        <v>-6.3308787107843045E-2</v>
      </c>
      <c r="J24" s="89">
        <f>I24/$G$23</f>
        <v>-5.9208899900650171E-4</v>
      </c>
      <c r="K24" s="27"/>
    </row>
    <row r="25" spans="1:12" x14ac:dyDescent="0.25">
      <c r="A25" s="16" t="s">
        <v>272</v>
      </c>
      <c r="B25" s="27">
        <v>112.80741231443798</v>
      </c>
      <c r="C25" s="27">
        <v>113.14712027585348</v>
      </c>
      <c r="D25" s="88"/>
      <c r="E25" s="88">
        <f t="shared" si="0"/>
        <v>0.30113975176435659</v>
      </c>
      <c r="F25" s="88"/>
      <c r="G25" s="27">
        <v>17.132970051186785</v>
      </c>
      <c r="H25" s="27">
        <v>17.184564234668791</v>
      </c>
      <c r="I25" s="88">
        <f t="shared" si="3"/>
        <v>5.1594183482006173E-2</v>
      </c>
      <c r="J25" s="89">
        <f>I25/$G$23</f>
        <v>4.8252935884526393E-4</v>
      </c>
      <c r="K25" s="27"/>
    </row>
    <row r="26" spans="1:12" x14ac:dyDescent="0.25">
      <c r="A26" s="16" t="s">
        <v>273</v>
      </c>
      <c r="B26" s="27">
        <v>105.15958610068712</v>
      </c>
      <c r="C26" s="27">
        <v>105.01894309559272</v>
      </c>
      <c r="D26" s="88"/>
      <c r="E26" s="88">
        <f t="shared" si="0"/>
        <v>-0.13374244832016213</v>
      </c>
      <c r="F26" s="88"/>
      <c r="G26" s="27">
        <v>85.91361383992421</v>
      </c>
      <c r="H26" s="27">
        <v>85.798710869334386</v>
      </c>
      <c r="I26" s="88">
        <f t="shared" si="3"/>
        <v>-0.11490297058982435</v>
      </c>
      <c r="J26" s="89">
        <f>I26/$G$23</f>
        <v>-1.074618357851533E-3</v>
      </c>
      <c r="K26" s="27"/>
    </row>
    <row r="27" spans="1:12" x14ac:dyDescent="0.25">
      <c r="A27" s="16" t="s">
        <v>277</v>
      </c>
      <c r="B27" s="27">
        <v>103.57245259080894</v>
      </c>
      <c r="C27" s="27">
        <v>103.53935379808925</v>
      </c>
      <c r="D27" s="88"/>
      <c r="E27" s="88">
        <f t="shared" si="0"/>
        <v>-3.1957139076788099E-2</v>
      </c>
      <c r="F27" s="88"/>
      <c r="G27" s="27">
        <v>100.82247565011167</v>
      </c>
      <c r="H27" s="27">
        <v>100.79025567134751</v>
      </c>
      <c r="I27" s="88">
        <f t="shared" si="3"/>
        <v>-3.2219978764160828E-2</v>
      </c>
      <c r="J27" s="89">
        <f t="shared" ref="J27:J34" si="4">I27/$G$23</f>
        <v>-3.0133407771635147E-4</v>
      </c>
      <c r="K27" s="27"/>
    </row>
    <row r="28" spans="1:12" x14ac:dyDescent="0.25">
      <c r="A28" s="16" t="s">
        <v>49</v>
      </c>
      <c r="B28" s="27">
        <v>107.05150683340722</v>
      </c>
      <c r="C28" s="27">
        <v>107.02981406341223</v>
      </c>
      <c r="D28" s="88"/>
      <c r="E28" s="88">
        <f t="shared" si="0"/>
        <v>-2.0263862356229012E-2</v>
      </c>
      <c r="F28" s="88"/>
      <c r="G28" s="27">
        <v>103.46790996460142</v>
      </c>
      <c r="H28" s="27">
        <v>103.44694336974334</v>
      </c>
      <c r="I28" s="88">
        <f t="shared" si="3"/>
        <v>-2.0966594858080612E-2</v>
      </c>
      <c r="J28" s="89">
        <f t="shared" si="4"/>
        <v>-1.9608794812241612E-4</v>
      </c>
      <c r="K28" s="27"/>
    </row>
    <row r="29" spans="1:12" x14ac:dyDescent="0.25">
      <c r="A29" s="16" t="s">
        <v>50</v>
      </c>
      <c r="B29" s="27">
        <v>111.12198190252499</v>
      </c>
      <c r="C29" s="27">
        <v>111.03904237425743</v>
      </c>
      <c r="D29" s="88"/>
      <c r="E29" s="88">
        <f t="shared" si="0"/>
        <v>-7.4638273046923054E-2</v>
      </c>
      <c r="F29" s="88"/>
      <c r="G29" s="27">
        <v>71.559743767132872</v>
      </c>
      <c r="H29" s="27">
        <v>71.506332810188283</v>
      </c>
      <c r="I29" s="88">
        <f t="shared" si="3"/>
        <v>-5.3410956944588861E-2</v>
      </c>
      <c r="J29" s="89">
        <f t="shared" si="4"/>
        <v>-4.9952054806280146E-4</v>
      </c>
      <c r="K29" s="27"/>
    </row>
    <row r="30" spans="1:12" x14ac:dyDescent="0.25">
      <c r="A30" s="16" t="s">
        <v>51</v>
      </c>
      <c r="B30" s="27">
        <v>107.08752814466783</v>
      </c>
      <c r="C30" s="27">
        <v>107.21649710071966</v>
      </c>
      <c r="D30" s="88"/>
      <c r="E30" s="88">
        <f t="shared" si="0"/>
        <v>0.12043321784176442</v>
      </c>
      <c r="F30" s="88"/>
      <c r="G30" s="27">
        <v>102.35748994057857</v>
      </c>
      <c r="H30" s="27">
        <v>102.48076235941608</v>
      </c>
      <c r="I30" s="88">
        <f t="shared" si="3"/>
        <v>0.12327241883750162</v>
      </c>
      <c r="J30" s="89">
        <f t="shared" si="4"/>
        <v>1.1528927722193616E-3</v>
      </c>
      <c r="K30" s="27"/>
    </row>
    <row r="31" spans="1:12" x14ac:dyDescent="0.25">
      <c r="A31" s="16" t="s">
        <v>52</v>
      </c>
      <c r="B31" s="27">
        <v>106.57823829477881</v>
      </c>
      <c r="C31" s="27">
        <v>106.55069632355854</v>
      </c>
      <c r="D31" s="88"/>
      <c r="E31" s="88">
        <f t="shared" si="0"/>
        <v>-2.584202146792558E-2</v>
      </c>
      <c r="F31" s="88"/>
      <c r="G31" s="27">
        <v>100.9132862124316</v>
      </c>
      <c r="H31" s="27">
        <v>100.88720817934461</v>
      </c>
      <c r="I31" s="88">
        <f>H31-G31</f>
        <v>-2.6078033086989194E-2</v>
      </c>
      <c r="J31" s="89">
        <f t="shared" si="4"/>
        <v>-2.4389215481623096E-4</v>
      </c>
      <c r="K31" s="27"/>
    </row>
    <row r="32" spans="1:12" x14ac:dyDescent="0.25">
      <c r="A32" s="16" t="s">
        <v>53</v>
      </c>
      <c r="B32" s="27">
        <v>107.33188789791184</v>
      </c>
      <c r="C32" s="27">
        <v>107.32948775688159</v>
      </c>
      <c r="D32" s="88"/>
      <c r="E32" s="88">
        <f t="shared" si="0"/>
        <v>-2.2361863536102256E-3</v>
      </c>
      <c r="F32" s="88"/>
      <c r="G32" s="27">
        <v>101.8075244741384</v>
      </c>
      <c r="H32" s="27">
        <v>101.80524786816915</v>
      </c>
      <c r="I32" s="88">
        <f t="shared" si="3"/>
        <v>-2.2766059692571616E-3</v>
      </c>
      <c r="J32" s="89">
        <f t="shared" si="4"/>
        <v>-2.1291726015435027E-5</v>
      </c>
      <c r="K32" s="27"/>
    </row>
    <row r="33" spans="1:12" x14ac:dyDescent="0.25">
      <c r="A33" s="16" t="s">
        <v>255</v>
      </c>
      <c r="B33" s="27">
        <v>109.62076363486058</v>
      </c>
      <c r="C33" s="27">
        <v>109.5802227286578</v>
      </c>
      <c r="D33" s="88"/>
      <c r="E33" s="88">
        <f t="shared" si="0"/>
        <v>-3.6982871545954143E-2</v>
      </c>
      <c r="F33" s="88"/>
      <c r="G33" s="27">
        <v>99.05360307881574</v>
      </c>
      <c r="H33" s="27">
        <v>99.016970212027459</v>
      </c>
      <c r="I33" s="88">
        <f t="shared" si="3"/>
        <v>-3.6632866788281149E-2</v>
      </c>
      <c r="J33" s="89">
        <f>I33/$G$23</f>
        <v>-3.4260516459530842E-4</v>
      </c>
      <c r="K33" s="27"/>
    </row>
    <row r="34" spans="1:12" x14ac:dyDescent="0.25">
      <c r="A34" s="16" t="s">
        <v>256</v>
      </c>
      <c r="B34" s="27">
        <v>106.90019848550359</v>
      </c>
      <c r="C34" s="27">
        <v>106.8737384871386</v>
      </c>
      <c r="D34" s="88"/>
      <c r="E34" s="88">
        <f t="shared" si="0"/>
        <v>-2.4752057283206064E-2</v>
      </c>
      <c r="F34" s="88"/>
      <c r="G34" s="27">
        <v>105.35703270488166</v>
      </c>
      <c r="H34" s="27">
        <v>105.33095467179467</v>
      </c>
      <c r="I34" s="88">
        <f t="shared" si="3"/>
        <v>-2.6078033086989194E-2</v>
      </c>
      <c r="J34" s="89">
        <f t="shared" si="4"/>
        <v>-2.4389215481623096E-4</v>
      </c>
      <c r="K34" s="27"/>
    </row>
    <row r="35" spans="1:12" x14ac:dyDescent="0.25">
      <c r="A35" s="16" t="s">
        <v>54</v>
      </c>
      <c r="B35" s="27">
        <v>106.83377756517086</v>
      </c>
      <c r="C35" s="27">
        <v>106.79502059278234</v>
      </c>
      <c r="D35" s="88"/>
      <c r="E35" s="88">
        <f t="shared" si="0"/>
        <v>-3.6277826425157311E-2</v>
      </c>
      <c r="F35" s="88"/>
      <c r="G35" s="27">
        <v>101.98529123102101</v>
      </c>
      <c r="H35" s="27">
        <v>101.94829318408904</v>
      </c>
      <c r="I35" s="88">
        <f t="shared" si="3"/>
        <v>-3.6998046931969952E-2</v>
      </c>
      <c r="J35" s="89">
        <f>I35/$G$23</f>
        <v>-3.4602047478543156E-4</v>
      </c>
      <c r="K35" s="27"/>
    </row>
    <row r="36" spans="1:12" x14ac:dyDescent="0.25">
      <c r="A36" s="16" t="s">
        <v>257</v>
      </c>
      <c r="B36" s="27">
        <v>106.4688010226705</v>
      </c>
      <c r="C36" s="27">
        <v>106.44130747592543</v>
      </c>
      <c r="D36" s="88"/>
      <c r="E36" s="88">
        <f t="shared" si="0"/>
        <v>-2.5823101679545157E-2</v>
      </c>
      <c r="F36" s="88"/>
      <c r="G36" s="27">
        <v>100.98722225788406</v>
      </c>
      <c r="H36" s="27">
        <v>100.96114422479705</v>
      </c>
      <c r="I36" s="88">
        <f t="shared" si="3"/>
        <v>-2.6078033087003405E-2</v>
      </c>
      <c r="J36" s="89">
        <f>I36/$G$23</f>
        <v>-2.4389215481636386E-4</v>
      </c>
      <c r="K36" s="27"/>
    </row>
    <row r="37" spans="1:12" x14ac:dyDescent="0.25">
      <c r="A37" s="16" t="s">
        <v>267</v>
      </c>
      <c r="B37" s="27">
        <v>106.92029175359316</v>
      </c>
      <c r="C37" s="27">
        <v>106.89418880333412</v>
      </c>
      <c r="D37" s="88"/>
      <c r="E37" s="88">
        <f t="shared" si="0"/>
        <v>-2.4413467108008735E-2</v>
      </c>
      <c r="F37" s="88"/>
      <c r="G37" s="27">
        <v>106.81822852784194</v>
      </c>
      <c r="H37" s="27">
        <v>106.79215049475492</v>
      </c>
      <c r="I37" s="88">
        <f t="shared" si="3"/>
        <v>-2.6078033087017616E-2</v>
      </c>
      <c r="J37" s="89">
        <f>I37/$G$23</f>
        <v>-2.4389215481649676E-4</v>
      </c>
      <c r="K37" s="27"/>
    </row>
    <row r="38" spans="1:12" x14ac:dyDescent="0.25">
      <c r="A38" s="16" t="s">
        <v>258</v>
      </c>
      <c r="B38" s="27">
        <v>106.68896898686562</v>
      </c>
      <c r="C38" s="27">
        <v>106.65291251283981</v>
      </c>
      <c r="D38" s="88"/>
      <c r="E38" s="88">
        <f t="shared" si="0"/>
        <v>-3.3795878213283004E-2</v>
      </c>
      <c r="F38" s="88"/>
      <c r="G38" s="27">
        <v>102.0499081859616</v>
      </c>
      <c r="H38" s="27">
        <v>102.0154195232743</v>
      </c>
      <c r="I38" s="88">
        <f t="shared" si="3"/>
        <v>-3.4488662687294891E-2</v>
      </c>
      <c r="J38" s="89">
        <f>I38/$G$23</f>
        <v>-3.2255171360033098E-4</v>
      </c>
      <c r="K38" s="27"/>
    </row>
    <row r="39" spans="1:12" ht="15.75" x14ac:dyDescent="0.25">
      <c r="A39" s="120" t="s">
        <v>57</v>
      </c>
      <c r="B39" s="88"/>
      <c r="C39" s="88"/>
      <c r="D39" s="88"/>
      <c r="E39" s="88"/>
      <c r="F39" s="88"/>
      <c r="G39" s="88"/>
      <c r="H39" s="88"/>
      <c r="I39" s="88"/>
      <c r="J39" s="88"/>
    </row>
    <row r="40" spans="1:12" ht="15.75" x14ac:dyDescent="0.25">
      <c r="A40" s="61" t="s">
        <v>75</v>
      </c>
      <c r="B40" s="28">
        <v>109.1827547895696</v>
      </c>
      <c r="C40" s="27">
        <v>108.8208150111986</v>
      </c>
      <c r="E40" s="88">
        <f t="shared" si="0"/>
        <v>-0.33149903486916488</v>
      </c>
      <c r="G40" s="27">
        <v>109.1827547895696</v>
      </c>
      <c r="H40" s="27">
        <v>108.8208150111986</v>
      </c>
      <c r="I40" s="88">
        <f>H40-G40</f>
        <v>-0.36193977837099567</v>
      </c>
      <c r="J40" s="89">
        <f t="shared" ref="J40:J55" si="5">I40/$G$40</f>
        <v>-3.3149903486916995E-3</v>
      </c>
      <c r="K40" s="27"/>
    </row>
    <row r="41" spans="1:12" ht="14.25" customHeight="1" x14ac:dyDescent="0.25">
      <c r="A41" s="16" t="s">
        <v>48</v>
      </c>
      <c r="B41" s="27">
        <v>107.7299681620007</v>
      </c>
      <c r="C41" s="27">
        <v>107.90138827698847</v>
      </c>
      <c r="D41" s="88"/>
      <c r="E41" s="88">
        <f t="shared" si="0"/>
        <v>0.15912017604051698</v>
      </c>
      <c r="F41" s="88"/>
      <c r="G41" s="27">
        <v>100.6703724817506</v>
      </c>
      <c r="H41" s="27">
        <v>100.83055935566419</v>
      </c>
      <c r="I41" s="88">
        <f t="shared" ref="I41:I54" si="6">H41-G41</f>
        <v>0.1601868739135881</v>
      </c>
      <c r="J41" s="89">
        <f t="shared" si="5"/>
        <v>1.4671444608841378E-3</v>
      </c>
      <c r="K41" s="27"/>
    </row>
    <row r="42" spans="1:12" x14ac:dyDescent="0.25">
      <c r="A42" s="16" t="s">
        <v>272</v>
      </c>
      <c r="B42" s="27">
        <v>114.247952321385</v>
      </c>
      <c r="C42" s="27">
        <v>114.75629188232917</v>
      </c>
      <c r="D42" s="88"/>
      <c r="E42" s="88">
        <f t="shared" si="0"/>
        <v>0.44494413301534586</v>
      </c>
      <c r="F42" s="88"/>
      <c r="G42" s="27">
        <v>28.233869355072063</v>
      </c>
      <c r="H42" s="27">
        <v>28.359494300290674</v>
      </c>
      <c r="I42" s="88">
        <f t="shared" si="6"/>
        <v>0.12562494521861112</v>
      </c>
      <c r="J42" s="89">
        <f t="shared" si="5"/>
        <v>1.1505932915938136E-3</v>
      </c>
      <c r="K42" s="27"/>
    </row>
    <row r="43" spans="1:12" x14ac:dyDescent="0.25">
      <c r="A43" s="16" t="s">
        <v>273</v>
      </c>
      <c r="B43" s="27">
        <v>105.3864803437579</v>
      </c>
      <c r="C43" s="27">
        <v>105.43676383152771</v>
      </c>
      <c r="D43" s="88"/>
      <c r="E43" s="88">
        <f t="shared" si="0"/>
        <v>4.7713414098082829E-2</v>
      </c>
      <c r="F43" s="88"/>
      <c r="G43" s="27">
        <v>72.436503126678545</v>
      </c>
      <c r="H43" s="27">
        <v>72.471065055373543</v>
      </c>
      <c r="I43" s="88">
        <f t="shared" si="6"/>
        <v>3.4561928694998301E-2</v>
      </c>
      <c r="J43" s="89">
        <f t="shared" si="5"/>
        <v>3.1655116929051925E-4</v>
      </c>
      <c r="K43" s="27"/>
      <c r="L43" s="27"/>
    </row>
    <row r="44" spans="1:12" x14ac:dyDescent="0.25">
      <c r="A44" s="16" t="s">
        <v>277</v>
      </c>
      <c r="B44" s="27">
        <v>104.88949358278892</v>
      </c>
      <c r="C44" s="27">
        <v>104.50837136445456</v>
      </c>
      <c r="D44" s="88"/>
      <c r="E44" s="88">
        <f t="shared" si="0"/>
        <v>-0.36335595236097751</v>
      </c>
      <c r="F44" s="88"/>
      <c r="G44" s="27">
        <v>100.61146709227575</v>
      </c>
      <c r="H44" s="27">
        <v>100.24588933783825</v>
      </c>
      <c r="I44" s="88">
        <f t="shared" si="6"/>
        <v>-0.36557775443749563</v>
      </c>
      <c r="J44" s="89">
        <f t="shared" si="5"/>
        <v>-3.3483104098452356E-3</v>
      </c>
      <c r="K44" s="27"/>
      <c r="L44" s="27"/>
    </row>
    <row r="45" spans="1:12" x14ac:dyDescent="0.25">
      <c r="A45" s="16" t="s">
        <v>49</v>
      </c>
      <c r="B45" s="27">
        <v>109.60290517606077</v>
      </c>
      <c r="C45" s="27">
        <v>109.222457911608</v>
      </c>
      <c r="D45" s="88"/>
      <c r="E45" s="88">
        <f t="shared" si="0"/>
        <v>-0.34711421548693222</v>
      </c>
      <c r="F45" s="88"/>
      <c r="G45" s="27">
        <v>104.49897058850509</v>
      </c>
      <c r="H45" s="27">
        <v>104.13623980655488</v>
      </c>
      <c r="I45" s="88">
        <f t="shared" si="6"/>
        <v>-0.36273078195020503</v>
      </c>
      <c r="J45" s="89">
        <f t="shared" si="5"/>
        <v>-3.3222351153284627E-3</v>
      </c>
      <c r="K45" s="27"/>
      <c r="L45" s="27"/>
    </row>
    <row r="46" spans="1:12" x14ac:dyDescent="0.25">
      <c r="A46" s="16" t="s">
        <v>50</v>
      </c>
      <c r="B46" s="27">
        <v>111.01391680647536</v>
      </c>
      <c r="C46" s="27">
        <v>110.57314775037275</v>
      </c>
      <c r="D46" s="88"/>
      <c r="E46" s="88">
        <f t="shared" si="0"/>
        <v>-0.39703946026062864</v>
      </c>
      <c r="F46" s="88"/>
      <c r="G46" s="27">
        <v>98.658203080282661</v>
      </c>
      <c r="H46" s="27">
        <v>98.266491083269869</v>
      </c>
      <c r="I46" s="88">
        <f t="shared" si="6"/>
        <v>-0.39171199701279136</v>
      </c>
      <c r="J46" s="89">
        <f t="shared" si="5"/>
        <v>-3.5876727764173636E-3</v>
      </c>
      <c r="K46" s="27"/>
      <c r="L46" s="27"/>
    </row>
    <row r="47" spans="1:12" x14ac:dyDescent="0.25">
      <c r="A47" s="16" t="s">
        <v>51</v>
      </c>
      <c r="B47" s="27">
        <v>109.80894598159337</v>
      </c>
      <c r="C47" s="27">
        <v>109.45498677294076</v>
      </c>
      <c r="D47" s="88"/>
      <c r="E47" s="88">
        <f t="shared" si="0"/>
        <v>-0.32234095818745034</v>
      </c>
      <c r="F47" s="88"/>
      <c r="G47" s="27">
        <v>102.31816743835149</v>
      </c>
      <c r="H47" s="27">
        <v>101.98835407703088</v>
      </c>
      <c r="I47" s="88">
        <f t="shared" si="6"/>
        <v>-0.32981336132061756</v>
      </c>
      <c r="J47" s="89">
        <f t="shared" si="5"/>
        <v>-3.0207459223416219E-3</v>
      </c>
      <c r="K47" s="27"/>
      <c r="L47" s="27"/>
    </row>
    <row r="48" spans="1:12" x14ac:dyDescent="0.25">
      <c r="A48" s="16" t="s">
        <v>52</v>
      </c>
      <c r="B48" s="27">
        <v>109.39760383349631</v>
      </c>
      <c r="C48" s="27">
        <v>109.00990421488407</v>
      </c>
      <c r="D48" s="88"/>
      <c r="E48" s="88">
        <f t="shared" si="0"/>
        <v>-0.35439498218106102</v>
      </c>
      <c r="F48" s="88"/>
      <c r="G48" s="27">
        <v>102.25646590292516</v>
      </c>
      <c r="H48" s="27">
        <v>101.8940741188095</v>
      </c>
      <c r="I48" s="88">
        <f t="shared" si="6"/>
        <v>-0.36239178411565831</v>
      </c>
      <c r="J48" s="89">
        <f t="shared" si="5"/>
        <v>-3.3191302492239201E-3</v>
      </c>
      <c r="K48" s="27"/>
      <c r="L48" s="27"/>
    </row>
    <row r="49" spans="1:12" x14ac:dyDescent="0.25">
      <c r="A49" s="16" t="s">
        <v>53</v>
      </c>
      <c r="B49" s="27">
        <v>109.80379595682059</v>
      </c>
      <c r="C49" s="27">
        <v>109.39790924529898</v>
      </c>
      <c r="D49" s="88"/>
      <c r="E49" s="88">
        <f t="shared" si="0"/>
        <v>-0.3696472494277292</v>
      </c>
      <c r="F49" s="88"/>
      <c r="G49" s="27">
        <v>99.00725141265282</v>
      </c>
      <c r="H49" s="27">
        <v>98.641273831071956</v>
      </c>
      <c r="I49" s="88">
        <f t="shared" si="6"/>
        <v>-0.36597758158086435</v>
      </c>
      <c r="J49" s="89">
        <f t="shared" si="5"/>
        <v>-3.3519724088865613E-3</v>
      </c>
      <c r="K49" s="27"/>
      <c r="L49" s="27"/>
    </row>
    <row r="50" spans="1:12" x14ac:dyDescent="0.25">
      <c r="A50" s="16" t="s">
        <v>255</v>
      </c>
      <c r="B50" s="27">
        <v>111.96275964671602</v>
      </c>
      <c r="C50" s="27">
        <v>111.5324458028241</v>
      </c>
      <c r="D50" s="88"/>
      <c r="E50" s="88">
        <f t="shared" si="0"/>
        <v>-0.38433658231515899</v>
      </c>
      <c r="F50" s="88"/>
      <c r="G50" s="27">
        <v>100.2780491093564</v>
      </c>
      <c r="H50" s="27">
        <v>99.892643882597199</v>
      </c>
      <c r="I50" s="88">
        <f t="shared" si="6"/>
        <v>-0.38540522675920386</v>
      </c>
      <c r="J50" s="89">
        <f t="shared" si="5"/>
        <v>-3.5299093478819441E-3</v>
      </c>
      <c r="K50" s="27"/>
      <c r="L50" s="27"/>
    </row>
    <row r="51" spans="1:12" x14ac:dyDescent="0.25">
      <c r="A51" s="16" t="s">
        <v>256</v>
      </c>
      <c r="B51" s="27">
        <v>109.41187670805458</v>
      </c>
      <c r="C51" s="27">
        <v>109.04172903125433</v>
      </c>
      <c r="D51" s="88"/>
      <c r="E51" s="88">
        <f t="shared" si="0"/>
        <v>-0.33830667011398585</v>
      </c>
      <c r="F51" s="88"/>
      <c r="G51" s="27">
        <v>106.98570567616778</v>
      </c>
      <c r="H51" s="27">
        <v>106.62376589779679</v>
      </c>
      <c r="I51" s="88">
        <f t="shared" si="6"/>
        <v>-0.36193977837099567</v>
      </c>
      <c r="J51" s="89">
        <f t="shared" si="5"/>
        <v>-3.3149903486916995E-3</v>
      </c>
      <c r="K51" s="27"/>
      <c r="L51" s="27"/>
    </row>
    <row r="52" spans="1:12" x14ac:dyDescent="0.25">
      <c r="A52" s="16" t="s">
        <v>54</v>
      </c>
      <c r="B52" s="27">
        <v>109.42393733373011</v>
      </c>
      <c r="C52" s="27">
        <v>109.05061277546004</v>
      </c>
      <c r="D52" s="88"/>
      <c r="E52" s="88">
        <f t="shared" si="0"/>
        <v>-0.34117266054087825</v>
      </c>
      <c r="F52" s="88"/>
      <c r="G52" s="27">
        <v>106.08083045048456</v>
      </c>
      <c r="H52" s="27">
        <v>105.71891165891279</v>
      </c>
      <c r="I52" s="88">
        <f t="shared" si="6"/>
        <v>-0.36191879157176743</v>
      </c>
      <c r="J52" s="89">
        <f t="shared" si="5"/>
        <v>-3.3147981315300363E-3</v>
      </c>
      <c r="K52" s="27"/>
      <c r="L52" s="27"/>
    </row>
    <row r="53" spans="1:12" x14ac:dyDescent="0.25">
      <c r="A53" s="16" t="s">
        <v>257</v>
      </c>
      <c r="B53" s="27">
        <v>109.28691560360636</v>
      </c>
      <c r="C53" s="27">
        <v>108.91113776317448</v>
      </c>
      <c r="D53" s="88"/>
      <c r="E53" s="88">
        <f t="shared" si="0"/>
        <v>-0.34384522461486933</v>
      </c>
      <c r="F53" s="88"/>
      <c r="G53" s="27">
        <v>105.26241240558291</v>
      </c>
      <c r="H53" s="27">
        <v>104.9004726272119</v>
      </c>
      <c r="I53" s="88">
        <f t="shared" si="6"/>
        <v>-0.36193977837100988</v>
      </c>
      <c r="J53" s="89">
        <f t="shared" si="5"/>
        <v>-3.3149903486918296E-3</v>
      </c>
      <c r="K53" s="27"/>
      <c r="L53" s="27"/>
    </row>
    <row r="54" spans="1:12" x14ac:dyDescent="0.25">
      <c r="A54" s="16" t="s">
        <v>267</v>
      </c>
      <c r="B54" s="27">
        <v>109.18250928393026</v>
      </c>
      <c r="C54" s="27">
        <v>108.82033492056078</v>
      </c>
      <c r="D54" s="88"/>
      <c r="E54" s="88">
        <f t="shared" si="0"/>
        <v>-0.33171463611231244</v>
      </c>
      <c r="F54" s="88"/>
      <c r="G54" s="27">
        <v>109.11179036684612</v>
      </c>
      <c r="H54" s="27">
        <v>108.74985058847511</v>
      </c>
      <c r="I54" s="88">
        <f t="shared" si="6"/>
        <v>-0.36193977837100988</v>
      </c>
      <c r="J54" s="89">
        <f t="shared" si="5"/>
        <v>-3.3149903486918296E-3</v>
      </c>
      <c r="K54" s="27"/>
      <c r="L54" s="27"/>
    </row>
    <row r="55" spans="1:12" s="121" customFormat="1" x14ac:dyDescent="0.25">
      <c r="A55" s="121" t="s">
        <v>258</v>
      </c>
      <c r="B55" s="90">
        <v>109.51065015101054</v>
      </c>
      <c r="C55" s="90">
        <v>109.11980462206718</v>
      </c>
      <c r="D55" s="91"/>
      <c r="E55" s="91">
        <f t="shared" si="0"/>
        <v>-0.356901843249402</v>
      </c>
      <c r="F55" s="91"/>
      <c r="G55" s="90">
        <v>102.68724082472593</v>
      </c>
      <c r="H55" s="90">
        <v>102.32074816944053</v>
      </c>
      <c r="I55" s="91">
        <f>H55-G55</f>
        <v>-0.36649265528539843</v>
      </c>
      <c r="J55" s="92">
        <f t="shared" si="5"/>
        <v>-3.356689946061061E-3</v>
      </c>
      <c r="K55" s="90"/>
      <c r="L55" s="90"/>
    </row>
    <row r="56" spans="1:12" ht="23.25" customHeight="1" x14ac:dyDescent="0.25">
      <c r="A56" s="128" t="s">
        <v>268</v>
      </c>
      <c r="B56" s="128"/>
      <c r="C56" s="128"/>
      <c r="D56" s="128"/>
      <c r="E56" s="128"/>
      <c r="F56" s="128"/>
      <c r="G56" s="128"/>
      <c r="H56" s="128"/>
      <c r="I56" s="128"/>
      <c r="J56" s="128"/>
    </row>
    <row r="121" spans="7:7" x14ac:dyDescent="0.25">
      <c r="G121" s="83"/>
    </row>
    <row r="122" spans="7:7" x14ac:dyDescent="0.25">
      <c r="G122" s="83"/>
    </row>
    <row r="123" spans="7:7" x14ac:dyDescent="0.25">
      <c r="G123" s="83"/>
    </row>
    <row r="124" spans="7:7" x14ac:dyDescent="0.25">
      <c r="G124" s="83"/>
    </row>
    <row r="125" spans="7:7" x14ac:dyDescent="0.25">
      <c r="G125" s="83"/>
    </row>
    <row r="126" spans="7:7" x14ac:dyDescent="0.25">
      <c r="G126" s="83"/>
    </row>
    <row r="127" spans="7:7" x14ac:dyDescent="0.25">
      <c r="G127" s="83"/>
    </row>
    <row r="128" spans="7:7" x14ac:dyDescent="0.25">
      <c r="G128" s="83"/>
    </row>
    <row r="129" spans="7:7" x14ac:dyDescent="0.25">
      <c r="G129" s="83"/>
    </row>
    <row r="130" spans="7:7" x14ac:dyDescent="0.25">
      <c r="G130" s="83"/>
    </row>
    <row r="131" spans="7:7" x14ac:dyDescent="0.25">
      <c r="G131" s="83"/>
    </row>
    <row r="132" spans="7:7" x14ac:dyDescent="0.25">
      <c r="G132" s="83"/>
    </row>
    <row r="133" spans="7:7" x14ac:dyDescent="0.25">
      <c r="G133" s="83"/>
    </row>
    <row r="134" spans="7:7" x14ac:dyDescent="0.25">
      <c r="G134" s="83"/>
    </row>
    <row r="135" spans="7:7" x14ac:dyDescent="0.25">
      <c r="G135" s="83"/>
    </row>
    <row r="136" spans="7:7" x14ac:dyDescent="0.25">
      <c r="G136" s="83"/>
    </row>
    <row r="137" spans="7:7" x14ac:dyDescent="0.25">
      <c r="G137" s="83"/>
    </row>
    <row r="138" spans="7:7" x14ac:dyDescent="0.25">
      <c r="G138" s="83"/>
    </row>
    <row r="139" spans="7:7" x14ac:dyDescent="0.25">
      <c r="G139" s="83"/>
    </row>
    <row r="140" spans="7:7" x14ac:dyDescent="0.25">
      <c r="G140" s="83"/>
    </row>
    <row r="141" spans="7:7" x14ac:dyDescent="0.25">
      <c r="G141" s="83"/>
    </row>
    <row r="142" spans="7:7" x14ac:dyDescent="0.25">
      <c r="G142" s="83"/>
    </row>
    <row r="143" spans="7:7" x14ac:dyDescent="0.25">
      <c r="G143" s="83"/>
    </row>
    <row r="144" spans="7:7" x14ac:dyDescent="0.25">
      <c r="G144" s="83"/>
    </row>
    <row r="145" spans="7:7" x14ac:dyDescent="0.25">
      <c r="G145" s="83"/>
    </row>
    <row r="146" spans="7:7" x14ac:dyDescent="0.25">
      <c r="G146" s="83"/>
    </row>
    <row r="147" spans="7:7" x14ac:dyDescent="0.25">
      <c r="G147" s="83"/>
    </row>
    <row r="148" spans="7:7" x14ac:dyDescent="0.25">
      <c r="G148" s="83"/>
    </row>
    <row r="149" spans="7:7" x14ac:dyDescent="0.25">
      <c r="G149" s="83"/>
    </row>
    <row r="150" spans="7:7" x14ac:dyDescent="0.25">
      <c r="G150" s="83"/>
    </row>
    <row r="151" spans="7:7" x14ac:dyDescent="0.25">
      <c r="G151" s="83"/>
    </row>
    <row r="152" spans="7:7" x14ac:dyDescent="0.25">
      <c r="G152" s="83"/>
    </row>
    <row r="153" spans="7:7" x14ac:dyDescent="0.25">
      <c r="G153" s="83"/>
    </row>
    <row r="154" spans="7:7" x14ac:dyDescent="0.25">
      <c r="G154" s="83"/>
    </row>
    <row r="155" spans="7:7" x14ac:dyDescent="0.25">
      <c r="G155" s="83"/>
    </row>
    <row r="156" spans="7:7" x14ac:dyDescent="0.25">
      <c r="G156" s="83"/>
    </row>
    <row r="157" spans="7:7" x14ac:dyDescent="0.25">
      <c r="G157" s="83"/>
    </row>
    <row r="158" spans="7:7" x14ac:dyDescent="0.25">
      <c r="G158" s="83"/>
    </row>
    <row r="159" spans="7:7" x14ac:dyDescent="0.25">
      <c r="G159" s="83"/>
    </row>
    <row r="160" spans="7:7" x14ac:dyDescent="0.25">
      <c r="G160" s="83"/>
    </row>
    <row r="161" spans="7:7" x14ac:dyDescent="0.25">
      <c r="G161" s="83"/>
    </row>
    <row r="162" spans="7:7" x14ac:dyDescent="0.25">
      <c r="G162" s="83"/>
    </row>
    <row r="163" spans="7:7" x14ac:dyDescent="0.25">
      <c r="G163" s="83"/>
    </row>
    <row r="164" spans="7:7" x14ac:dyDescent="0.25">
      <c r="G164" s="83"/>
    </row>
    <row r="165" spans="7:7" x14ac:dyDescent="0.25">
      <c r="G165" s="83"/>
    </row>
    <row r="166" spans="7:7" x14ac:dyDescent="0.25">
      <c r="G166" s="83"/>
    </row>
    <row r="167" spans="7:7" x14ac:dyDescent="0.25">
      <c r="G167" s="83"/>
    </row>
    <row r="168" spans="7:7" x14ac:dyDescent="0.25">
      <c r="G168" s="83"/>
    </row>
    <row r="169" spans="7:7" x14ac:dyDescent="0.25">
      <c r="G169" s="83"/>
    </row>
    <row r="170" spans="7:7" x14ac:dyDescent="0.25">
      <c r="G170" s="83"/>
    </row>
    <row r="171" spans="7:7" x14ac:dyDescent="0.25">
      <c r="G171" s="83"/>
    </row>
    <row r="172" spans="7:7" x14ac:dyDescent="0.25">
      <c r="G172" s="83"/>
    </row>
    <row r="173" spans="7:7" x14ac:dyDescent="0.25">
      <c r="G173" s="83"/>
    </row>
    <row r="174" spans="7:7" x14ac:dyDescent="0.25">
      <c r="G174" s="83"/>
    </row>
    <row r="175" spans="7:7" x14ac:dyDescent="0.25">
      <c r="G175" s="83"/>
    </row>
    <row r="176" spans="7:7" x14ac:dyDescent="0.25">
      <c r="G176" s="83"/>
    </row>
    <row r="177" spans="7:7" x14ac:dyDescent="0.25">
      <c r="G177" s="83"/>
    </row>
    <row r="178" spans="7:7" x14ac:dyDescent="0.25">
      <c r="G178" s="83"/>
    </row>
    <row r="179" spans="7:7" x14ac:dyDescent="0.25">
      <c r="G179" s="83"/>
    </row>
    <row r="180" spans="7:7" x14ac:dyDescent="0.25">
      <c r="G180" s="83"/>
    </row>
    <row r="181" spans="7:7" x14ac:dyDescent="0.25">
      <c r="G181" s="83"/>
    </row>
    <row r="182" spans="7:7" x14ac:dyDescent="0.25">
      <c r="G182" s="83"/>
    </row>
    <row r="183" spans="7:7" x14ac:dyDescent="0.25">
      <c r="G183" s="83"/>
    </row>
    <row r="184" spans="7:7" x14ac:dyDescent="0.25">
      <c r="G184" s="83"/>
    </row>
    <row r="185" spans="7:7" x14ac:dyDescent="0.25">
      <c r="G185" s="83"/>
    </row>
    <row r="186" spans="7:7" x14ac:dyDescent="0.25">
      <c r="G186" s="83"/>
    </row>
    <row r="187" spans="7:7" x14ac:dyDescent="0.25">
      <c r="G187" s="83"/>
    </row>
    <row r="188" spans="7:7" x14ac:dyDescent="0.25">
      <c r="G188" s="83"/>
    </row>
    <row r="189" spans="7:7" x14ac:dyDescent="0.25">
      <c r="G189" s="83"/>
    </row>
    <row r="190" spans="7:7" x14ac:dyDescent="0.25">
      <c r="G190" s="83"/>
    </row>
    <row r="191" spans="7:7" x14ac:dyDescent="0.25">
      <c r="G191" s="83"/>
    </row>
    <row r="192" spans="7:7" x14ac:dyDescent="0.25">
      <c r="G192" s="83"/>
    </row>
    <row r="193" spans="7:7" x14ac:dyDescent="0.25">
      <c r="G193" s="83"/>
    </row>
    <row r="194" spans="7:7" x14ac:dyDescent="0.25">
      <c r="G194" s="83"/>
    </row>
    <row r="195" spans="7:7" x14ac:dyDescent="0.25">
      <c r="G195" s="83"/>
    </row>
    <row r="196" spans="7:7" x14ac:dyDescent="0.25">
      <c r="G196" s="83"/>
    </row>
    <row r="197" spans="7:7" x14ac:dyDescent="0.25">
      <c r="G197" s="83"/>
    </row>
    <row r="198" spans="7:7" x14ac:dyDescent="0.25">
      <c r="G198" s="83"/>
    </row>
    <row r="199" spans="7:7" x14ac:dyDescent="0.25">
      <c r="G199" s="83"/>
    </row>
    <row r="200" spans="7:7" x14ac:dyDescent="0.25">
      <c r="G200" s="83"/>
    </row>
    <row r="201" spans="7:7" x14ac:dyDescent="0.25">
      <c r="G201" s="83"/>
    </row>
    <row r="202" spans="7:7" x14ac:dyDescent="0.25">
      <c r="G202" s="83"/>
    </row>
    <row r="203" spans="7:7" x14ac:dyDescent="0.25">
      <c r="G203" s="83"/>
    </row>
    <row r="204" spans="7:7" x14ac:dyDescent="0.25">
      <c r="G204" s="83"/>
    </row>
    <row r="205" spans="7:7" x14ac:dyDescent="0.25">
      <c r="G205" s="83"/>
    </row>
    <row r="206" spans="7:7" x14ac:dyDescent="0.25">
      <c r="G206" s="83"/>
    </row>
    <row r="207" spans="7:7" x14ac:dyDescent="0.25">
      <c r="G207" s="83"/>
    </row>
    <row r="208" spans="7:7" x14ac:dyDescent="0.25">
      <c r="G208" s="83"/>
    </row>
    <row r="209" spans="7:7" x14ac:dyDescent="0.25">
      <c r="G209" s="83"/>
    </row>
    <row r="210" spans="7:7" x14ac:dyDescent="0.25">
      <c r="G210" s="83"/>
    </row>
    <row r="211" spans="7:7" x14ac:dyDescent="0.25">
      <c r="G211" s="83"/>
    </row>
    <row r="212" spans="7:7" x14ac:dyDescent="0.25">
      <c r="G212" s="83"/>
    </row>
    <row r="213" spans="7:7" x14ac:dyDescent="0.25">
      <c r="G213" s="83"/>
    </row>
    <row r="214" spans="7:7" x14ac:dyDescent="0.25">
      <c r="G214" s="83"/>
    </row>
    <row r="215" spans="7:7" x14ac:dyDescent="0.25">
      <c r="G215" s="83"/>
    </row>
    <row r="216" spans="7:7" x14ac:dyDescent="0.25">
      <c r="G216" s="83"/>
    </row>
    <row r="217" spans="7:7" x14ac:dyDescent="0.25">
      <c r="G217" s="83"/>
    </row>
    <row r="218" spans="7:7" x14ac:dyDescent="0.25">
      <c r="G218" s="83"/>
    </row>
    <row r="219" spans="7:7" x14ac:dyDescent="0.25">
      <c r="G219" s="83"/>
    </row>
    <row r="220" spans="7:7" x14ac:dyDescent="0.25">
      <c r="G220" s="83"/>
    </row>
    <row r="221" spans="7:7" x14ac:dyDescent="0.25">
      <c r="G221" s="83"/>
    </row>
    <row r="222" spans="7:7" x14ac:dyDescent="0.25">
      <c r="G222" s="83"/>
    </row>
    <row r="223" spans="7:7" x14ac:dyDescent="0.25">
      <c r="G223" s="83"/>
    </row>
    <row r="224" spans="7:7" x14ac:dyDescent="0.25">
      <c r="G224" s="83"/>
    </row>
    <row r="225" spans="7:7" x14ac:dyDescent="0.25">
      <c r="G225" s="83"/>
    </row>
    <row r="226" spans="7:7" x14ac:dyDescent="0.25">
      <c r="G226" s="83"/>
    </row>
    <row r="227" spans="7:7" x14ac:dyDescent="0.25">
      <c r="G227" s="83"/>
    </row>
    <row r="228" spans="7:7" x14ac:dyDescent="0.25">
      <c r="G228" s="83"/>
    </row>
    <row r="229" spans="7:7" x14ac:dyDescent="0.25">
      <c r="G229" s="83"/>
    </row>
    <row r="230" spans="7:7" x14ac:dyDescent="0.25">
      <c r="G230" s="83"/>
    </row>
    <row r="231" spans="7:7" x14ac:dyDescent="0.25">
      <c r="G231" s="83"/>
    </row>
    <row r="232" spans="7:7" x14ac:dyDescent="0.25">
      <c r="G232" s="83"/>
    </row>
    <row r="233" spans="7:7" x14ac:dyDescent="0.25">
      <c r="G233" s="83"/>
    </row>
    <row r="234" spans="7:7" x14ac:dyDescent="0.25">
      <c r="G234" s="83"/>
    </row>
    <row r="235" spans="7:7" x14ac:dyDescent="0.25">
      <c r="G235" s="83"/>
    </row>
    <row r="236" spans="7:7" x14ac:dyDescent="0.25">
      <c r="G236" s="83"/>
    </row>
    <row r="237" spans="7:7" x14ac:dyDescent="0.25">
      <c r="G237" s="83"/>
    </row>
    <row r="238" spans="7:7" x14ac:dyDescent="0.25">
      <c r="G238" s="83"/>
    </row>
    <row r="239" spans="7:7" x14ac:dyDescent="0.25">
      <c r="G239" s="83"/>
    </row>
    <row r="240" spans="7:7" x14ac:dyDescent="0.25">
      <c r="G240" s="83"/>
    </row>
    <row r="241" spans="7:7" x14ac:dyDescent="0.25">
      <c r="G241" s="83"/>
    </row>
    <row r="242" spans="7:7" x14ac:dyDescent="0.25">
      <c r="G242" s="83"/>
    </row>
    <row r="243" spans="7:7" x14ac:dyDescent="0.25">
      <c r="G243" s="83"/>
    </row>
    <row r="244" spans="7:7" x14ac:dyDescent="0.25">
      <c r="G244" s="83"/>
    </row>
    <row r="245" spans="7:7" x14ac:dyDescent="0.25">
      <c r="G245" s="83"/>
    </row>
    <row r="246" spans="7:7" x14ac:dyDescent="0.25">
      <c r="G246" s="83"/>
    </row>
    <row r="247" spans="7:7" x14ac:dyDescent="0.25">
      <c r="G247" s="83"/>
    </row>
    <row r="248" spans="7:7" x14ac:dyDescent="0.25">
      <c r="G248" s="83"/>
    </row>
    <row r="249" spans="7:7" x14ac:dyDescent="0.25">
      <c r="G249" s="83"/>
    </row>
    <row r="250" spans="7:7" x14ac:dyDescent="0.25">
      <c r="G250" s="83"/>
    </row>
    <row r="251" spans="7:7" x14ac:dyDescent="0.25">
      <c r="G251" s="83"/>
    </row>
    <row r="252" spans="7:7" x14ac:dyDescent="0.25">
      <c r="G252" s="83"/>
    </row>
    <row r="253" spans="7:7" x14ac:dyDescent="0.25">
      <c r="G253" s="83"/>
    </row>
    <row r="254" spans="7:7" x14ac:dyDescent="0.25">
      <c r="G254" s="83"/>
    </row>
    <row r="255" spans="7:7" x14ac:dyDescent="0.25">
      <c r="G255" s="83"/>
    </row>
    <row r="256" spans="7:7" x14ac:dyDescent="0.25">
      <c r="G256" s="83"/>
    </row>
    <row r="257" spans="7:7" x14ac:dyDescent="0.25">
      <c r="G257" s="83"/>
    </row>
    <row r="258" spans="7:7" x14ac:dyDescent="0.25">
      <c r="G258" s="83"/>
    </row>
    <row r="259" spans="7:7" x14ac:dyDescent="0.25">
      <c r="G259" s="83"/>
    </row>
    <row r="260" spans="7:7" x14ac:dyDescent="0.25">
      <c r="G260" s="83"/>
    </row>
    <row r="261" spans="7:7" x14ac:dyDescent="0.25">
      <c r="G261" s="83"/>
    </row>
    <row r="262" spans="7:7" x14ac:dyDescent="0.25">
      <c r="G262" s="83"/>
    </row>
    <row r="263" spans="7:7" x14ac:dyDescent="0.25">
      <c r="G263" s="83"/>
    </row>
    <row r="264" spans="7:7" x14ac:dyDescent="0.25">
      <c r="G264" s="83"/>
    </row>
    <row r="265" spans="7:7" x14ac:dyDescent="0.25">
      <c r="G265" s="83"/>
    </row>
    <row r="266" spans="7:7" x14ac:dyDescent="0.25">
      <c r="G266" s="83"/>
    </row>
    <row r="267" spans="7:7" x14ac:dyDescent="0.25">
      <c r="G267" s="83"/>
    </row>
    <row r="268" spans="7:7" x14ac:dyDescent="0.25">
      <c r="G268" s="83"/>
    </row>
    <row r="269" spans="7:7" x14ac:dyDescent="0.25">
      <c r="G269" s="83"/>
    </row>
    <row r="270" spans="7:7" x14ac:dyDescent="0.25">
      <c r="G270" s="83"/>
    </row>
    <row r="271" spans="7:7" x14ac:dyDescent="0.25">
      <c r="G271" s="83"/>
    </row>
    <row r="272" spans="7:7" x14ac:dyDescent="0.25">
      <c r="G272" s="83"/>
    </row>
    <row r="273" spans="7:7" x14ac:dyDescent="0.25">
      <c r="G273" s="83"/>
    </row>
    <row r="274" spans="7:7" x14ac:dyDescent="0.25">
      <c r="G274" s="83"/>
    </row>
    <row r="275" spans="7:7" x14ac:dyDescent="0.25">
      <c r="G275" s="83"/>
    </row>
    <row r="276" spans="7:7" x14ac:dyDescent="0.25">
      <c r="G276" s="83"/>
    </row>
    <row r="277" spans="7:7" x14ac:dyDescent="0.25">
      <c r="G277" s="83"/>
    </row>
    <row r="278" spans="7:7" x14ac:dyDescent="0.25">
      <c r="G278" s="83"/>
    </row>
    <row r="279" spans="7:7" x14ac:dyDescent="0.25">
      <c r="G279" s="83"/>
    </row>
    <row r="280" spans="7:7" x14ac:dyDescent="0.25">
      <c r="G280" s="83"/>
    </row>
    <row r="281" spans="7:7" x14ac:dyDescent="0.25">
      <c r="G281" s="83"/>
    </row>
    <row r="282" spans="7:7" x14ac:dyDescent="0.25">
      <c r="G282" s="83"/>
    </row>
    <row r="283" spans="7:7" x14ac:dyDescent="0.25">
      <c r="G283" s="83"/>
    </row>
    <row r="284" spans="7:7" x14ac:dyDescent="0.25">
      <c r="G284" s="83"/>
    </row>
    <row r="285" spans="7:7" x14ac:dyDescent="0.25">
      <c r="G285" s="83"/>
    </row>
    <row r="286" spans="7:7" x14ac:dyDescent="0.25">
      <c r="G286" s="83"/>
    </row>
    <row r="287" spans="7:7" x14ac:dyDescent="0.25">
      <c r="G287" s="83"/>
    </row>
    <row r="288" spans="7:7" x14ac:dyDescent="0.25">
      <c r="G288" s="83"/>
    </row>
    <row r="289" spans="7:7" x14ac:dyDescent="0.25">
      <c r="G289" s="83"/>
    </row>
    <row r="290" spans="7:7" x14ac:dyDescent="0.25">
      <c r="G290" s="83"/>
    </row>
    <row r="291" spans="7:7" x14ac:dyDescent="0.25">
      <c r="G291" s="83"/>
    </row>
    <row r="292" spans="7:7" x14ac:dyDescent="0.25">
      <c r="G292" s="83"/>
    </row>
    <row r="293" spans="7:7" x14ac:dyDescent="0.25">
      <c r="G293" s="83"/>
    </row>
    <row r="294" spans="7:7" x14ac:dyDescent="0.25">
      <c r="G294" s="83"/>
    </row>
    <row r="295" spans="7:7" x14ac:dyDescent="0.25">
      <c r="G295" s="83"/>
    </row>
    <row r="296" spans="7:7" x14ac:dyDescent="0.25">
      <c r="G296" s="83"/>
    </row>
    <row r="297" spans="7:7" x14ac:dyDescent="0.25">
      <c r="G297" s="83"/>
    </row>
    <row r="298" spans="7:7" x14ac:dyDescent="0.25">
      <c r="G298" s="83"/>
    </row>
    <row r="299" spans="7:7" x14ac:dyDescent="0.25">
      <c r="G299" s="83"/>
    </row>
    <row r="300" spans="7:7" x14ac:dyDescent="0.25">
      <c r="G300" s="83"/>
    </row>
    <row r="301" spans="7:7" x14ac:dyDescent="0.25">
      <c r="G301" s="83"/>
    </row>
    <row r="302" spans="7:7" x14ac:dyDescent="0.25">
      <c r="G302" s="83"/>
    </row>
    <row r="303" spans="7:7" x14ac:dyDescent="0.25">
      <c r="G303" s="83"/>
    </row>
    <row r="304" spans="7:7" x14ac:dyDescent="0.25">
      <c r="G304" s="83"/>
    </row>
    <row r="305" spans="7:7" x14ac:dyDescent="0.25">
      <c r="G305" s="83"/>
    </row>
    <row r="306" spans="7:7" x14ac:dyDescent="0.25">
      <c r="G306" s="83"/>
    </row>
    <row r="307" spans="7:7" x14ac:dyDescent="0.25">
      <c r="G307" s="83"/>
    </row>
    <row r="308" spans="7:7" x14ac:dyDescent="0.25">
      <c r="G308" s="83"/>
    </row>
    <row r="309" spans="7:7" x14ac:dyDescent="0.25">
      <c r="G309" s="83"/>
    </row>
    <row r="310" spans="7:7" x14ac:dyDescent="0.25">
      <c r="G310" s="83"/>
    </row>
    <row r="311" spans="7:7" x14ac:dyDescent="0.25">
      <c r="G311" s="83"/>
    </row>
    <row r="312" spans="7:7" x14ac:dyDescent="0.25">
      <c r="G312" s="83"/>
    </row>
    <row r="313" spans="7:7" x14ac:dyDescent="0.25">
      <c r="G313" s="83"/>
    </row>
    <row r="314" spans="7:7" x14ac:dyDescent="0.25">
      <c r="G314" s="83"/>
    </row>
    <row r="315" spans="7:7" x14ac:dyDescent="0.25">
      <c r="G315" s="83"/>
    </row>
    <row r="316" spans="7:7" x14ac:dyDescent="0.25">
      <c r="G316" s="83"/>
    </row>
    <row r="317" spans="7:7" x14ac:dyDescent="0.25">
      <c r="G317" s="83"/>
    </row>
    <row r="318" spans="7:7" x14ac:dyDescent="0.25">
      <c r="G318" s="83"/>
    </row>
    <row r="319" spans="7:7" x14ac:dyDescent="0.25">
      <c r="G319" s="83"/>
    </row>
    <row r="320" spans="7:7" x14ac:dyDescent="0.25">
      <c r="G320" s="83"/>
    </row>
    <row r="321" spans="7:7" x14ac:dyDescent="0.25">
      <c r="G321" s="83"/>
    </row>
    <row r="322" spans="7:7" x14ac:dyDescent="0.25">
      <c r="G322" s="83"/>
    </row>
    <row r="323" spans="7:7" x14ac:dyDescent="0.25">
      <c r="G323" s="83"/>
    </row>
    <row r="324" spans="7:7" x14ac:dyDescent="0.25">
      <c r="G324" s="83"/>
    </row>
    <row r="325" spans="7:7" x14ac:dyDescent="0.25">
      <c r="G325" s="83"/>
    </row>
    <row r="326" spans="7:7" x14ac:dyDescent="0.25">
      <c r="G326" s="83"/>
    </row>
    <row r="327" spans="7:7" x14ac:dyDescent="0.25">
      <c r="G327" s="83"/>
    </row>
    <row r="328" spans="7:7" x14ac:dyDescent="0.25">
      <c r="G328" s="83"/>
    </row>
    <row r="329" spans="7:7" x14ac:dyDescent="0.25">
      <c r="G329" s="83"/>
    </row>
    <row r="330" spans="7:7" x14ac:dyDescent="0.25">
      <c r="G330" s="83"/>
    </row>
    <row r="331" spans="7:7" x14ac:dyDescent="0.25">
      <c r="G331" s="83"/>
    </row>
    <row r="332" spans="7:7" x14ac:dyDescent="0.25">
      <c r="G332" s="83"/>
    </row>
    <row r="333" spans="7:7" x14ac:dyDescent="0.25">
      <c r="G333" s="83"/>
    </row>
    <row r="334" spans="7:7" x14ac:dyDescent="0.25">
      <c r="G334" s="83"/>
    </row>
    <row r="335" spans="7:7" x14ac:dyDescent="0.25">
      <c r="G335" s="83"/>
    </row>
    <row r="336" spans="7:7" x14ac:dyDescent="0.25">
      <c r="G336" s="83"/>
    </row>
    <row r="337" spans="7:7" x14ac:dyDescent="0.25">
      <c r="G337" s="83"/>
    </row>
    <row r="338" spans="7:7" x14ac:dyDescent="0.25">
      <c r="G338" s="83"/>
    </row>
    <row r="339" spans="7:7" x14ac:dyDescent="0.25">
      <c r="G339" s="83"/>
    </row>
    <row r="340" spans="7:7" x14ac:dyDescent="0.25">
      <c r="G340" s="83"/>
    </row>
    <row r="341" spans="7:7" x14ac:dyDescent="0.25">
      <c r="G341" s="83"/>
    </row>
    <row r="342" spans="7:7" x14ac:dyDescent="0.25">
      <c r="G342" s="83"/>
    </row>
    <row r="343" spans="7:7" x14ac:dyDescent="0.25">
      <c r="G343" s="83"/>
    </row>
    <row r="344" spans="7:7" x14ac:dyDescent="0.25">
      <c r="G344" s="83"/>
    </row>
    <row r="345" spans="7:7" x14ac:dyDescent="0.25">
      <c r="G345" s="83"/>
    </row>
    <row r="346" spans="7:7" x14ac:dyDescent="0.25">
      <c r="G346" s="83"/>
    </row>
    <row r="347" spans="7:7" x14ac:dyDescent="0.25">
      <c r="G347" s="83"/>
    </row>
    <row r="348" spans="7:7" x14ac:dyDescent="0.25">
      <c r="G348" s="83"/>
    </row>
    <row r="349" spans="7:7" x14ac:dyDescent="0.25">
      <c r="G349" s="83"/>
    </row>
    <row r="350" spans="7:7" x14ac:dyDescent="0.25">
      <c r="G350" s="83"/>
    </row>
    <row r="351" spans="7:7" x14ac:dyDescent="0.25">
      <c r="G351" s="83"/>
    </row>
    <row r="352" spans="7:7" x14ac:dyDescent="0.25">
      <c r="G352" s="83"/>
    </row>
    <row r="353" spans="7:7" x14ac:dyDescent="0.25">
      <c r="G353" s="83"/>
    </row>
    <row r="354" spans="7:7" x14ac:dyDescent="0.25">
      <c r="G354" s="83"/>
    </row>
    <row r="355" spans="7:7" x14ac:dyDescent="0.25">
      <c r="G355" s="83"/>
    </row>
    <row r="356" spans="7:7" x14ac:dyDescent="0.25">
      <c r="G356" s="83"/>
    </row>
    <row r="357" spans="7:7" x14ac:dyDescent="0.25">
      <c r="G357" s="83"/>
    </row>
    <row r="358" spans="7:7" x14ac:dyDescent="0.25">
      <c r="G358" s="83"/>
    </row>
    <row r="359" spans="7:7" x14ac:dyDescent="0.25">
      <c r="G359" s="83"/>
    </row>
    <row r="360" spans="7:7" x14ac:dyDescent="0.25">
      <c r="G360" s="83"/>
    </row>
    <row r="361" spans="7:7" x14ac:dyDescent="0.25">
      <c r="G361" s="83"/>
    </row>
    <row r="362" spans="7:7" x14ac:dyDescent="0.25">
      <c r="G362" s="83"/>
    </row>
    <row r="363" spans="7:7" x14ac:dyDescent="0.25">
      <c r="G363" s="83"/>
    </row>
    <row r="364" spans="7:7" x14ac:dyDescent="0.25">
      <c r="G364" s="83"/>
    </row>
    <row r="365" spans="7:7" x14ac:dyDescent="0.25">
      <c r="G365" s="83"/>
    </row>
    <row r="366" spans="7:7" x14ac:dyDescent="0.25">
      <c r="G366" s="83"/>
    </row>
    <row r="367" spans="7:7" x14ac:dyDescent="0.25">
      <c r="G367" s="83"/>
    </row>
    <row r="368" spans="7:7" x14ac:dyDescent="0.25">
      <c r="G368" s="83"/>
    </row>
    <row r="369" spans="7:7" x14ac:dyDescent="0.25">
      <c r="G369" s="83"/>
    </row>
    <row r="370" spans="7:7" x14ac:dyDescent="0.25">
      <c r="G370" s="83"/>
    </row>
    <row r="371" spans="7:7" x14ac:dyDescent="0.25">
      <c r="G371" s="83"/>
    </row>
    <row r="372" spans="7:7" x14ac:dyDescent="0.25">
      <c r="G372" s="83"/>
    </row>
    <row r="373" spans="7:7" x14ac:dyDescent="0.25">
      <c r="G373" s="83"/>
    </row>
    <row r="374" spans="7:7" x14ac:dyDescent="0.25">
      <c r="G374" s="83"/>
    </row>
    <row r="375" spans="7:7" x14ac:dyDescent="0.25">
      <c r="G375" s="83"/>
    </row>
    <row r="376" spans="7:7" x14ac:dyDescent="0.25">
      <c r="G376" s="83"/>
    </row>
    <row r="377" spans="7:7" x14ac:dyDescent="0.25">
      <c r="G377" s="83"/>
    </row>
    <row r="378" spans="7:7" x14ac:dyDescent="0.25">
      <c r="G378" s="83"/>
    </row>
    <row r="379" spans="7:7" x14ac:dyDescent="0.25">
      <c r="G379" s="83"/>
    </row>
    <row r="380" spans="7:7" x14ac:dyDescent="0.25">
      <c r="G380" s="83"/>
    </row>
    <row r="381" spans="7:7" x14ac:dyDescent="0.25">
      <c r="G381" s="83"/>
    </row>
    <row r="382" spans="7:7" x14ac:dyDescent="0.25">
      <c r="G382" s="83"/>
    </row>
    <row r="383" spans="7:7" x14ac:dyDescent="0.25">
      <c r="G383" s="83"/>
    </row>
    <row r="384" spans="7:7" x14ac:dyDescent="0.25">
      <c r="G384" s="83"/>
    </row>
    <row r="385" spans="7:7" x14ac:dyDescent="0.25">
      <c r="G385" s="83"/>
    </row>
    <row r="386" spans="7:7" x14ac:dyDescent="0.25">
      <c r="G386" s="83"/>
    </row>
    <row r="387" spans="7:7" x14ac:dyDescent="0.25">
      <c r="G387" s="83"/>
    </row>
    <row r="388" spans="7:7" x14ac:dyDescent="0.25">
      <c r="G388" s="83"/>
    </row>
    <row r="389" spans="7:7" x14ac:dyDescent="0.25">
      <c r="G389" s="83"/>
    </row>
    <row r="390" spans="7:7" x14ac:dyDescent="0.25">
      <c r="G390" s="83"/>
    </row>
    <row r="391" spans="7:7" x14ac:dyDescent="0.25">
      <c r="G391" s="83"/>
    </row>
    <row r="392" spans="7:7" x14ac:dyDescent="0.25">
      <c r="G392" s="83"/>
    </row>
    <row r="393" spans="7:7" x14ac:dyDescent="0.25">
      <c r="G393" s="83"/>
    </row>
    <row r="394" spans="7:7" x14ac:dyDescent="0.25">
      <c r="G394" s="83"/>
    </row>
    <row r="395" spans="7:7" x14ac:dyDescent="0.25">
      <c r="G395" s="83"/>
    </row>
    <row r="396" spans="7:7" x14ac:dyDescent="0.25">
      <c r="G396" s="83"/>
    </row>
    <row r="397" spans="7:7" x14ac:dyDescent="0.25">
      <c r="G397" s="83"/>
    </row>
    <row r="398" spans="7:7" x14ac:dyDescent="0.25">
      <c r="G398" s="83"/>
    </row>
    <row r="399" spans="7:7" x14ac:dyDescent="0.25">
      <c r="G399" s="83"/>
    </row>
    <row r="400" spans="7:7" x14ac:dyDescent="0.25">
      <c r="G400" s="83"/>
    </row>
    <row r="401" spans="7:7" x14ac:dyDescent="0.25">
      <c r="G401" s="83"/>
    </row>
    <row r="402" spans="7:7" x14ac:dyDescent="0.25">
      <c r="G402" s="83"/>
    </row>
    <row r="403" spans="7:7" x14ac:dyDescent="0.25">
      <c r="G403" s="83"/>
    </row>
    <row r="404" spans="7:7" x14ac:dyDescent="0.25">
      <c r="G404" s="83"/>
    </row>
    <row r="405" spans="7:7" x14ac:dyDescent="0.25">
      <c r="G405" s="83"/>
    </row>
    <row r="406" spans="7:7" x14ac:dyDescent="0.25">
      <c r="G406" s="83"/>
    </row>
    <row r="407" spans="7:7" x14ac:dyDescent="0.25">
      <c r="G407" s="83"/>
    </row>
    <row r="408" spans="7:7" x14ac:dyDescent="0.25">
      <c r="G408" s="83"/>
    </row>
    <row r="409" spans="7:7" x14ac:dyDescent="0.25">
      <c r="G409" s="83"/>
    </row>
    <row r="410" spans="7:7" x14ac:dyDescent="0.25">
      <c r="G410" s="83"/>
    </row>
    <row r="411" spans="7:7" x14ac:dyDescent="0.25">
      <c r="G411" s="83"/>
    </row>
    <row r="412" spans="7:7" x14ac:dyDescent="0.25">
      <c r="G412" s="83"/>
    </row>
    <row r="413" spans="7:7" x14ac:dyDescent="0.25">
      <c r="G413" s="83"/>
    </row>
    <row r="414" spans="7:7" x14ac:dyDescent="0.25">
      <c r="G414" s="83"/>
    </row>
    <row r="415" spans="7:7" x14ac:dyDescent="0.25">
      <c r="G415" s="83"/>
    </row>
    <row r="416" spans="7:7" x14ac:dyDescent="0.25">
      <c r="G416" s="83"/>
    </row>
    <row r="417" spans="7:7" x14ac:dyDescent="0.25">
      <c r="G417" s="83"/>
    </row>
    <row r="418" spans="7:7" x14ac:dyDescent="0.25">
      <c r="G418" s="83"/>
    </row>
    <row r="419" spans="7:7" x14ac:dyDescent="0.25">
      <c r="G419" s="83"/>
    </row>
    <row r="420" spans="7:7" x14ac:dyDescent="0.25">
      <c r="G420" s="83"/>
    </row>
    <row r="421" spans="7:7" x14ac:dyDescent="0.25">
      <c r="G421" s="83"/>
    </row>
    <row r="422" spans="7:7" x14ac:dyDescent="0.25">
      <c r="G422" s="83"/>
    </row>
    <row r="423" spans="7:7" x14ac:dyDescent="0.25">
      <c r="G423" s="83"/>
    </row>
    <row r="424" spans="7:7" x14ac:dyDescent="0.25">
      <c r="G424" s="83"/>
    </row>
    <row r="425" spans="7:7" x14ac:dyDescent="0.25">
      <c r="G425" s="83"/>
    </row>
    <row r="426" spans="7:7" x14ac:dyDescent="0.25">
      <c r="G426" s="83"/>
    </row>
    <row r="427" spans="7:7" x14ac:dyDescent="0.25">
      <c r="G427" s="83"/>
    </row>
    <row r="428" spans="7:7" x14ac:dyDescent="0.25">
      <c r="G428" s="83"/>
    </row>
    <row r="429" spans="7:7" x14ac:dyDescent="0.25">
      <c r="G429" s="83"/>
    </row>
    <row r="430" spans="7:7" x14ac:dyDescent="0.25">
      <c r="G430" s="83"/>
    </row>
    <row r="431" spans="7:7" x14ac:dyDescent="0.25">
      <c r="G431" s="83"/>
    </row>
    <row r="432" spans="7:7" x14ac:dyDescent="0.25">
      <c r="G432" s="83"/>
    </row>
    <row r="433" spans="7:7" x14ac:dyDescent="0.25">
      <c r="G433" s="83"/>
    </row>
    <row r="434" spans="7:7" x14ac:dyDescent="0.25">
      <c r="G434" s="83"/>
    </row>
    <row r="435" spans="7:7" x14ac:dyDescent="0.25">
      <c r="G435" s="83"/>
    </row>
    <row r="436" spans="7:7" x14ac:dyDescent="0.25">
      <c r="G436" s="83"/>
    </row>
    <row r="437" spans="7:7" x14ac:dyDescent="0.25">
      <c r="G437" s="83"/>
    </row>
    <row r="438" spans="7:7" x14ac:dyDescent="0.25">
      <c r="G438" s="83"/>
    </row>
    <row r="439" spans="7:7" x14ac:dyDescent="0.25">
      <c r="G439" s="83"/>
    </row>
    <row r="440" spans="7:7" x14ac:dyDescent="0.25">
      <c r="G440" s="83"/>
    </row>
    <row r="441" spans="7:7" x14ac:dyDescent="0.25">
      <c r="G441" s="83"/>
    </row>
    <row r="442" spans="7:7" x14ac:dyDescent="0.25">
      <c r="G442" s="83"/>
    </row>
    <row r="443" spans="7:7" x14ac:dyDescent="0.25">
      <c r="G443" s="83"/>
    </row>
    <row r="444" spans="7:7" x14ac:dyDescent="0.25">
      <c r="G444" s="83"/>
    </row>
    <row r="445" spans="7:7" x14ac:dyDescent="0.25">
      <c r="G445" s="83"/>
    </row>
    <row r="446" spans="7:7" x14ac:dyDescent="0.25">
      <c r="G446" s="83"/>
    </row>
    <row r="447" spans="7:7" x14ac:dyDescent="0.25">
      <c r="G447" s="83"/>
    </row>
    <row r="448" spans="7:7" x14ac:dyDescent="0.25">
      <c r="G448" s="83"/>
    </row>
    <row r="449" spans="7:7" x14ac:dyDescent="0.25">
      <c r="G449" s="83"/>
    </row>
    <row r="450" spans="7:7" x14ac:dyDescent="0.25">
      <c r="G450" s="83"/>
    </row>
    <row r="451" spans="7:7" x14ac:dyDescent="0.25">
      <c r="G451" s="83"/>
    </row>
    <row r="452" spans="7:7" x14ac:dyDescent="0.25">
      <c r="G452" s="83"/>
    </row>
    <row r="453" spans="7:7" x14ac:dyDescent="0.25">
      <c r="G453" s="83"/>
    </row>
    <row r="454" spans="7:7" x14ac:dyDescent="0.25">
      <c r="G454" s="83"/>
    </row>
    <row r="455" spans="7:7" x14ac:dyDescent="0.25">
      <c r="G455" s="83"/>
    </row>
    <row r="456" spans="7:7" x14ac:dyDescent="0.25">
      <c r="G456" s="83"/>
    </row>
    <row r="457" spans="7:7" x14ac:dyDescent="0.25">
      <c r="G457" s="83"/>
    </row>
    <row r="458" spans="7:7" x14ac:dyDescent="0.25">
      <c r="G458" s="83"/>
    </row>
    <row r="459" spans="7:7" x14ac:dyDescent="0.25">
      <c r="G459" s="83"/>
    </row>
    <row r="460" spans="7:7" x14ac:dyDescent="0.25">
      <c r="G460" s="83"/>
    </row>
    <row r="461" spans="7:7" x14ac:dyDescent="0.25">
      <c r="G461" s="83"/>
    </row>
    <row r="462" spans="7:7" x14ac:dyDescent="0.25">
      <c r="G462" s="83"/>
    </row>
    <row r="463" spans="7:7" x14ac:dyDescent="0.25">
      <c r="G463" s="83"/>
    </row>
    <row r="464" spans="7:7" x14ac:dyDescent="0.25">
      <c r="G464" s="83"/>
    </row>
    <row r="465" spans="7:7" x14ac:dyDescent="0.25">
      <c r="G465" s="83"/>
    </row>
    <row r="466" spans="7:7" x14ac:dyDescent="0.25">
      <c r="G466" s="83"/>
    </row>
    <row r="467" spans="7:7" x14ac:dyDescent="0.25">
      <c r="G467" s="83"/>
    </row>
    <row r="468" spans="7:7" x14ac:dyDescent="0.25">
      <c r="G468" s="83"/>
    </row>
    <row r="469" spans="7:7" x14ac:dyDescent="0.25">
      <c r="G469" s="83"/>
    </row>
    <row r="470" spans="7:7" x14ac:dyDescent="0.25">
      <c r="G470" s="83"/>
    </row>
    <row r="471" spans="7:7" x14ac:dyDescent="0.25">
      <c r="G471" s="83"/>
    </row>
    <row r="472" spans="7:7" x14ac:dyDescent="0.25">
      <c r="G472" s="83"/>
    </row>
    <row r="473" spans="7:7" x14ac:dyDescent="0.25">
      <c r="G473" s="83"/>
    </row>
    <row r="474" spans="7:7" x14ac:dyDescent="0.25">
      <c r="G474" s="83"/>
    </row>
    <row r="475" spans="7:7" x14ac:dyDescent="0.25">
      <c r="G475" s="83"/>
    </row>
    <row r="476" spans="7:7" x14ac:dyDescent="0.25">
      <c r="G476" s="83"/>
    </row>
    <row r="477" spans="7:7" x14ac:dyDescent="0.25">
      <c r="G477" s="83"/>
    </row>
    <row r="478" spans="7:7" x14ac:dyDescent="0.25">
      <c r="G478" s="83"/>
    </row>
    <row r="479" spans="7:7" x14ac:dyDescent="0.25">
      <c r="G479" s="83"/>
    </row>
    <row r="480" spans="7:7" x14ac:dyDescent="0.25">
      <c r="G480" s="83"/>
    </row>
    <row r="481" spans="7:7" x14ac:dyDescent="0.25">
      <c r="G481" s="83"/>
    </row>
    <row r="482" spans="7:7" x14ac:dyDescent="0.25">
      <c r="G482" s="83"/>
    </row>
    <row r="483" spans="7:7" x14ac:dyDescent="0.25">
      <c r="G483" s="83"/>
    </row>
    <row r="484" spans="7:7" x14ac:dyDescent="0.25">
      <c r="G484" s="83"/>
    </row>
    <row r="485" spans="7:7" x14ac:dyDescent="0.25">
      <c r="G485" s="83"/>
    </row>
    <row r="486" spans="7:7" x14ac:dyDescent="0.25">
      <c r="G486" s="83"/>
    </row>
    <row r="487" spans="7:7" x14ac:dyDescent="0.25">
      <c r="G487" s="83"/>
    </row>
  </sheetData>
  <mergeCells count="4">
    <mergeCell ref="A56:J56"/>
    <mergeCell ref="A2:A3"/>
    <mergeCell ref="B2:C2"/>
    <mergeCell ref="G2:H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AO578"/>
  <sheetViews>
    <sheetView zoomScale="115" zoomScaleNormal="115" workbookViewId="0">
      <selection activeCell="K11" sqref="K11"/>
    </sheetView>
  </sheetViews>
  <sheetFormatPr defaultColWidth="9.140625" defaultRowHeight="15" x14ac:dyDescent="0.25"/>
  <cols>
    <col min="1" max="1" width="6.28515625" style="5" customWidth="1"/>
    <col min="2" max="2" width="10.85546875" style="6" customWidth="1"/>
    <col min="3" max="5" width="11.7109375" style="4" customWidth="1"/>
    <col min="6" max="6" width="9.140625" style="2"/>
    <col min="7" max="7" width="9.85546875" style="2" bestFit="1" customWidth="1"/>
    <col min="8" max="16384" width="9.140625" style="2"/>
  </cols>
  <sheetData>
    <row r="1" spans="1:5" ht="15.75" x14ac:dyDescent="0.25">
      <c r="A1" s="107" t="s">
        <v>83</v>
      </c>
      <c r="B1" s="7"/>
      <c r="C1" s="3"/>
      <c r="D1" s="3"/>
    </row>
    <row r="2" spans="1:5" ht="11.25" customHeight="1" x14ac:dyDescent="0.25">
      <c r="A2" s="10"/>
      <c r="B2" s="11"/>
      <c r="C2" s="9"/>
      <c r="D2" s="9"/>
      <c r="E2" s="12"/>
    </row>
    <row r="3" spans="1:5" ht="15" customHeight="1" x14ac:dyDescent="0.25">
      <c r="A3" s="136" t="s">
        <v>64</v>
      </c>
      <c r="B3" s="137"/>
      <c r="C3" s="93" t="s">
        <v>58</v>
      </c>
      <c r="D3" s="93" t="s">
        <v>56</v>
      </c>
      <c r="E3" s="93" t="s">
        <v>59</v>
      </c>
    </row>
    <row r="4" spans="1:5" x14ac:dyDescent="0.25">
      <c r="A4" s="138">
        <v>1985</v>
      </c>
      <c r="B4" s="139"/>
      <c r="C4" s="94"/>
      <c r="D4" s="94"/>
      <c r="E4" s="94"/>
    </row>
    <row r="5" spans="1:5" x14ac:dyDescent="0.25">
      <c r="A5" s="14"/>
      <c r="B5" s="72" t="s">
        <v>65</v>
      </c>
      <c r="C5" s="8">
        <v>18.587817266069692</v>
      </c>
      <c r="D5" s="8">
        <v>18.0677682344486</v>
      </c>
      <c r="E5" s="2" t="s">
        <v>1</v>
      </c>
    </row>
    <row r="6" spans="1:5" x14ac:dyDescent="0.25">
      <c r="A6" s="14"/>
      <c r="B6" s="72" t="s">
        <v>66</v>
      </c>
      <c r="C6" s="8">
        <v>16.971099109594331</v>
      </c>
      <c r="D6" s="8">
        <v>16.496282538549128</v>
      </c>
      <c r="E6" s="2" t="s">
        <v>1</v>
      </c>
    </row>
    <row r="7" spans="1:5" x14ac:dyDescent="0.25">
      <c r="A7" s="14"/>
      <c r="B7" s="72" t="s">
        <v>63</v>
      </c>
      <c r="C7" s="8">
        <v>17.712835186878358</v>
      </c>
      <c r="D7" s="8">
        <v>17.217266360568939</v>
      </c>
      <c r="E7" s="2" t="s">
        <v>1</v>
      </c>
    </row>
    <row r="8" spans="1:5" x14ac:dyDescent="0.25">
      <c r="A8" s="14"/>
      <c r="B8" s="72" t="s">
        <v>67</v>
      </c>
      <c r="C8" s="8">
        <v>16.331518300439249</v>
      </c>
      <c r="D8" s="8">
        <v>15.874595889621867</v>
      </c>
      <c r="E8" s="2" t="s">
        <v>1</v>
      </c>
    </row>
    <row r="9" spans="1:5" x14ac:dyDescent="0.25">
      <c r="A9" s="14"/>
      <c r="B9" s="72" t="s">
        <v>55</v>
      </c>
      <c r="C9" s="8">
        <v>16.860060774671577</v>
      </c>
      <c r="D9" s="8">
        <v>16.388350828665928</v>
      </c>
      <c r="E9" s="2" t="s">
        <v>1</v>
      </c>
    </row>
    <row r="10" spans="1:5" x14ac:dyDescent="0.25">
      <c r="A10" s="14"/>
      <c r="B10" s="72" t="s">
        <v>62</v>
      </c>
      <c r="C10" s="8">
        <v>18.005976391074434</v>
      </c>
      <c r="D10" s="8">
        <v>17.502206074660602</v>
      </c>
      <c r="E10" s="2" t="s">
        <v>1</v>
      </c>
    </row>
    <row r="11" spans="1:5" x14ac:dyDescent="0.25">
      <c r="A11" s="14"/>
      <c r="B11" s="72" t="s">
        <v>68</v>
      </c>
      <c r="C11" s="8">
        <v>17.07769591112018</v>
      </c>
      <c r="D11" s="8">
        <v>16.599896980037006</v>
      </c>
      <c r="E11" s="2" t="s">
        <v>1</v>
      </c>
    </row>
    <row r="12" spans="1:5" x14ac:dyDescent="0.25">
      <c r="A12" s="14"/>
      <c r="B12" s="72" t="s">
        <v>69</v>
      </c>
      <c r="C12" s="8">
        <v>17.837198121991843</v>
      </c>
      <c r="D12" s="8">
        <v>17.338149875638127</v>
      </c>
      <c r="E12" s="2" t="s">
        <v>1</v>
      </c>
    </row>
    <row r="13" spans="1:5" x14ac:dyDescent="0.25">
      <c r="A13" s="14"/>
      <c r="B13" s="72" t="s">
        <v>61</v>
      </c>
      <c r="C13" s="8">
        <v>19.604928413962156</v>
      </c>
      <c r="D13" s="8">
        <v>19.056422696978764</v>
      </c>
      <c r="E13" s="2" t="s">
        <v>1</v>
      </c>
    </row>
    <row r="14" spans="1:5" x14ac:dyDescent="0.25">
      <c r="A14" s="14"/>
      <c r="B14" s="72" t="s">
        <v>70</v>
      </c>
      <c r="C14" s="8">
        <v>19.107476673508199</v>
      </c>
      <c r="D14" s="8">
        <v>18.572888636702004</v>
      </c>
      <c r="E14" s="2" t="s">
        <v>1</v>
      </c>
    </row>
    <row r="15" spans="1:5" x14ac:dyDescent="0.25">
      <c r="A15" s="14"/>
      <c r="B15" s="72" t="s">
        <v>71</v>
      </c>
      <c r="C15" s="8">
        <v>17.366395581919353</v>
      </c>
      <c r="D15" s="8">
        <v>16.88051942573334</v>
      </c>
      <c r="E15" s="2" t="s">
        <v>1</v>
      </c>
    </row>
    <row r="16" spans="1:5" x14ac:dyDescent="0.25">
      <c r="A16" s="14"/>
      <c r="B16" s="72" t="s">
        <v>60</v>
      </c>
      <c r="C16" s="8">
        <v>17.655095252718525</v>
      </c>
      <c r="D16" s="8">
        <v>17.161141871429678</v>
      </c>
      <c r="E16" s="2" t="s">
        <v>1</v>
      </c>
    </row>
    <row r="17" spans="1:5" x14ac:dyDescent="0.25">
      <c r="A17" s="133">
        <v>1986</v>
      </c>
      <c r="B17" s="133"/>
      <c r="C17" s="8"/>
      <c r="D17" s="8"/>
      <c r="E17" s="2"/>
    </row>
    <row r="18" spans="1:5" x14ac:dyDescent="0.25">
      <c r="A18" s="14"/>
      <c r="B18" s="72" t="s">
        <v>65</v>
      </c>
      <c r="C18" s="8">
        <v>18.636674133435701</v>
      </c>
      <c r="D18" s="8">
        <v>18.115258186797213</v>
      </c>
      <c r="E18" s="2" t="s">
        <v>1</v>
      </c>
    </row>
    <row r="19" spans="1:5" x14ac:dyDescent="0.25">
      <c r="A19" s="14"/>
      <c r="B19" s="72" t="s">
        <v>66</v>
      </c>
      <c r="C19" s="8">
        <v>18.965347604807068</v>
      </c>
      <c r="D19" s="8">
        <v>18.434736048051498</v>
      </c>
      <c r="E19" s="2" t="s">
        <v>1</v>
      </c>
    </row>
    <row r="20" spans="1:5" x14ac:dyDescent="0.25">
      <c r="A20" s="14"/>
      <c r="B20" s="72" t="s">
        <v>63</v>
      </c>
      <c r="C20" s="8">
        <v>21.132815902499299</v>
      </c>
      <c r="D20" s="8">
        <v>20.541563024971666</v>
      </c>
      <c r="E20" s="2" t="s">
        <v>1</v>
      </c>
    </row>
    <row r="21" spans="1:5" x14ac:dyDescent="0.25">
      <c r="A21" s="14"/>
      <c r="B21" s="72" t="s">
        <v>67</v>
      </c>
      <c r="C21" s="8">
        <v>19.755940549457105</v>
      </c>
      <c r="D21" s="8">
        <v>19.203209822419922</v>
      </c>
      <c r="E21" s="2" t="s">
        <v>1</v>
      </c>
    </row>
    <row r="22" spans="1:5" x14ac:dyDescent="0.25">
      <c r="A22" s="14"/>
      <c r="B22" s="72" t="s">
        <v>55</v>
      </c>
      <c r="C22" s="8">
        <v>18.605583399657334</v>
      </c>
      <c r="D22" s="8">
        <v>18.085037308029918</v>
      </c>
      <c r="E22" s="2" t="s">
        <v>1</v>
      </c>
    </row>
    <row r="23" spans="1:5" x14ac:dyDescent="0.25">
      <c r="A23" s="14"/>
      <c r="B23" s="72" t="s">
        <v>62</v>
      </c>
      <c r="C23" s="8">
        <v>18.099248592409552</v>
      </c>
      <c r="D23" s="8">
        <v>17.592868710962495</v>
      </c>
      <c r="E23" s="2" t="s">
        <v>1</v>
      </c>
    </row>
    <row r="24" spans="1:5" x14ac:dyDescent="0.25">
      <c r="A24" s="14"/>
      <c r="B24" s="72" t="s">
        <v>68</v>
      </c>
      <c r="C24" s="8">
        <v>18.87651693686886</v>
      </c>
      <c r="D24" s="8">
        <v>18.348390680144934</v>
      </c>
      <c r="E24" s="2" t="s">
        <v>1</v>
      </c>
    </row>
    <row r="25" spans="1:5" x14ac:dyDescent="0.25">
      <c r="A25" s="14"/>
      <c r="B25" s="72" t="s">
        <v>69</v>
      </c>
      <c r="C25" s="8">
        <v>18.845426203090486</v>
      </c>
      <c r="D25" s="8">
        <v>18.318169801377636</v>
      </c>
      <c r="E25" s="2" t="s">
        <v>1</v>
      </c>
    </row>
    <row r="26" spans="1:5" x14ac:dyDescent="0.25">
      <c r="A26" s="14"/>
      <c r="B26" s="72" t="s">
        <v>61</v>
      </c>
      <c r="C26" s="8">
        <v>22.447509787984757</v>
      </c>
      <c r="D26" s="8">
        <v>21.819474469988823</v>
      </c>
      <c r="E26" s="2" t="s">
        <v>1</v>
      </c>
    </row>
    <row r="27" spans="1:5" x14ac:dyDescent="0.25">
      <c r="A27" s="14"/>
      <c r="B27" s="72" t="s">
        <v>70</v>
      </c>
      <c r="C27" s="8">
        <v>20.257833823307976</v>
      </c>
      <c r="D27" s="8">
        <v>19.691061151092011</v>
      </c>
      <c r="E27" s="2" t="s">
        <v>1</v>
      </c>
    </row>
    <row r="28" spans="1:5" x14ac:dyDescent="0.25">
      <c r="A28" s="14"/>
      <c r="B28" s="72" t="s">
        <v>71</v>
      </c>
      <c r="C28" s="8">
        <v>20.257833823307976</v>
      </c>
      <c r="D28" s="8">
        <v>19.691061151092011</v>
      </c>
      <c r="E28" s="2" t="s">
        <v>1</v>
      </c>
    </row>
    <row r="29" spans="1:5" x14ac:dyDescent="0.25">
      <c r="A29" s="14"/>
      <c r="B29" s="72" t="s">
        <v>60</v>
      </c>
      <c r="C29" s="8">
        <v>17.957119523708425</v>
      </c>
      <c r="D29" s="8">
        <v>17.454716122311993</v>
      </c>
      <c r="E29" s="2" t="s">
        <v>1</v>
      </c>
    </row>
    <row r="30" spans="1:5" x14ac:dyDescent="0.25">
      <c r="A30" s="133">
        <v>1987</v>
      </c>
      <c r="B30" s="133"/>
      <c r="C30" s="8"/>
      <c r="D30" s="8"/>
      <c r="E30" s="2"/>
    </row>
    <row r="31" spans="1:5" x14ac:dyDescent="0.25">
      <c r="A31" s="14"/>
      <c r="B31" s="72" t="s">
        <v>65</v>
      </c>
      <c r="C31" s="8">
        <v>22.038888715469007</v>
      </c>
      <c r="D31" s="8">
        <v>21.422285777618626</v>
      </c>
      <c r="E31" s="2" t="s">
        <v>1</v>
      </c>
    </row>
    <row r="32" spans="1:5" x14ac:dyDescent="0.25">
      <c r="A32" s="14"/>
      <c r="B32" s="72" t="s">
        <v>66</v>
      </c>
      <c r="C32" s="8">
        <v>22.158810117185588</v>
      </c>
      <c r="D32" s="8">
        <v>21.538852024292488</v>
      </c>
      <c r="E32" s="2" t="s">
        <v>1</v>
      </c>
    </row>
    <row r="33" spans="1:5" x14ac:dyDescent="0.25">
      <c r="A33" s="14"/>
      <c r="B33" s="72" t="s">
        <v>63</v>
      </c>
      <c r="C33" s="8">
        <v>20.004666419684085</v>
      </c>
      <c r="D33" s="8">
        <v>19.444976852558305</v>
      </c>
      <c r="E33" s="2" t="s">
        <v>1</v>
      </c>
    </row>
    <row r="34" spans="1:5" x14ac:dyDescent="0.25">
      <c r="A34" s="14"/>
      <c r="B34" s="72" t="s">
        <v>67</v>
      </c>
      <c r="C34" s="8">
        <v>21.128374369102396</v>
      </c>
      <c r="D34" s="8">
        <v>20.53724575657634</v>
      </c>
      <c r="E34" s="2" t="s">
        <v>1</v>
      </c>
    </row>
    <row r="35" spans="1:5" x14ac:dyDescent="0.25">
      <c r="A35" s="14"/>
      <c r="B35" s="72" t="s">
        <v>55</v>
      </c>
      <c r="C35" s="8">
        <v>19.653785281328165</v>
      </c>
      <c r="D35" s="8">
        <v>19.10391264932737</v>
      </c>
      <c r="E35" s="2" t="s">
        <v>1</v>
      </c>
    </row>
    <row r="36" spans="1:5" x14ac:dyDescent="0.25">
      <c r="A36" s="14"/>
      <c r="B36" s="72" t="s">
        <v>62</v>
      </c>
      <c r="C36" s="8">
        <v>19.573837680183782</v>
      </c>
      <c r="D36" s="8">
        <v>19.026201818211465</v>
      </c>
      <c r="E36" s="2" t="s">
        <v>1</v>
      </c>
    </row>
    <row r="37" spans="1:5" x14ac:dyDescent="0.25">
      <c r="A37" s="14"/>
      <c r="B37" s="72" t="s">
        <v>68</v>
      </c>
      <c r="C37" s="8">
        <v>19.182982741255667</v>
      </c>
      <c r="D37" s="8">
        <v>18.646282199422579</v>
      </c>
      <c r="E37" s="2" t="s">
        <v>1</v>
      </c>
    </row>
    <row r="38" spans="1:5" x14ac:dyDescent="0.25">
      <c r="A38" s="14"/>
      <c r="B38" s="72" t="s">
        <v>69</v>
      </c>
      <c r="C38" s="8">
        <v>19.653785281328165</v>
      </c>
      <c r="D38" s="8">
        <v>19.10391264932737</v>
      </c>
      <c r="E38" s="2" t="s">
        <v>1</v>
      </c>
    </row>
    <row r="39" spans="1:5" x14ac:dyDescent="0.25">
      <c r="A39" s="14"/>
      <c r="B39" s="72" t="s">
        <v>61</v>
      </c>
      <c r="C39" s="8">
        <v>22.087745582835016</v>
      </c>
      <c r="D39" s="8">
        <v>21.469775729967235</v>
      </c>
      <c r="E39" s="2" t="s">
        <v>1</v>
      </c>
    </row>
    <row r="40" spans="1:5" x14ac:dyDescent="0.25">
      <c r="A40" s="14"/>
      <c r="B40" s="72" t="s">
        <v>70</v>
      </c>
      <c r="C40" s="8">
        <v>23.113739797521308</v>
      </c>
      <c r="D40" s="8">
        <v>22.467064729288051</v>
      </c>
      <c r="E40" s="2" t="s">
        <v>1</v>
      </c>
    </row>
    <row r="41" spans="1:5" x14ac:dyDescent="0.25">
      <c r="A41" s="14"/>
      <c r="B41" s="72" t="s">
        <v>71</v>
      </c>
      <c r="C41" s="8">
        <v>26.160631707801784</v>
      </c>
      <c r="D41" s="8">
        <v>25.428710848483217</v>
      </c>
      <c r="E41" s="2" t="s">
        <v>1</v>
      </c>
    </row>
    <row r="42" spans="1:5" x14ac:dyDescent="0.25">
      <c r="A42" s="14"/>
      <c r="B42" s="72" t="s">
        <v>60</v>
      </c>
      <c r="C42" s="8">
        <v>21.772396711654395</v>
      </c>
      <c r="D42" s="8">
        <v>21.163249673898939</v>
      </c>
      <c r="E42" s="2" t="s">
        <v>1</v>
      </c>
    </row>
    <row r="43" spans="1:5" x14ac:dyDescent="0.25">
      <c r="A43" s="133">
        <v>1988</v>
      </c>
      <c r="B43" s="133"/>
      <c r="C43" s="8"/>
      <c r="D43" s="8"/>
      <c r="E43" s="2"/>
    </row>
    <row r="44" spans="1:5" x14ac:dyDescent="0.25">
      <c r="A44" s="14"/>
      <c r="B44" s="72" t="s">
        <v>65</v>
      </c>
      <c r="C44" s="8">
        <v>20.924063832844521</v>
      </c>
      <c r="D44" s="8">
        <v>20.338651410391247</v>
      </c>
      <c r="E44" s="2" t="s">
        <v>1</v>
      </c>
    </row>
    <row r="45" spans="1:5" x14ac:dyDescent="0.25">
      <c r="A45" s="14"/>
      <c r="B45" s="72" t="s">
        <v>66</v>
      </c>
      <c r="C45" s="8">
        <v>21.914525780355522</v>
      </c>
      <c r="D45" s="8">
        <v>21.301402262549438</v>
      </c>
      <c r="E45" s="2" t="s">
        <v>1</v>
      </c>
    </row>
    <row r="46" spans="1:5" x14ac:dyDescent="0.25">
      <c r="A46" s="14"/>
      <c r="B46" s="72" t="s">
        <v>63</v>
      </c>
      <c r="C46" s="8">
        <v>24.215240079955066</v>
      </c>
      <c r="D46" s="8">
        <v>23.537747291329456</v>
      </c>
      <c r="E46" s="2" t="s">
        <v>1</v>
      </c>
    </row>
    <row r="47" spans="1:5" x14ac:dyDescent="0.25">
      <c r="A47" s="14"/>
      <c r="B47" s="72" t="s">
        <v>67</v>
      </c>
      <c r="C47" s="8">
        <v>23.588983870990706</v>
      </c>
      <c r="D47" s="8">
        <v>22.929012447588171</v>
      </c>
      <c r="E47" s="2" t="s">
        <v>1</v>
      </c>
    </row>
    <row r="48" spans="1:5" x14ac:dyDescent="0.25">
      <c r="A48" s="14"/>
      <c r="B48" s="72" t="s">
        <v>55</v>
      </c>
      <c r="C48" s="8">
        <v>21.52367084142741</v>
      </c>
      <c r="D48" s="8">
        <v>20.921482643760552</v>
      </c>
      <c r="E48" s="2" t="s">
        <v>1</v>
      </c>
    </row>
    <row r="49" spans="1:5" x14ac:dyDescent="0.25">
      <c r="A49" s="14"/>
      <c r="B49" s="72" t="s">
        <v>62</v>
      </c>
      <c r="C49" s="8">
        <v>21.750189044669842</v>
      </c>
      <c r="D49" s="8">
        <v>21.141663331922292</v>
      </c>
      <c r="E49" s="2" t="s">
        <v>1</v>
      </c>
    </row>
    <row r="50" spans="1:5" x14ac:dyDescent="0.25">
      <c r="A50" s="14"/>
      <c r="B50" s="72" t="s">
        <v>68</v>
      </c>
      <c r="C50" s="8">
        <v>22.536340455922968</v>
      </c>
      <c r="D50" s="8">
        <v>21.90581983789539</v>
      </c>
      <c r="E50" s="2" t="s">
        <v>1</v>
      </c>
    </row>
    <row r="51" spans="1:5" x14ac:dyDescent="0.25">
      <c r="A51" s="14"/>
      <c r="B51" s="72" t="s">
        <v>69</v>
      </c>
      <c r="C51" s="8">
        <v>24.384018349037657</v>
      </c>
      <c r="D51" s="8">
        <v>23.701803490351924</v>
      </c>
      <c r="E51" s="2" t="s">
        <v>1</v>
      </c>
    </row>
    <row r="52" spans="1:5" x14ac:dyDescent="0.25">
      <c r="A52" s="14"/>
      <c r="B52" s="72" t="s">
        <v>61</v>
      </c>
      <c r="C52" s="8">
        <v>23.393556401526659</v>
      </c>
      <c r="D52" s="8">
        <v>22.739052638193733</v>
      </c>
      <c r="E52" s="2" t="s">
        <v>1</v>
      </c>
    </row>
    <row r="53" spans="1:5" x14ac:dyDescent="0.25">
      <c r="A53" s="14"/>
      <c r="B53" s="72" t="s">
        <v>70</v>
      </c>
      <c r="C53" s="8">
        <v>22.332029919665089</v>
      </c>
      <c r="D53" s="8">
        <v>21.70722549171029</v>
      </c>
      <c r="E53" s="2" t="s">
        <v>1</v>
      </c>
    </row>
    <row r="54" spans="1:5" x14ac:dyDescent="0.25">
      <c r="A54" s="14"/>
      <c r="B54" s="72" t="s">
        <v>71</v>
      </c>
      <c r="C54" s="8">
        <v>22.451951321381664</v>
      </c>
      <c r="D54" s="8">
        <v>21.823791738384148</v>
      </c>
      <c r="E54" s="2" t="s">
        <v>1</v>
      </c>
    </row>
    <row r="55" spans="1:5" x14ac:dyDescent="0.25">
      <c r="A55" s="14"/>
      <c r="B55" s="72" t="s">
        <v>60</v>
      </c>
      <c r="C55" s="8">
        <v>24.077552544650846</v>
      </c>
      <c r="D55" s="8">
        <v>23.403911971074283</v>
      </c>
      <c r="E55" s="2" t="s">
        <v>1</v>
      </c>
    </row>
    <row r="56" spans="1:5" x14ac:dyDescent="0.25">
      <c r="A56" s="133">
        <v>1989</v>
      </c>
      <c r="B56" s="133"/>
      <c r="C56" s="8"/>
      <c r="D56" s="8"/>
      <c r="E56" s="2"/>
    </row>
    <row r="57" spans="1:5" x14ac:dyDescent="0.25">
      <c r="A57" s="14"/>
      <c r="B57" s="72" t="s">
        <v>65</v>
      </c>
      <c r="C57" s="8">
        <v>24.259655413924172</v>
      </c>
      <c r="D57" s="8">
        <v>23.58091997528274</v>
      </c>
      <c r="E57" s="2" t="s">
        <v>1</v>
      </c>
    </row>
    <row r="58" spans="1:5" x14ac:dyDescent="0.25">
      <c r="A58" s="14"/>
      <c r="B58" s="72" t="s">
        <v>66</v>
      </c>
      <c r="C58" s="8">
        <v>24.121967878619952</v>
      </c>
      <c r="D58" s="8">
        <v>23.447084655027563</v>
      </c>
      <c r="E58" s="2" t="s">
        <v>1</v>
      </c>
    </row>
    <row r="59" spans="1:5" x14ac:dyDescent="0.25">
      <c r="A59" s="14"/>
      <c r="B59" s="72" t="s">
        <v>63</v>
      </c>
      <c r="C59" s="8">
        <v>24.419550616212941</v>
      </c>
      <c r="D59" s="8">
        <v>23.736341637514549</v>
      </c>
      <c r="E59" s="2" t="s">
        <v>1</v>
      </c>
    </row>
    <row r="60" spans="1:5" x14ac:dyDescent="0.25">
      <c r="A60" s="14"/>
      <c r="B60" s="72" t="s">
        <v>67</v>
      </c>
      <c r="C60" s="8">
        <v>24.153058612398322</v>
      </c>
      <c r="D60" s="8">
        <v>23.477305533794862</v>
      </c>
      <c r="E60" s="2" t="s">
        <v>1</v>
      </c>
    </row>
    <row r="61" spans="1:5" x14ac:dyDescent="0.25">
      <c r="A61" s="14"/>
      <c r="B61" s="72" t="s">
        <v>55</v>
      </c>
      <c r="C61" s="8">
        <v>24.170824745985964</v>
      </c>
      <c r="D61" s="8">
        <v>23.494574607376173</v>
      </c>
      <c r="E61" s="2" t="s">
        <v>1</v>
      </c>
    </row>
    <row r="62" spans="1:5" x14ac:dyDescent="0.25">
      <c r="A62" s="14"/>
      <c r="B62" s="72" t="s">
        <v>62</v>
      </c>
      <c r="C62" s="8">
        <v>24.2729800141149</v>
      </c>
      <c r="D62" s="8">
        <v>23.593871780468724</v>
      </c>
      <c r="E62" s="2" t="s">
        <v>1</v>
      </c>
    </row>
    <row r="63" spans="1:5" x14ac:dyDescent="0.25">
      <c r="A63" s="14"/>
      <c r="B63" s="72" t="s">
        <v>68</v>
      </c>
      <c r="C63" s="8">
        <v>23.882125075186792</v>
      </c>
      <c r="D63" s="8">
        <v>23.213952161679838</v>
      </c>
      <c r="E63" s="2" t="s">
        <v>1</v>
      </c>
    </row>
    <row r="64" spans="1:5" x14ac:dyDescent="0.25">
      <c r="A64" s="14"/>
      <c r="B64" s="72" t="s">
        <v>69</v>
      </c>
      <c r="C64" s="8">
        <v>23.686697605722735</v>
      </c>
      <c r="D64" s="8">
        <v>23.023992352285401</v>
      </c>
      <c r="E64" s="2" t="s">
        <v>1</v>
      </c>
    </row>
    <row r="65" spans="1:5" x14ac:dyDescent="0.25">
      <c r="A65" s="14"/>
      <c r="B65" s="72" t="s">
        <v>61</v>
      </c>
      <c r="C65" s="8">
        <v>23.722229872898019</v>
      </c>
      <c r="D65" s="8">
        <v>23.058530499448022</v>
      </c>
      <c r="E65" s="2" t="s">
        <v>1</v>
      </c>
    </row>
    <row r="66" spans="1:5" x14ac:dyDescent="0.25">
      <c r="A66" s="14"/>
      <c r="B66" s="72" t="s">
        <v>70</v>
      </c>
      <c r="C66" s="8">
        <v>25.680946100935468</v>
      </c>
      <c r="D66" s="8">
        <v>24.962445861787767</v>
      </c>
      <c r="E66" s="2" t="s">
        <v>1</v>
      </c>
    </row>
    <row r="67" spans="1:5" x14ac:dyDescent="0.25">
      <c r="A67" s="14"/>
      <c r="B67" s="72" t="s">
        <v>71</v>
      </c>
      <c r="C67" s="8">
        <v>25.685387634332379</v>
      </c>
      <c r="D67" s="8">
        <v>24.966763130183093</v>
      </c>
      <c r="E67" s="2" t="s">
        <v>1</v>
      </c>
    </row>
    <row r="68" spans="1:5" x14ac:dyDescent="0.25">
      <c r="A68" s="14"/>
      <c r="B68" s="72" t="s">
        <v>60</v>
      </c>
      <c r="C68" s="8">
        <v>24.606095018883174</v>
      </c>
      <c r="D68" s="8">
        <v>23.917666910118339</v>
      </c>
      <c r="E68" s="2" t="s">
        <v>1</v>
      </c>
    </row>
    <row r="69" spans="1:5" x14ac:dyDescent="0.25">
      <c r="A69" s="133">
        <v>1990</v>
      </c>
      <c r="B69" s="133"/>
      <c r="C69" s="8"/>
      <c r="D69" s="8"/>
      <c r="E69" s="2"/>
    </row>
    <row r="70" spans="1:5" x14ac:dyDescent="0.25">
      <c r="A70" s="14"/>
      <c r="B70" s="72" t="s">
        <v>65</v>
      </c>
      <c r="C70" s="8">
        <v>24.539472017929516</v>
      </c>
      <c r="D70" s="8">
        <v>23.852907884188415</v>
      </c>
      <c r="E70" s="2" t="s">
        <v>1</v>
      </c>
    </row>
    <row r="71" spans="1:5" x14ac:dyDescent="0.25">
      <c r="A71" s="14"/>
      <c r="B71" s="72" t="s">
        <v>66</v>
      </c>
      <c r="C71" s="8">
        <v>23.091532130536756</v>
      </c>
      <c r="D71" s="8">
        <v>22.445478387311415</v>
      </c>
      <c r="E71" s="2" t="s">
        <v>1</v>
      </c>
    </row>
    <row r="72" spans="1:5" x14ac:dyDescent="0.25">
      <c r="A72" s="14"/>
      <c r="B72" s="72" t="s">
        <v>63</v>
      </c>
      <c r="C72" s="8">
        <v>24.419550616212941</v>
      </c>
      <c r="D72" s="8">
        <v>23.736341637514549</v>
      </c>
      <c r="E72" s="2" t="s">
        <v>1</v>
      </c>
    </row>
    <row r="73" spans="1:5" x14ac:dyDescent="0.25">
      <c r="A73" s="14"/>
      <c r="B73" s="72" t="s">
        <v>67</v>
      </c>
      <c r="C73" s="8">
        <v>26.884601651498169</v>
      </c>
      <c r="D73" s="8">
        <v>26.13242559692171</v>
      </c>
      <c r="E73" s="2" t="s">
        <v>1</v>
      </c>
    </row>
    <row r="74" spans="1:5" x14ac:dyDescent="0.25">
      <c r="A74" s="14"/>
      <c r="B74" s="72" t="s">
        <v>55</v>
      </c>
      <c r="C74" s="8">
        <v>24.121967878619952</v>
      </c>
      <c r="D74" s="8">
        <v>23.447084655027563</v>
      </c>
      <c r="E74" s="2" t="s">
        <v>1</v>
      </c>
    </row>
    <row r="75" spans="1:5" x14ac:dyDescent="0.25">
      <c r="A75" s="14"/>
      <c r="B75" s="72" t="s">
        <v>62</v>
      </c>
      <c r="C75" s="8">
        <v>24.121967878619952</v>
      </c>
      <c r="D75" s="8">
        <v>23.447084655027563</v>
      </c>
      <c r="E75" s="2" t="s">
        <v>1</v>
      </c>
    </row>
    <row r="76" spans="1:5" x14ac:dyDescent="0.25">
      <c r="A76" s="14"/>
      <c r="B76" s="72" t="s">
        <v>68</v>
      </c>
      <c r="C76" s="8">
        <v>26.83574478413216</v>
      </c>
      <c r="D76" s="8">
        <v>26.084935644573111</v>
      </c>
      <c r="E76" s="2" t="s">
        <v>1</v>
      </c>
    </row>
    <row r="77" spans="1:5" x14ac:dyDescent="0.25">
      <c r="A77" s="14"/>
      <c r="B77" s="72" t="s">
        <v>69</v>
      </c>
      <c r="C77" s="8">
        <v>23.811060540836227</v>
      </c>
      <c r="D77" s="8">
        <v>23.144875867354585</v>
      </c>
      <c r="E77" s="2" t="s">
        <v>1</v>
      </c>
    </row>
    <row r="78" spans="1:5" x14ac:dyDescent="0.25">
      <c r="A78" s="14"/>
      <c r="B78" s="72" t="s">
        <v>61</v>
      </c>
      <c r="C78" s="8">
        <v>24.344044548465469</v>
      </c>
      <c r="D78" s="8">
        <v>23.662948074793974</v>
      </c>
      <c r="E78" s="2" t="s">
        <v>1</v>
      </c>
    </row>
    <row r="79" spans="1:5" x14ac:dyDescent="0.25">
      <c r="A79" s="14"/>
      <c r="B79" s="72" t="s">
        <v>70</v>
      </c>
      <c r="C79" s="8">
        <v>28.425813740226051</v>
      </c>
      <c r="D79" s="8">
        <v>27.630517730100607</v>
      </c>
      <c r="E79" s="2" t="s">
        <v>1</v>
      </c>
    </row>
    <row r="80" spans="1:5" x14ac:dyDescent="0.25">
      <c r="A80" s="14"/>
      <c r="B80" s="72" t="s">
        <v>71</v>
      </c>
      <c r="C80" s="8">
        <v>26.538162046539167</v>
      </c>
      <c r="D80" s="8">
        <v>25.795678662086114</v>
      </c>
      <c r="E80" s="2" t="s">
        <v>1</v>
      </c>
    </row>
    <row r="81" spans="1:5" x14ac:dyDescent="0.25">
      <c r="A81" s="14"/>
      <c r="B81" s="72" t="s">
        <v>60</v>
      </c>
      <c r="C81" s="8">
        <v>26.2094885751678</v>
      </c>
      <c r="D81" s="8">
        <v>25.476200800831823</v>
      </c>
      <c r="E81" s="2" t="s">
        <v>1</v>
      </c>
    </row>
    <row r="82" spans="1:5" x14ac:dyDescent="0.25">
      <c r="A82" s="133">
        <v>1991</v>
      </c>
      <c r="B82" s="133"/>
      <c r="C82" s="8"/>
      <c r="D82" s="8"/>
      <c r="E82" s="2"/>
    </row>
    <row r="83" spans="1:5" x14ac:dyDescent="0.25">
      <c r="A83" s="14"/>
      <c r="B83" s="72" t="s">
        <v>65</v>
      </c>
      <c r="C83" s="8">
        <v>25.982970371925372</v>
      </c>
      <c r="D83" s="8">
        <v>25.256020112670086</v>
      </c>
      <c r="E83" s="2" t="s">
        <v>1</v>
      </c>
    </row>
    <row r="84" spans="1:5" x14ac:dyDescent="0.25">
      <c r="A84" s="14"/>
      <c r="B84" s="72" t="s">
        <v>66</v>
      </c>
      <c r="C84" s="8">
        <v>28.177087869999067</v>
      </c>
      <c r="D84" s="8">
        <v>27.388750699962227</v>
      </c>
      <c r="E84" s="2" t="s">
        <v>1</v>
      </c>
    </row>
    <row r="85" spans="1:5" x14ac:dyDescent="0.25">
      <c r="A85" s="14"/>
      <c r="B85" s="72" t="s">
        <v>63</v>
      </c>
      <c r="C85" s="8">
        <v>29.114251416747152</v>
      </c>
      <c r="D85" s="8">
        <v>28.299694331376475</v>
      </c>
      <c r="E85" s="2" t="s">
        <v>1</v>
      </c>
    </row>
    <row r="86" spans="1:5" x14ac:dyDescent="0.25">
      <c r="A86" s="14"/>
      <c r="B86" s="72" t="s">
        <v>67</v>
      </c>
      <c r="C86" s="8">
        <v>28.714513411025226</v>
      </c>
      <c r="D86" s="8">
        <v>27.911140175796952</v>
      </c>
      <c r="E86" s="2" t="s">
        <v>1</v>
      </c>
    </row>
    <row r="87" spans="1:5" x14ac:dyDescent="0.25">
      <c r="A87" s="14"/>
      <c r="B87" s="72" t="s">
        <v>55</v>
      </c>
      <c r="C87" s="8">
        <v>29.989233495938478</v>
      </c>
      <c r="D87" s="8">
        <v>29.15019620525614</v>
      </c>
      <c r="E87" s="2" t="s">
        <v>1</v>
      </c>
    </row>
    <row r="88" spans="1:5" x14ac:dyDescent="0.25">
      <c r="A88" s="14"/>
      <c r="B88" s="72" t="s">
        <v>62</v>
      </c>
      <c r="C88" s="8">
        <v>31.161798312722805</v>
      </c>
      <c r="D88" s="8">
        <v>30.289955061622788</v>
      </c>
      <c r="E88" s="2" t="s">
        <v>1</v>
      </c>
    </row>
    <row r="89" spans="1:5" x14ac:dyDescent="0.25">
      <c r="A89" s="14"/>
      <c r="B89" s="72" t="s">
        <v>68</v>
      </c>
      <c r="C89" s="8">
        <v>30.455594502614066</v>
      </c>
      <c r="D89" s="8">
        <v>29.603509386765602</v>
      </c>
      <c r="E89" s="2" t="s">
        <v>1</v>
      </c>
    </row>
    <row r="90" spans="1:5" x14ac:dyDescent="0.25">
      <c r="A90" s="14"/>
      <c r="B90" s="72" t="s">
        <v>69</v>
      </c>
      <c r="C90" s="8">
        <v>27.892829732596809</v>
      </c>
      <c r="D90" s="8">
        <v>27.112445522661222</v>
      </c>
      <c r="E90" s="2" t="s">
        <v>1</v>
      </c>
    </row>
    <row r="91" spans="1:5" x14ac:dyDescent="0.25">
      <c r="A91" s="14"/>
      <c r="B91" s="72" t="s">
        <v>61</v>
      </c>
      <c r="C91" s="8">
        <v>28.718954944422126</v>
      </c>
      <c r="D91" s="8">
        <v>27.915457444192267</v>
      </c>
      <c r="E91" s="2" t="s">
        <v>1</v>
      </c>
    </row>
    <row r="92" spans="1:5" x14ac:dyDescent="0.25">
      <c r="A92" s="14"/>
      <c r="B92" s="72" t="s">
        <v>70</v>
      </c>
      <c r="C92" s="8">
        <v>28.465787540798242</v>
      </c>
      <c r="D92" s="8">
        <v>27.669373145658565</v>
      </c>
      <c r="E92" s="2" t="s">
        <v>1</v>
      </c>
    </row>
    <row r="93" spans="1:5" x14ac:dyDescent="0.25">
      <c r="A93" s="14"/>
      <c r="B93" s="72" t="s">
        <v>71</v>
      </c>
      <c r="C93" s="8">
        <v>30.162453298417987</v>
      </c>
      <c r="D93" s="8">
        <v>29.318569672673938</v>
      </c>
      <c r="E93" s="2" t="s">
        <v>1</v>
      </c>
    </row>
    <row r="94" spans="1:5" x14ac:dyDescent="0.25">
      <c r="A94" s="14"/>
      <c r="B94" s="72" t="s">
        <v>60</v>
      </c>
      <c r="C94" s="8">
        <v>29.140900617128612</v>
      </c>
      <c r="D94" s="8">
        <v>28.325597941748455</v>
      </c>
      <c r="E94" s="2" t="s">
        <v>1</v>
      </c>
    </row>
    <row r="95" spans="1:5" x14ac:dyDescent="0.25">
      <c r="A95" s="133">
        <v>1992</v>
      </c>
      <c r="B95" s="133"/>
      <c r="C95" s="8"/>
      <c r="D95" s="8"/>
      <c r="E95" s="2"/>
    </row>
    <row r="96" spans="1:5" x14ac:dyDescent="0.25">
      <c r="A96" s="14"/>
      <c r="B96" s="72" t="s">
        <v>65</v>
      </c>
      <c r="C96" s="8">
        <v>35.665513177189872</v>
      </c>
      <c r="D96" s="8">
        <v>34.667665214485602</v>
      </c>
      <c r="E96" s="2" t="s">
        <v>1</v>
      </c>
    </row>
    <row r="97" spans="1:5" x14ac:dyDescent="0.25">
      <c r="A97" s="14"/>
      <c r="B97" s="72" t="s">
        <v>66</v>
      </c>
      <c r="C97" s="8">
        <v>31.490471784094172</v>
      </c>
      <c r="D97" s="8">
        <v>30.609432922877083</v>
      </c>
      <c r="E97" s="2" t="s">
        <v>1</v>
      </c>
    </row>
    <row r="98" spans="1:5" x14ac:dyDescent="0.25">
      <c r="A98" s="14"/>
      <c r="B98" s="72" t="s">
        <v>63</v>
      </c>
      <c r="C98" s="8">
        <v>32.734101135229068</v>
      </c>
      <c r="D98" s="8">
        <v>31.81826807356898</v>
      </c>
      <c r="E98" s="2" t="s">
        <v>1</v>
      </c>
    </row>
    <row r="99" spans="1:5" x14ac:dyDescent="0.25">
      <c r="A99" s="14"/>
      <c r="B99" s="72" t="s">
        <v>67</v>
      </c>
      <c r="C99" s="8">
        <v>31.579302452032369</v>
      </c>
      <c r="D99" s="8">
        <v>30.69577829078365</v>
      </c>
      <c r="E99" s="2" t="s">
        <v>1</v>
      </c>
    </row>
    <row r="100" spans="1:5" x14ac:dyDescent="0.25">
      <c r="A100" s="14"/>
      <c r="B100" s="72" t="s">
        <v>55</v>
      </c>
      <c r="C100" s="8">
        <v>34.09321035468362</v>
      </c>
      <c r="D100" s="8">
        <v>33.139352202539413</v>
      </c>
      <c r="E100" s="2" t="s">
        <v>1</v>
      </c>
    </row>
    <row r="101" spans="1:5" x14ac:dyDescent="0.25">
      <c r="A101" s="14"/>
      <c r="B101" s="72" t="s">
        <v>62</v>
      </c>
      <c r="C101" s="8">
        <v>40.426836978677741</v>
      </c>
      <c r="D101" s="8">
        <v>39.295776934277455</v>
      </c>
      <c r="E101" s="2" t="s">
        <v>1</v>
      </c>
    </row>
    <row r="102" spans="1:5" x14ac:dyDescent="0.25">
      <c r="A102" s="14"/>
      <c r="B102" s="72" t="s">
        <v>68</v>
      </c>
      <c r="C102" s="8">
        <v>36.86916872775258</v>
      </c>
      <c r="D102" s="8">
        <v>35.837644949619559</v>
      </c>
      <c r="E102" s="2" t="s">
        <v>1</v>
      </c>
    </row>
    <row r="103" spans="1:5" x14ac:dyDescent="0.25">
      <c r="A103" s="14"/>
      <c r="B103" s="72" t="s">
        <v>69</v>
      </c>
      <c r="C103" s="8">
        <v>33.942198219188661</v>
      </c>
      <c r="D103" s="8">
        <v>32.992565077098256</v>
      </c>
      <c r="E103" s="2" t="s">
        <v>1</v>
      </c>
    </row>
    <row r="104" spans="1:5" x14ac:dyDescent="0.25">
      <c r="A104" s="14"/>
      <c r="B104" s="72" t="s">
        <v>61</v>
      </c>
      <c r="C104" s="8">
        <v>31.019669244021681</v>
      </c>
      <c r="D104" s="8">
        <v>30.151802472972289</v>
      </c>
      <c r="E104" s="2" t="s">
        <v>1</v>
      </c>
    </row>
    <row r="105" spans="1:5" x14ac:dyDescent="0.25">
      <c r="A105" s="14"/>
      <c r="B105" s="72" t="s">
        <v>70</v>
      </c>
      <c r="C105" s="8">
        <v>34.497389893802456</v>
      </c>
      <c r="D105" s="8">
        <v>33.532223626514288</v>
      </c>
      <c r="E105" s="2" t="s">
        <v>1</v>
      </c>
    </row>
    <row r="106" spans="1:5" x14ac:dyDescent="0.25">
      <c r="A106" s="14"/>
      <c r="B106" s="72" t="s">
        <v>71</v>
      </c>
      <c r="C106" s="8">
        <v>31.517120984475628</v>
      </c>
      <c r="D106" s="8">
        <v>30.635336533249042</v>
      </c>
      <c r="E106" s="2" t="s">
        <v>1</v>
      </c>
    </row>
    <row r="107" spans="1:5" x14ac:dyDescent="0.25">
      <c r="A107" s="14"/>
      <c r="B107" s="72" t="s">
        <v>60</v>
      </c>
      <c r="C107" s="8">
        <v>32.796282602785809</v>
      </c>
      <c r="D107" s="8">
        <v>31.878709831103581</v>
      </c>
      <c r="E107" s="2" t="s">
        <v>1</v>
      </c>
    </row>
    <row r="108" spans="1:5" x14ac:dyDescent="0.25">
      <c r="A108" s="133">
        <v>1993</v>
      </c>
      <c r="B108" s="133"/>
      <c r="C108" s="8"/>
      <c r="D108" s="8"/>
      <c r="E108" s="2"/>
    </row>
    <row r="109" spans="1:5" x14ac:dyDescent="0.25">
      <c r="A109" s="14"/>
      <c r="B109" s="72" t="s">
        <v>65</v>
      </c>
      <c r="C109" s="8">
        <v>42.90521261415369</v>
      </c>
      <c r="D109" s="8">
        <v>41.704812698870604</v>
      </c>
      <c r="E109" s="2" t="s">
        <v>1</v>
      </c>
    </row>
    <row r="110" spans="1:5" x14ac:dyDescent="0.25">
      <c r="A110" s="14"/>
      <c r="B110" s="72" t="s">
        <v>66</v>
      </c>
      <c r="C110" s="8">
        <v>42.087970469122205</v>
      </c>
      <c r="D110" s="8">
        <v>40.910435314130218</v>
      </c>
      <c r="E110" s="2" t="s">
        <v>1</v>
      </c>
    </row>
    <row r="111" spans="1:5" x14ac:dyDescent="0.25">
      <c r="A111" s="14"/>
      <c r="B111" s="72" t="s">
        <v>63</v>
      </c>
      <c r="C111" s="8">
        <v>39.489673431929653</v>
      </c>
      <c r="D111" s="8">
        <v>38.384833302863207</v>
      </c>
      <c r="E111" s="2" t="s">
        <v>1</v>
      </c>
    </row>
    <row r="112" spans="1:5" x14ac:dyDescent="0.25">
      <c r="A112" s="14"/>
      <c r="B112" s="72" t="s">
        <v>67</v>
      </c>
      <c r="C112" s="8">
        <v>42.607629876560708</v>
      </c>
      <c r="D112" s="8">
        <v>41.415555716383622</v>
      </c>
      <c r="E112" s="2" t="s">
        <v>1</v>
      </c>
    </row>
    <row r="113" spans="1:5" x14ac:dyDescent="0.25">
      <c r="A113" s="14"/>
      <c r="B113" s="72" t="s">
        <v>55</v>
      </c>
      <c r="C113" s="8">
        <v>43.646948691437707</v>
      </c>
      <c r="D113" s="8">
        <v>42.425796520890408</v>
      </c>
      <c r="E113" s="2" t="s">
        <v>1</v>
      </c>
    </row>
    <row r="114" spans="1:5" x14ac:dyDescent="0.25">
      <c r="A114" s="14"/>
      <c r="B114" s="72" t="s">
        <v>62</v>
      </c>
      <c r="C114" s="8">
        <v>44.193257299257688</v>
      </c>
      <c r="D114" s="8">
        <v>42.956820533515788</v>
      </c>
      <c r="E114" s="2" t="s">
        <v>1</v>
      </c>
    </row>
    <row r="115" spans="1:5" x14ac:dyDescent="0.25">
      <c r="A115" s="14"/>
      <c r="B115" s="72" t="s">
        <v>68</v>
      </c>
      <c r="C115" s="8">
        <v>38.006201277361605</v>
      </c>
      <c r="D115" s="8">
        <v>36.942865658823571</v>
      </c>
      <c r="E115" s="2" t="s">
        <v>1</v>
      </c>
    </row>
    <row r="116" spans="1:5" x14ac:dyDescent="0.25">
      <c r="A116" s="14"/>
      <c r="B116" s="72" t="s">
        <v>69</v>
      </c>
      <c r="C116" s="8">
        <v>37.935136743011043</v>
      </c>
      <c r="D116" s="8">
        <v>36.873789364498322</v>
      </c>
      <c r="E116" s="2" t="s">
        <v>1</v>
      </c>
    </row>
    <row r="117" spans="1:5" x14ac:dyDescent="0.25">
      <c r="A117" s="14"/>
      <c r="B117" s="72" t="s">
        <v>61</v>
      </c>
      <c r="C117" s="8">
        <v>40.799925784018207</v>
      </c>
      <c r="D117" s="8">
        <v>39.658427479485034</v>
      </c>
      <c r="E117" s="2" t="s">
        <v>1</v>
      </c>
    </row>
    <row r="118" spans="1:5" x14ac:dyDescent="0.25">
      <c r="A118" s="14"/>
      <c r="B118" s="72" t="s">
        <v>70</v>
      </c>
      <c r="C118" s="8">
        <v>38.632457486325976</v>
      </c>
      <c r="D118" s="8">
        <v>37.55160050256486</v>
      </c>
      <c r="E118" s="2" t="s">
        <v>1</v>
      </c>
    </row>
    <row r="119" spans="1:5" x14ac:dyDescent="0.25">
      <c r="A119" s="14"/>
      <c r="B119" s="72" t="s">
        <v>71</v>
      </c>
      <c r="C119" s="8">
        <v>38.747937354645629</v>
      </c>
      <c r="D119" s="8">
        <v>37.663849480843389</v>
      </c>
      <c r="E119" s="2" t="s">
        <v>1</v>
      </c>
    </row>
    <row r="120" spans="1:5" x14ac:dyDescent="0.25">
      <c r="A120" s="14"/>
      <c r="B120" s="72" t="s">
        <v>60</v>
      </c>
      <c r="C120" s="8">
        <v>39.423050430976005</v>
      </c>
      <c r="D120" s="8">
        <v>38.320074276933283</v>
      </c>
      <c r="E120" s="2" t="s">
        <v>1</v>
      </c>
    </row>
    <row r="121" spans="1:5" x14ac:dyDescent="0.25">
      <c r="A121" s="133">
        <v>1994</v>
      </c>
      <c r="B121" s="133"/>
      <c r="C121" s="8"/>
      <c r="D121" s="8"/>
      <c r="E121" s="2"/>
    </row>
    <row r="122" spans="1:5" x14ac:dyDescent="0.25">
      <c r="A122" s="14"/>
      <c r="B122" s="72" t="s">
        <v>65</v>
      </c>
      <c r="C122" s="8">
        <v>41.301819057869061</v>
      </c>
      <c r="D122" s="8">
        <v>40.146278808157113</v>
      </c>
      <c r="E122" s="2" t="s">
        <v>1</v>
      </c>
    </row>
    <row r="123" spans="1:5" x14ac:dyDescent="0.25">
      <c r="A123" s="14"/>
      <c r="B123" s="72" t="s">
        <v>66</v>
      </c>
      <c r="C123" s="8">
        <v>42.034672068359271</v>
      </c>
      <c r="D123" s="8">
        <v>40.858628093386265</v>
      </c>
      <c r="E123" s="2" t="s">
        <v>1</v>
      </c>
    </row>
    <row r="124" spans="1:5" x14ac:dyDescent="0.25">
      <c r="A124" s="14"/>
      <c r="B124" s="72" t="s">
        <v>63</v>
      </c>
      <c r="C124" s="8">
        <v>42.771966612246388</v>
      </c>
      <c r="D124" s="8">
        <v>41.57529464701075</v>
      </c>
      <c r="E124" s="2" t="s">
        <v>1</v>
      </c>
    </row>
    <row r="125" spans="1:5" x14ac:dyDescent="0.25">
      <c r="A125" s="14"/>
      <c r="B125" s="72" t="s">
        <v>67</v>
      </c>
      <c r="C125" s="8">
        <v>40.982028653291522</v>
      </c>
      <c r="D125" s="8">
        <v>39.83543548369348</v>
      </c>
      <c r="E125" s="2" t="s">
        <v>1</v>
      </c>
    </row>
    <row r="126" spans="1:5" x14ac:dyDescent="0.25">
      <c r="A126" s="14"/>
      <c r="B126" s="72" t="s">
        <v>55</v>
      </c>
      <c r="C126" s="8">
        <v>43.042900149457907</v>
      </c>
      <c r="D126" s="8">
        <v>41.83864801912577</v>
      </c>
      <c r="E126" s="2" t="s">
        <v>1</v>
      </c>
    </row>
    <row r="127" spans="1:5" x14ac:dyDescent="0.25">
      <c r="A127" s="14"/>
      <c r="B127" s="72" t="s">
        <v>62</v>
      </c>
      <c r="C127" s="8">
        <v>41.20854685653395</v>
      </c>
      <c r="D127" s="8">
        <v>40.055616171855227</v>
      </c>
      <c r="E127" s="2" t="s">
        <v>1</v>
      </c>
    </row>
    <row r="128" spans="1:5" x14ac:dyDescent="0.25">
      <c r="A128" s="14"/>
      <c r="B128" s="72" t="s">
        <v>68</v>
      </c>
      <c r="C128" s="8">
        <v>40.266941776388961</v>
      </c>
      <c r="D128" s="8">
        <v>39.140355272045632</v>
      </c>
      <c r="E128" s="2" t="s">
        <v>1</v>
      </c>
    </row>
    <row r="129" spans="1:5" x14ac:dyDescent="0.25">
      <c r="A129" s="14"/>
      <c r="B129" s="72" t="s">
        <v>69</v>
      </c>
      <c r="C129" s="8">
        <v>41.412857392791828</v>
      </c>
      <c r="D129" s="8">
        <v>40.254210518040317</v>
      </c>
      <c r="E129" s="2" t="s">
        <v>1</v>
      </c>
    </row>
    <row r="130" spans="1:5" x14ac:dyDescent="0.25">
      <c r="A130" s="14"/>
      <c r="B130" s="72" t="s">
        <v>61</v>
      </c>
      <c r="C130" s="8">
        <v>39.960475972002143</v>
      </c>
      <c r="D130" s="8">
        <v>38.842463752767991</v>
      </c>
      <c r="E130" s="2" t="s">
        <v>1</v>
      </c>
    </row>
    <row r="131" spans="1:5" x14ac:dyDescent="0.25">
      <c r="A131" s="14"/>
      <c r="B131" s="72" t="s">
        <v>70</v>
      </c>
      <c r="C131" s="8">
        <v>40.138137307878566</v>
      </c>
      <c r="D131" s="8">
        <v>39.015154488581125</v>
      </c>
      <c r="E131" s="2" t="s">
        <v>1</v>
      </c>
    </row>
    <row r="132" spans="1:5" x14ac:dyDescent="0.25">
      <c r="A132" s="14"/>
      <c r="B132" s="72" t="s">
        <v>71</v>
      </c>
      <c r="C132" s="8">
        <v>40.684445915698539</v>
      </c>
      <c r="D132" s="8">
        <v>39.546178501206491</v>
      </c>
      <c r="E132" s="2" t="s">
        <v>1</v>
      </c>
    </row>
    <row r="133" spans="1:5" x14ac:dyDescent="0.25">
      <c r="A133" s="14"/>
      <c r="B133" s="72" t="s">
        <v>60</v>
      </c>
      <c r="C133" s="8">
        <v>51.210880066375999</v>
      </c>
      <c r="D133" s="8">
        <v>49.778104598134384</v>
      </c>
      <c r="E133" s="2" t="s">
        <v>1</v>
      </c>
    </row>
    <row r="134" spans="1:5" x14ac:dyDescent="0.25">
      <c r="A134" s="133">
        <v>1995</v>
      </c>
      <c r="B134" s="133"/>
      <c r="C134" s="8"/>
      <c r="D134" s="8"/>
      <c r="E134" s="2"/>
    </row>
    <row r="135" spans="1:5" x14ac:dyDescent="0.25">
      <c r="A135" s="14"/>
      <c r="B135" s="72" t="s">
        <v>65</v>
      </c>
      <c r="C135" s="8">
        <v>43.726896292582104</v>
      </c>
      <c r="D135" s="8">
        <v>42.503507352006324</v>
      </c>
      <c r="E135" s="2" t="s">
        <v>1</v>
      </c>
    </row>
    <row r="136" spans="1:5" x14ac:dyDescent="0.25">
      <c r="A136" s="14"/>
      <c r="B136" s="72" t="s">
        <v>66</v>
      </c>
      <c r="C136" s="8">
        <v>47.755367083579763</v>
      </c>
      <c r="D136" s="8">
        <v>46.419269786569018</v>
      </c>
      <c r="E136" s="2" t="s">
        <v>1</v>
      </c>
    </row>
    <row r="137" spans="1:5" x14ac:dyDescent="0.25">
      <c r="A137" s="14"/>
      <c r="B137" s="72" t="s">
        <v>63</v>
      </c>
      <c r="C137" s="8">
        <v>45.077122445242836</v>
      </c>
      <c r="D137" s="8">
        <v>43.815956944186105</v>
      </c>
      <c r="E137" s="2" t="s">
        <v>1</v>
      </c>
    </row>
    <row r="138" spans="1:5" x14ac:dyDescent="0.25">
      <c r="A138" s="14"/>
      <c r="B138" s="72" t="s">
        <v>67</v>
      </c>
      <c r="C138" s="8">
        <v>45.432445116995659</v>
      </c>
      <c r="D138" s="8">
        <v>44.161338415812367</v>
      </c>
      <c r="E138" s="2" t="s">
        <v>1</v>
      </c>
    </row>
    <row r="139" spans="1:5" x14ac:dyDescent="0.25">
      <c r="A139" s="14"/>
      <c r="B139" s="72" t="s">
        <v>55</v>
      </c>
      <c r="C139" s="8">
        <v>39.414167364182177</v>
      </c>
      <c r="D139" s="8">
        <v>38.311439740142625</v>
      </c>
      <c r="E139" s="2" t="s">
        <v>1</v>
      </c>
    </row>
    <row r="140" spans="1:5" x14ac:dyDescent="0.25">
      <c r="A140" s="14"/>
      <c r="B140" s="72" t="s">
        <v>62</v>
      </c>
      <c r="C140" s="8">
        <v>44.415333969103202</v>
      </c>
      <c r="D140" s="8">
        <v>43.172683953282196</v>
      </c>
      <c r="E140" s="2" t="s">
        <v>1</v>
      </c>
    </row>
    <row r="141" spans="1:5" x14ac:dyDescent="0.25">
      <c r="A141" s="14"/>
      <c r="B141" s="72" t="s">
        <v>68</v>
      </c>
      <c r="C141" s="8">
        <v>44.091102031128749</v>
      </c>
      <c r="D141" s="8">
        <v>42.85752336042323</v>
      </c>
      <c r="E141" s="2" t="s">
        <v>1</v>
      </c>
    </row>
    <row r="142" spans="1:5" x14ac:dyDescent="0.25">
      <c r="A142" s="14"/>
      <c r="B142" s="72" t="s">
        <v>69</v>
      </c>
      <c r="C142" s="8">
        <v>45.228134580737795</v>
      </c>
      <c r="D142" s="8">
        <v>43.96274406962727</v>
      </c>
      <c r="E142" s="2" t="s">
        <v>1</v>
      </c>
    </row>
    <row r="143" spans="1:5" x14ac:dyDescent="0.25">
      <c r="A143" s="14"/>
      <c r="B143" s="72" t="s">
        <v>61</v>
      </c>
      <c r="C143" s="8">
        <v>44.606319905170345</v>
      </c>
      <c r="D143" s="8">
        <v>43.358326494281322</v>
      </c>
      <c r="E143" s="2" t="s">
        <v>1</v>
      </c>
    </row>
    <row r="144" spans="1:5" x14ac:dyDescent="0.25">
      <c r="A144" s="14"/>
      <c r="B144" s="72" t="s">
        <v>70</v>
      </c>
      <c r="C144" s="8">
        <v>44.268763367005164</v>
      </c>
      <c r="D144" s="8">
        <v>43.030214096236371</v>
      </c>
      <c r="E144" s="2" t="s">
        <v>1</v>
      </c>
    </row>
    <row r="145" spans="1:5" x14ac:dyDescent="0.25">
      <c r="A145" s="14"/>
      <c r="B145" s="72" t="s">
        <v>71</v>
      </c>
      <c r="C145" s="8">
        <v>43.975622162809081</v>
      </c>
      <c r="D145" s="8">
        <v>42.745274382144707</v>
      </c>
      <c r="E145" s="2" t="s">
        <v>1</v>
      </c>
    </row>
    <row r="146" spans="1:5" x14ac:dyDescent="0.25">
      <c r="A146" s="14"/>
      <c r="B146" s="72" t="s">
        <v>60</v>
      </c>
      <c r="C146" s="8">
        <v>44.744007440474562</v>
      </c>
      <c r="D146" s="8">
        <v>43.492161814536487</v>
      </c>
      <c r="E146" s="2" t="s">
        <v>1</v>
      </c>
    </row>
    <row r="147" spans="1:5" x14ac:dyDescent="0.25">
      <c r="A147" s="133">
        <v>1996</v>
      </c>
      <c r="B147" s="133"/>
      <c r="C147" s="8"/>
      <c r="D147" s="8"/>
      <c r="E147" s="2"/>
    </row>
    <row r="148" spans="1:5" x14ac:dyDescent="0.25">
      <c r="A148" s="14"/>
      <c r="B148" s="72" t="s">
        <v>65</v>
      </c>
      <c r="C148" s="8">
        <v>46.085350526341486</v>
      </c>
      <c r="D148" s="8">
        <v>44.79597686992561</v>
      </c>
      <c r="E148" s="2" t="s">
        <v>1</v>
      </c>
    </row>
    <row r="149" spans="1:5" x14ac:dyDescent="0.25">
      <c r="A149" s="14"/>
      <c r="B149" s="72" t="s">
        <v>66</v>
      </c>
      <c r="C149" s="8">
        <v>47.240149209538167</v>
      </c>
      <c r="D149" s="8">
        <v>45.918466652710947</v>
      </c>
      <c r="E149" s="2" t="s">
        <v>1</v>
      </c>
    </row>
    <row r="150" spans="1:5" x14ac:dyDescent="0.25">
      <c r="A150" s="14"/>
      <c r="B150" s="72" t="s">
        <v>63</v>
      </c>
      <c r="C150" s="8">
        <v>45.24590071432543</v>
      </c>
      <c r="D150" s="8">
        <v>43.980013143208566</v>
      </c>
      <c r="E150" s="2" t="s">
        <v>1</v>
      </c>
    </row>
    <row r="151" spans="1:5" x14ac:dyDescent="0.25">
      <c r="A151" s="14"/>
      <c r="B151" s="72" t="s">
        <v>67</v>
      </c>
      <c r="C151" s="8">
        <v>47.546615013924978</v>
      </c>
      <c r="D151" s="8">
        <v>46.216358171988595</v>
      </c>
      <c r="E151" s="2" t="s">
        <v>1</v>
      </c>
    </row>
    <row r="152" spans="1:5" x14ac:dyDescent="0.25">
      <c r="A152" s="14"/>
      <c r="B152" s="72" t="s">
        <v>55</v>
      </c>
      <c r="C152" s="8">
        <v>45.965429124624897</v>
      </c>
      <c r="D152" s="8">
        <v>44.679410623251741</v>
      </c>
      <c r="E152" s="2" t="s">
        <v>1</v>
      </c>
    </row>
    <row r="153" spans="1:5" x14ac:dyDescent="0.25">
      <c r="A153" s="14"/>
      <c r="B153" s="72" t="s">
        <v>62</v>
      </c>
      <c r="C153" s="8">
        <v>47.466667412780595</v>
      </c>
      <c r="D153" s="8">
        <v>46.138647340872687</v>
      </c>
      <c r="E153" s="2" t="s">
        <v>1</v>
      </c>
    </row>
    <row r="154" spans="1:5" x14ac:dyDescent="0.25">
      <c r="A154" s="14"/>
      <c r="B154" s="72" t="s">
        <v>68</v>
      </c>
      <c r="C154" s="8">
        <v>47.284564543507258</v>
      </c>
      <c r="D154" s="8">
        <v>45.961639336664227</v>
      </c>
      <c r="E154" s="2" t="s">
        <v>1</v>
      </c>
    </row>
    <row r="155" spans="1:5" x14ac:dyDescent="0.25">
      <c r="A155" s="14"/>
      <c r="B155" s="72" t="s">
        <v>69</v>
      </c>
      <c r="C155" s="8">
        <v>47.506641213352786</v>
      </c>
      <c r="D155" s="8">
        <v>46.177502756430641</v>
      </c>
      <c r="E155" s="2" t="s">
        <v>1</v>
      </c>
    </row>
    <row r="156" spans="1:5" x14ac:dyDescent="0.25">
      <c r="A156" s="14"/>
      <c r="B156" s="72" t="s">
        <v>61</v>
      </c>
      <c r="C156" s="8">
        <v>47.662094882244645</v>
      </c>
      <c r="D156" s="8">
        <v>46.328607150267125</v>
      </c>
      <c r="E156" s="2" t="s">
        <v>1</v>
      </c>
    </row>
    <row r="157" spans="1:5" x14ac:dyDescent="0.25">
      <c r="A157" s="14"/>
      <c r="B157" s="72" t="s">
        <v>70</v>
      </c>
      <c r="C157" s="8">
        <v>47.702068682816837</v>
      </c>
      <c r="D157" s="8">
        <v>46.367462565825079</v>
      </c>
      <c r="E157" s="2" t="s">
        <v>1</v>
      </c>
    </row>
    <row r="158" spans="1:5" x14ac:dyDescent="0.25">
      <c r="A158" s="14"/>
      <c r="B158" s="72" t="s">
        <v>71</v>
      </c>
      <c r="C158" s="8">
        <v>47.92414535266235</v>
      </c>
      <c r="D158" s="8">
        <v>46.583325985591493</v>
      </c>
      <c r="E158" s="2" t="s">
        <v>1</v>
      </c>
    </row>
    <row r="159" spans="1:5" x14ac:dyDescent="0.25">
      <c r="A159" s="14"/>
      <c r="B159" s="72" t="s">
        <v>60</v>
      </c>
      <c r="C159" s="8">
        <v>48.354974092162657</v>
      </c>
      <c r="D159" s="8">
        <v>47.002101019938323</v>
      </c>
      <c r="E159" s="2" t="s">
        <v>1</v>
      </c>
    </row>
    <row r="160" spans="1:5" x14ac:dyDescent="0.25">
      <c r="A160" s="133">
        <v>1997</v>
      </c>
      <c r="B160" s="133"/>
      <c r="C160" s="8"/>
      <c r="D160" s="8"/>
      <c r="E160" s="2"/>
    </row>
    <row r="161" spans="1:5" x14ac:dyDescent="0.25">
      <c r="A161" s="14"/>
      <c r="B161" s="72" t="s">
        <v>65</v>
      </c>
      <c r="C161" s="8">
        <v>53.614092056150987</v>
      </c>
      <c r="D161" s="8">
        <v>52.11407964178639</v>
      </c>
      <c r="E161" s="2" t="s">
        <v>1</v>
      </c>
    </row>
    <row r="162" spans="1:5" x14ac:dyDescent="0.25">
      <c r="A162" s="14"/>
      <c r="B162" s="72" t="s">
        <v>66</v>
      </c>
      <c r="C162" s="8">
        <v>50.258847530477169</v>
      </c>
      <c r="D162" s="8">
        <v>48.852707981412024</v>
      </c>
      <c r="E162" s="2" t="s">
        <v>1</v>
      </c>
    </row>
    <row r="163" spans="1:5" x14ac:dyDescent="0.25">
      <c r="A163" s="14"/>
      <c r="B163" s="72" t="s">
        <v>63</v>
      </c>
      <c r="C163" s="8">
        <v>50.260864331016208</v>
      </c>
      <c r="D163" s="8">
        <v>48.854668356005376</v>
      </c>
      <c r="E163" s="2" t="s">
        <v>1</v>
      </c>
    </row>
    <row r="164" spans="1:5" x14ac:dyDescent="0.25">
      <c r="A164" s="14"/>
      <c r="B164" s="72" t="s">
        <v>67</v>
      </c>
      <c r="C164" s="8">
        <v>49.195008306450347</v>
      </c>
      <c r="D164" s="8">
        <v>47.818632798549174</v>
      </c>
      <c r="E164" s="2" t="s">
        <v>1</v>
      </c>
    </row>
    <row r="165" spans="1:5" x14ac:dyDescent="0.25">
      <c r="A165" s="14"/>
      <c r="B165" s="72" t="s">
        <v>55</v>
      </c>
      <c r="C165" s="8">
        <v>51.356820762530631</v>
      </c>
      <c r="D165" s="8">
        <v>49.919962172714108</v>
      </c>
      <c r="E165" s="2" t="s">
        <v>1</v>
      </c>
    </row>
    <row r="166" spans="1:5" x14ac:dyDescent="0.25">
      <c r="A166" s="14"/>
      <c r="B166" s="72" t="s">
        <v>62</v>
      </c>
      <c r="C166" s="8">
        <v>46.890832064192274</v>
      </c>
      <c r="D166" s="8">
        <v>45.578922685171001</v>
      </c>
      <c r="E166" s="2" t="s">
        <v>1</v>
      </c>
    </row>
    <row r="167" spans="1:5" x14ac:dyDescent="0.25">
      <c r="A167" s="14"/>
      <c r="B167" s="72" t="s">
        <v>68</v>
      </c>
      <c r="C167" s="8">
        <v>50.98845957684032</v>
      </c>
      <c r="D167" s="8">
        <v>49.561906978048086</v>
      </c>
      <c r="E167" s="2" t="s">
        <v>1</v>
      </c>
    </row>
    <row r="168" spans="1:5" x14ac:dyDescent="0.25">
      <c r="A168" s="14"/>
      <c r="B168" s="72" t="s">
        <v>69</v>
      </c>
      <c r="C168" s="8">
        <v>49.48719151371548</v>
      </c>
      <c r="D168" s="8">
        <v>48.102641318500602</v>
      </c>
      <c r="E168" s="2" t="s">
        <v>1</v>
      </c>
    </row>
    <row r="169" spans="1:5" x14ac:dyDescent="0.25">
      <c r="A169" s="14"/>
      <c r="B169" s="72" t="s">
        <v>61</v>
      </c>
      <c r="C169" s="8">
        <v>50.278622145678177</v>
      </c>
      <c r="D169" s="8">
        <v>48.871929343407508</v>
      </c>
      <c r="E169" s="2" t="s">
        <v>1</v>
      </c>
    </row>
    <row r="170" spans="1:5" x14ac:dyDescent="0.25">
      <c r="A170" s="14"/>
      <c r="B170" s="72" t="s">
        <v>70</v>
      </c>
      <c r="C170" s="8">
        <v>51.805210875534037</v>
      </c>
      <c r="D170" s="8">
        <v>50.355807249325238</v>
      </c>
      <c r="E170" s="2" t="s">
        <v>1</v>
      </c>
    </row>
    <row r="171" spans="1:5" x14ac:dyDescent="0.25">
      <c r="A171" s="14"/>
      <c r="B171" s="72" t="s">
        <v>71</v>
      </c>
      <c r="C171" s="8">
        <v>50.191342392328806</v>
      </c>
      <c r="D171" s="8">
        <v>48.787091498678166</v>
      </c>
      <c r="E171" s="2" t="s">
        <v>1</v>
      </c>
    </row>
    <row r="172" spans="1:5" x14ac:dyDescent="0.25">
      <c r="A172" s="14"/>
      <c r="B172" s="72" t="s">
        <v>60</v>
      </c>
      <c r="C172" s="8">
        <v>54.518387291318113</v>
      </c>
      <c r="D172" s="8">
        <v>52.993074549614562</v>
      </c>
      <c r="E172" s="2" t="s">
        <v>1</v>
      </c>
    </row>
    <row r="173" spans="1:5" x14ac:dyDescent="0.25">
      <c r="A173" s="133">
        <v>1998</v>
      </c>
      <c r="B173" s="133"/>
      <c r="C173" s="8"/>
      <c r="D173" s="8"/>
      <c r="E173" s="8"/>
    </row>
    <row r="174" spans="1:5" ht="15" customHeight="1" x14ac:dyDescent="0.25">
      <c r="A174" s="14"/>
      <c r="B174" s="72" t="s">
        <v>65</v>
      </c>
      <c r="C174" s="8">
        <v>51.014104123897027</v>
      </c>
      <c r="D174" s="8">
        <v>49.586834043236308</v>
      </c>
      <c r="E174" s="2" t="s">
        <v>1</v>
      </c>
    </row>
    <row r="175" spans="1:5" ht="15" customHeight="1" x14ac:dyDescent="0.25">
      <c r="A175" s="14"/>
      <c r="B175" s="72" t="s">
        <v>66</v>
      </c>
      <c r="C175" s="8">
        <v>53.482160241334419</v>
      </c>
      <c r="D175" s="8">
        <v>51.985839008755889</v>
      </c>
      <c r="E175" s="2" t="s">
        <v>1</v>
      </c>
    </row>
    <row r="176" spans="1:5" ht="15" customHeight="1" x14ac:dyDescent="0.25">
      <c r="A176" s="14"/>
      <c r="B176" s="72" t="s">
        <v>63</v>
      </c>
      <c r="C176" s="8">
        <v>48.853196160638177</v>
      </c>
      <c r="D176" s="8">
        <v>47.486383856037385</v>
      </c>
      <c r="E176" s="2" t="s">
        <v>1</v>
      </c>
    </row>
    <row r="177" spans="1:9" ht="15" customHeight="1" x14ac:dyDescent="0.25">
      <c r="A177" s="14"/>
      <c r="B177" s="72" t="s">
        <v>67</v>
      </c>
      <c r="C177" s="8">
        <v>50.224119225540122</v>
      </c>
      <c r="D177" s="8">
        <v>48.818951303271909</v>
      </c>
      <c r="E177" s="2" t="s">
        <v>1</v>
      </c>
    </row>
    <row r="178" spans="1:9" ht="16.5" customHeight="1" x14ac:dyDescent="0.25">
      <c r="A178" s="2"/>
      <c r="B178" s="72" t="s">
        <v>55</v>
      </c>
      <c r="C178" s="8">
        <v>48.082536171506106</v>
      </c>
      <c r="D178" s="8">
        <v>46.737285353943875</v>
      </c>
      <c r="E178" s="2" t="s">
        <v>1</v>
      </c>
      <c r="I178" s="8"/>
    </row>
    <row r="179" spans="1:9" ht="16.5" customHeight="1" x14ac:dyDescent="0.25">
      <c r="A179" s="2"/>
      <c r="B179" s="72" t="s">
        <v>62</v>
      </c>
      <c r="C179" s="8">
        <v>49.482385361601253</v>
      </c>
      <c r="D179" s="8">
        <v>48.097969632672395</v>
      </c>
      <c r="E179" s="2" t="s">
        <v>1</v>
      </c>
    </row>
    <row r="180" spans="1:9" ht="16.5" customHeight="1" x14ac:dyDescent="0.25">
      <c r="A180" s="2"/>
      <c r="B180" s="72" t="s">
        <v>68</v>
      </c>
      <c r="C180" s="8">
        <v>50.967141256568993</v>
      </c>
      <c r="D180" s="8">
        <v>49.541185100686327</v>
      </c>
      <c r="E180" s="2" t="s">
        <v>1</v>
      </c>
      <c r="I180" s="24"/>
    </row>
    <row r="181" spans="1:9" ht="16.5" customHeight="1" x14ac:dyDescent="0.25">
      <c r="A181" s="2"/>
      <c r="B181" s="72" t="s">
        <v>69</v>
      </c>
      <c r="C181" s="8">
        <v>49.356766482712864</v>
      </c>
      <c r="D181" s="8">
        <v>47.975865312561083</v>
      </c>
      <c r="E181" s="2" t="s">
        <v>1</v>
      </c>
      <c r="I181" s="24"/>
    </row>
    <row r="182" spans="1:9" ht="16.5" customHeight="1" x14ac:dyDescent="0.25">
      <c r="A182" s="2"/>
      <c r="B182" s="72" t="s">
        <v>61</v>
      </c>
      <c r="C182" s="8">
        <v>49.840227251460405</v>
      </c>
      <c r="D182" s="8">
        <v>48.445799839845463</v>
      </c>
      <c r="E182" s="2" t="s">
        <v>1</v>
      </c>
      <c r="I182" s="24"/>
    </row>
    <row r="183" spans="1:9" ht="16.5" customHeight="1" x14ac:dyDescent="0.25">
      <c r="A183" s="2"/>
      <c r="B183" s="72" t="s">
        <v>70</v>
      </c>
      <c r="C183" s="8">
        <v>49.096508956142074</v>
      </c>
      <c r="D183" s="8">
        <v>47.722889258189419</v>
      </c>
      <c r="E183" s="2" t="s">
        <v>1</v>
      </c>
      <c r="I183" s="24"/>
    </row>
    <row r="184" spans="1:9" ht="16.5" customHeight="1" x14ac:dyDescent="0.25">
      <c r="A184" s="2"/>
      <c r="B184" s="72" t="s">
        <v>71</v>
      </c>
      <c r="C184" s="8">
        <v>50.467235381885054</v>
      </c>
      <c r="D184" s="8">
        <v>49.055265567825643</v>
      </c>
      <c r="E184" s="2" t="s">
        <v>1</v>
      </c>
      <c r="I184" s="24"/>
    </row>
    <row r="185" spans="1:9" ht="16.5" customHeight="1" x14ac:dyDescent="0.25">
      <c r="A185" s="2"/>
      <c r="B185" s="72" t="s">
        <v>60</v>
      </c>
      <c r="C185" s="8">
        <v>49.429568551913192</v>
      </c>
      <c r="D185" s="8">
        <v>48.046630529072068</v>
      </c>
      <c r="E185" s="2" t="s">
        <v>1</v>
      </c>
      <c r="I185" s="24"/>
    </row>
    <row r="186" spans="1:9" ht="16.5" customHeight="1" x14ac:dyDescent="0.25">
      <c r="A186" s="133">
        <v>1999</v>
      </c>
      <c r="B186" s="133"/>
      <c r="C186" s="8"/>
      <c r="D186" s="8"/>
      <c r="E186" s="8"/>
      <c r="I186" s="24"/>
    </row>
    <row r="187" spans="1:9" ht="15" customHeight="1" x14ac:dyDescent="0.25">
      <c r="A187" s="14"/>
      <c r="B187" s="72" t="s">
        <v>65</v>
      </c>
      <c r="C187" s="8">
        <v>50.541355994615643</v>
      </c>
      <c r="D187" s="8">
        <v>49.12731243772123</v>
      </c>
      <c r="E187" s="2" t="s">
        <v>1</v>
      </c>
      <c r="I187" s="8"/>
    </row>
    <row r="188" spans="1:9" ht="15" customHeight="1" x14ac:dyDescent="0.25">
      <c r="A188" s="14"/>
      <c r="B188" s="72" t="s">
        <v>66</v>
      </c>
      <c r="C188" s="8">
        <v>50.426691153465001</v>
      </c>
      <c r="D188" s="8">
        <v>49.015855683821918</v>
      </c>
      <c r="E188" s="2" t="s">
        <v>1</v>
      </c>
      <c r="I188" s="8"/>
    </row>
    <row r="189" spans="1:9" ht="15" customHeight="1" x14ac:dyDescent="0.25">
      <c r="A189" s="14"/>
      <c r="B189" s="72" t="s">
        <v>63</v>
      </c>
      <c r="C189" s="8">
        <v>52.084229142786917</v>
      </c>
      <c r="D189" s="8">
        <v>50.627019157304609</v>
      </c>
      <c r="E189" s="2" t="s">
        <v>1</v>
      </c>
      <c r="I189" s="8"/>
    </row>
    <row r="190" spans="1:9" ht="15" customHeight="1" x14ac:dyDescent="0.25">
      <c r="A190" s="14"/>
      <c r="B190" s="72" t="s">
        <v>67</v>
      </c>
      <c r="C190" s="8">
        <v>55.736176907633237</v>
      </c>
      <c r="D190" s="8">
        <v>54.176792908308755</v>
      </c>
      <c r="E190" s="2" t="s">
        <v>1</v>
      </c>
      <c r="I190" s="8"/>
    </row>
    <row r="191" spans="1:9" ht="15" customHeight="1" x14ac:dyDescent="0.25">
      <c r="A191" s="14"/>
      <c r="B191" s="72" t="s">
        <v>55</v>
      </c>
      <c r="C191" s="8">
        <v>52.782955596375523</v>
      </c>
      <c r="D191" s="8">
        <v>51.306196676752357</v>
      </c>
      <c r="E191" s="2" t="s">
        <v>1</v>
      </c>
      <c r="I191" s="8"/>
    </row>
    <row r="192" spans="1:9" ht="15" customHeight="1" x14ac:dyDescent="0.25">
      <c r="A192" s="14"/>
      <c r="B192" s="72" t="s">
        <v>62</v>
      </c>
      <c r="C192" s="8">
        <v>50.455265144938011</v>
      </c>
      <c r="D192" s="8">
        <v>49.043630233575527</v>
      </c>
      <c r="E192" s="2" t="s">
        <v>1</v>
      </c>
      <c r="I192" s="8"/>
    </row>
    <row r="193" spans="1:9" ht="15" customHeight="1" x14ac:dyDescent="0.25">
      <c r="A193" s="14"/>
      <c r="B193" s="72" t="s">
        <v>68</v>
      </c>
      <c r="C193" s="8">
        <v>50.401904291840772</v>
      </c>
      <c r="D193" s="8">
        <v>48.991762307785585</v>
      </c>
      <c r="E193" s="2" t="s">
        <v>1</v>
      </c>
      <c r="I193" s="8"/>
    </row>
    <row r="194" spans="1:9" ht="15" customHeight="1" x14ac:dyDescent="0.25">
      <c r="A194" s="14"/>
      <c r="B194" s="72" t="s">
        <v>69</v>
      </c>
      <c r="C194" s="8">
        <v>50.615205731184346</v>
      </c>
      <c r="D194" s="8">
        <v>49.199096010014784</v>
      </c>
      <c r="E194" s="2" t="s">
        <v>1</v>
      </c>
      <c r="I194" s="8"/>
    </row>
    <row r="195" spans="1:9" ht="15" customHeight="1" x14ac:dyDescent="0.25">
      <c r="A195" s="14"/>
      <c r="B195" s="72" t="s">
        <v>61</v>
      </c>
      <c r="C195" s="8">
        <v>49.532036274649514</v>
      </c>
      <c r="D195" s="8">
        <v>48.146231414932458</v>
      </c>
      <c r="E195" s="2" t="s">
        <v>1</v>
      </c>
      <c r="I195" s="8"/>
    </row>
    <row r="196" spans="1:9" ht="15" customHeight="1" x14ac:dyDescent="0.25">
      <c r="A196" s="14"/>
      <c r="B196" s="72" t="s">
        <v>70</v>
      </c>
      <c r="C196" s="8">
        <v>53.95495864163474</v>
      </c>
      <c r="D196" s="8">
        <v>52.445409478809822</v>
      </c>
      <c r="E196" s="2" t="s">
        <v>1</v>
      </c>
      <c r="I196" s="24"/>
    </row>
    <row r="197" spans="1:9" ht="15" customHeight="1" x14ac:dyDescent="0.25">
      <c r="A197" s="14"/>
      <c r="B197" s="72" t="s">
        <v>71</v>
      </c>
      <c r="C197" s="8">
        <v>50.4346266885956</v>
      </c>
      <c r="D197" s="8">
        <v>49.023569198943335</v>
      </c>
      <c r="E197" s="2" t="s">
        <v>1</v>
      </c>
      <c r="I197" s="13"/>
    </row>
    <row r="198" spans="1:9" ht="15" customHeight="1" x14ac:dyDescent="0.25">
      <c r="A198" s="14"/>
      <c r="B198" s="72" t="s">
        <v>60</v>
      </c>
      <c r="C198" s="8">
        <v>51.061535236864472</v>
      </c>
      <c r="D198" s="8">
        <v>49.632938130872347</v>
      </c>
      <c r="E198" s="2" t="s">
        <v>1</v>
      </c>
      <c r="I198" s="8"/>
    </row>
    <row r="199" spans="1:9" ht="15" customHeight="1" x14ac:dyDescent="0.25">
      <c r="A199" s="133">
        <v>2000</v>
      </c>
      <c r="B199" s="133"/>
      <c r="C199" s="8"/>
      <c r="D199" s="8"/>
      <c r="E199" s="8"/>
      <c r="I199" s="8"/>
    </row>
    <row r="200" spans="1:9" ht="15" customHeight="1" x14ac:dyDescent="0.25">
      <c r="A200" s="14"/>
      <c r="B200" s="72" t="s">
        <v>65</v>
      </c>
      <c r="C200" s="8">
        <v>49.262081575055497</v>
      </c>
      <c r="D200" s="8">
        <v>47.88382949456453</v>
      </c>
      <c r="E200" s="2" t="s">
        <v>1</v>
      </c>
      <c r="I200" s="8"/>
    </row>
    <row r="201" spans="1:9" ht="15" customHeight="1" x14ac:dyDescent="0.25">
      <c r="A201" s="14"/>
      <c r="B201" s="72" t="s">
        <v>66</v>
      </c>
      <c r="C201" s="8">
        <v>48.979078611282937</v>
      </c>
      <c r="D201" s="8">
        <v>47.608744373707509</v>
      </c>
      <c r="E201" s="2" t="s">
        <v>1</v>
      </c>
      <c r="I201" s="8"/>
    </row>
    <row r="202" spans="1:9" ht="15" customHeight="1" x14ac:dyDescent="0.25">
      <c r="A202" s="14"/>
      <c r="B202" s="72" t="s">
        <v>63</v>
      </c>
      <c r="C202" s="8">
        <v>49.58289093247533</v>
      </c>
      <c r="D202" s="8">
        <v>48.19566326365824</v>
      </c>
      <c r="E202" s="2" t="s">
        <v>1</v>
      </c>
      <c r="I202" s="8"/>
    </row>
    <row r="203" spans="1:9" ht="15" customHeight="1" x14ac:dyDescent="0.25">
      <c r="A203" s="14"/>
      <c r="B203" s="72" t="s">
        <v>67</v>
      </c>
      <c r="C203" s="8">
        <v>52.597923679550952</v>
      </c>
      <c r="D203" s="8">
        <v>51.126341573740078</v>
      </c>
      <c r="E203" s="2" t="s">
        <v>1</v>
      </c>
      <c r="I203" s="8"/>
    </row>
    <row r="204" spans="1:9" ht="15" customHeight="1" x14ac:dyDescent="0.25">
      <c r="A204" s="14"/>
      <c r="B204" s="72" t="s">
        <v>55</v>
      </c>
      <c r="C204" s="8">
        <v>54.069979536069368</v>
      </c>
      <c r="D204" s="8">
        <v>52.557212324351951</v>
      </c>
      <c r="E204" s="2" t="s">
        <v>1</v>
      </c>
      <c r="I204" s="8"/>
    </row>
    <row r="205" spans="1:9" ht="15" customHeight="1" x14ac:dyDescent="0.25">
      <c r="A205" s="14"/>
      <c r="B205" s="72" t="s">
        <v>62</v>
      </c>
      <c r="C205" s="8">
        <v>54.731453295436559</v>
      </c>
      <c r="D205" s="8">
        <v>53.20017940361371</v>
      </c>
      <c r="E205" s="2" t="s">
        <v>1</v>
      </c>
      <c r="I205" s="8"/>
    </row>
    <row r="206" spans="1:9" ht="15" customHeight="1" x14ac:dyDescent="0.25">
      <c r="A206" s="14"/>
      <c r="B206" s="72" t="s">
        <v>68</v>
      </c>
      <c r="C206" s="8">
        <v>51.321636032899086</v>
      </c>
      <c r="D206" s="8">
        <v>49.88576183970703</v>
      </c>
      <c r="E206" s="2" t="s">
        <v>1</v>
      </c>
      <c r="I206" s="8"/>
    </row>
    <row r="207" spans="1:9" ht="15" customHeight="1" x14ac:dyDescent="0.25">
      <c r="A207" s="14"/>
      <c r="B207" s="72" t="s">
        <v>69</v>
      </c>
      <c r="C207" s="8">
        <v>51.309933867348278</v>
      </c>
      <c r="D207" s="8">
        <v>49.87438707676489</v>
      </c>
      <c r="E207" s="2" t="s">
        <v>1</v>
      </c>
      <c r="I207" s="8"/>
    </row>
    <row r="208" spans="1:9" ht="15" customHeight="1" x14ac:dyDescent="0.25">
      <c r="A208" s="14"/>
      <c r="B208" s="72" t="s">
        <v>61</v>
      </c>
      <c r="C208" s="8">
        <v>50.14982068099679</v>
      </c>
      <c r="D208" s="8">
        <v>48.746731479731025</v>
      </c>
      <c r="E208" s="2" t="s">
        <v>1</v>
      </c>
      <c r="I208" s="24"/>
    </row>
    <row r="209" spans="1:9" ht="15" customHeight="1" x14ac:dyDescent="0.25">
      <c r="A209" s="14"/>
      <c r="B209" s="72" t="s">
        <v>70</v>
      </c>
      <c r="C209" s="8">
        <v>50.673592227306685</v>
      </c>
      <c r="D209" s="8">
        <v>49.255848971637967</v>
      </c>
      <c r="E209" s="2" t="s">
        <v>1</v>
      </c>
      <c r="I209" s="24"/>
    </row>
    <row r="210" spans="1:9" ht="15" customHeight="1" x14ac:dyDescent="0.25">
      <c r="A210" s="14"/>
      <c r="B210" s="72" t="s">
        <v>71</v>
      </c>
      <c r="C210" s="8">
        <v>48.43969720111771</v>
      </c>
      <c r="D210" s="8">
        <v>47.084453749943705</v>
      </c>
      <c r="E210" s="2" t="s">
        <v>1</v>
      </c>
      <c r="I210" s="24"/>
    </row>
    <row r="211" spans="1:9" ht="15" customHeight="1" x14ac:dyDescent="0.25">
      <c r="A211" s="14"/>
      <c r="B211" s="72" t="s">
        <v>60</v>
      </c>
      <c r="C211" s="8">
        <v>49.648539579433837</v>
      </c>
      <c r="D211" s="8">
        <v>48.259475196020865</v>
      </c>
      <c r="E211" s="2" t="s">
        <v>1</v>
      </c>
      <c r="I211" s="24"/>
    </row>
    <row r="212" spans="1:9" ht="15" customHeight="1" x14ac:dyDescent="0.25">
      <c r="A212" s="133">
        <v>2001</v>
      </c>
      <c r="B212" s="133"/>
      <c r="C212" s="8"/>
      <c r="D212" s="8"/>
      <c r="E212" s="8"/>
      <c r="I212" s="24"/>
    </row>
    <row r="213" spans="1:9" ht="15" customHeight="1" x14ac:dyDescent="0.25">
      <c r="A213" s="74"/>
      <c r="B213" s="72" t="s">
        <v>65</v>
      </c>
      <c r="C213" s="8">
        <v>48.767262647799143</v>
      </c>
      <c r="D213" s="8">
        <v>47.402854586768001</v>
      </c>
      <c r="E213" s="2" t="s">
        <v>1</v>
      </c>
      <c r="I213" s="24"/>
    </row>
    <row r="214" spans="1:9" ht="15" customHeight="1" x14ac:dyDescent="0.25">
      <c r="A214" s="74"/>
      <c r="B214" s="72" t="s">
        <v>66</v>
      </c>
      <c r="C214" s="8">
        <v>49.837518260627363</v>
      </c>
      <c r="D214" s="8">
        <v>48.4431666410239</v>
      </c>
      <c r="E214" s="2" t="s">
        <v>1</v>
      </c>
      <c r="I214" s="24"/>
    </row>
    <row r="215" spans="1:9" ht="15" customHeight="1" x14ac:dyDescent="0.25">
      <c r="A215" s="74"/>
      <c r="B215" s="72" t="s">
        <v>63</v>
      </c>
      <c r="C215" s="8">
        <v>49.504171952315637</v>
      </c>
      <c r="D215" s="8">
        <v>48.119146679229921</v>
      </c>
      <c r="E215" s="2" t="s">
        <v>1</v>
      </c>
      <c r="I215" s="24"/>
    </row>
    <row r="216" spans="1:9" ht="15" customHeight="1" x14ac:dyDescent="0.25">
      <c r="A216" s="74"/>
      <c r="B216" s="72" t="s">
        <v>67</v>
      </c>
      <c r="C216" s="8">
        <v>50.552979953250862</v>
      </c>
      <c r="D216" s="8">
        <v>49.138611181816984</v>
      </c>
      <c r="E216" s="2" t="s">
        <v>1</v>
      </c>
      <c r="I216" s="24"/>
    </row>
    <row r="217" spans="1:9" ht="15" customHeight="1" x14ac:dyDescent="0.25">
      <c r="A217" s="74"/>
      <c r="B217" s="72" t="s">
        <v>55</v>
      </c>
      <c r="C217" s="8">
        <v>51.945508775063011</v>
      </c>
      <c r="D217" s="8">
        <v>50.492179901164072</v>
      </c>
      <c r="E217" s="2" t="s">
        <v>1</v>
      </c>
      <c r="I217" s="24"/>
    </row>
    <row r="218" spans="1:9" ht="15" customHeight="1" x14ac:dyDescent="0.25">
      <c r="A218" s="74"/>
      <c r="B218" s="72" t="s">
        <v>62</v>
      </c>
      <c r="C218" s="8">
        <v>53.767958929277761</v>
      </c>
      <c r="D218" s="8">
        <v>52.263641635151167</v>
      </c>
      <c r="E218" s="2" t="s">
        <v>1</v>
      </c>
      <c r="I218" s="24"/>
    </row>
    <row r="219" spans="1:9" ht="15" customHeight="1" x14ac:dyDescent="0.25">
      <c r="A219" s="74"/>
      <c r="B219" s="72" t="s">
        <v>68</v>
      </c>
      <c r="C219" s="8">
        <v>50.701825802290891</v>
      </c>
      <c r="D219" s="8">
        <v>49.283292629058451</v>
      </c>
      <c r="E219" s="2" t="s">
        <v>1</v>
      </c>
      <c r="I219" s="24"/>
    </row>
    <row r="220" spans="1:9" ht="15" customHeight="1" x14ac:dyDescent="0.25">
      <c r="A220" s="74"/>
      <c r="B220" s="72" t="s">
        <v>69</v>
      </c>
      <c r="C220" s="8">
        <v>50.732777039550847</v>
      </c>
      <c r="D220" s="8">
        <v>49.313377914134016</v>
      </c>
      <c r="E220" s="2" t="s">
        <v>1</v>
      </c>
      <c r="I220" s="24"/>
    </row>
    <row r="221" spans="1:9" ht="15" customHeight="1" x14ac:dyDescent="0.25">
      <c r="A221" s="74"/>
      <c r="B221" s="72" t="s">
        <v>61</v>
      </c>
      <c r="C221" s="8">
        <v>51.941583087865141</v>
      </c>
      <c r="D221" s="8">
        <v>50.488364046648357</v>
      </c>
      <c r="E221" s="2" t="s">
        <v>1</v>
      </c>
      <c r="I221" s="24"/>
    </row>
    <row r="222" spans="1:9" ht="15" customHeight="1" x14ac:dyDescent="0.25">
      <c r="A222" s="74"/>
      <c r="B222" s="72" t="s">
        <v>70</v>
      </c>
      <c r="C222" s="8">
        <v>51.898836378541901</v>
      </c>
      <c r="D222" s="8">
        <v>50.446813302643164</v>
      </c>
      <c r="E222" s="2" t="s">
        <v>1</v>
      </c>
      <c r="I222" s="24"/>
    </row>
    <row r="223" spans="1:9" ht="15" customHeight="1" x14ac:dyDescent="0.25">
      <c r="A223" s="74"/>
      <c r="B223" s="72" t="s">
        <v>71</v>
      </c>
      <c r="C223" s="8">
        <v>52.144893868098897</v>
      </c>
      <c r="D223" s="8">
        <v>50.685986607933899</v>
      </c>
      <c r="E223" s="2" t="s">
        <v>1</v>
      </c>
      <c r="I223" s="24"/>
    </row>
    <row r="224" spans="1:9" ht="15" customHeight="1" x14ac:dyDescent="0.25">
      <c r="A224" s="74"/>
      <c r="B224" s="72" t="s">
        <v>60</v>
      </c>
      <c r="C224" s="8">
        <v>53.079188642860196</v>
      </c>
      <c r="D224" s="8">
        <v>51.594141729722054</v>
      </c>
      <c r="E224" s="2" t="s">
        <v>1</v>
      </c>
      <c r="I224" s="24"/>
    </row>
    <row r="225" spans="1:9" ht="15" customHeight="1" x14ac:dyDescent="0.25">
      <c r="A225" s="133">
        <v>2002</v>
      </c>
      <c r="B225" s="133"/>
      <c r="C225" s="8"/>
      <c r="D225" s="8"/>
      <c r="E225" s="8"/>
      <c r="I225" s="24"/>
    </row>
    <row r="226" spans="1:9" ht="15" customHeight="1" x14ac:dyDescent="0.25">
      <c r="A226" s="74"/>
      <c r="B226" s="72" t="s">
        <v>65</v>
      </c>
      <c r="C226" s="8">
        <v>54.250868023940924</v>
      </c>
      <c r="D226" s="8">
        <v>52.733039923061419</v>
      </c>
      <c r="E226" s="2" t="s">
        <v>1</v>
      </c>
      <c r="I226" s="24"/>
    </row>
    <row r="227" spans="1:9" ht="15" customHeight="1" x14ac:dyDescent="0.25">
      <c r="A227" s="74"/>
      <c r="B227" s="72" t="s">
        <v>66</v>
      </c>
      <c r="C227" s="8">
        <v>53.930554964601932</v>
      </c>
      <c r="D227" s="8">
        <v>52.421688566645386</v>
      </c>
      <c r="E227" s="2" t="s">
        <v>1</v>
      </c>
      <c r="I227" s="24"/>
    </row>
    <row r="228" spans="1:9" ht="15" customHeight="1" x14ac:dyDescent="0.25">
      <c r="A228" s="74"/>
      <c r="B228" s="72" t="s">
        <v>63</v>
      </c>
      <c r="C228" s="8">
        <v>53.503574496370987</v>
      </c>
      <c r="D228" s="8">
        <v>52.006654136824771</v>
      </c>
      <c r="E228" s="2" t="s">
        <v>1</v>
      </c>
      <c r="I228" s="24"/>
    </row>
    <row r="229" spans="1:9" ht="15" customHeight="1" x14ac:dyDescent="0.25">
      <c r="A229" s="74"/>
      <c r="B229" s="72" t="s">
        <v>67</v>
      </c>
      <c r="C229" s="8">
        <v>52.309303599243094</v>
      </c>
      <c r="D229" s="8">
        <v>50.845796491756246</v>
      </c>
      <c r="E229" s="2" t="s">
        <v>1</v>
      </c>
      <c r="I229" s="24"/>
    </row>
    <row r="230" spans="1:9" ht="15" customHeight="1" x14ac:dyDescent="0.25">
      <c r="A230" s="74"/>
      <c r="B230" s="72" t="s">
        <v>55</v>
      </c>
      <c r="C230" s="8">
        <v>53.789126102885064</v>
      </c>
      <c r="D230" s="8">
        <v>52.284216594622777</v>
      </c>
      <c r="E230" s="2" t="s">
        <v>1</v>
      </c>
      <c r="I230" s="24"/>
    </row>
    <row r="231" spans="1:9" ht="15" customHeight="1" x14ac:dyDescent="0.25">
      <c r="A231" s="74"/>
      <c r="B231" s="72" t="s">
        <v>62</v>
      </c>
      <c r="C231" s="8">
        <v>53.874760501572972</v>
      </c>
      <c r="D231" s="8">
        <v>52.367455118341965</v>
      </c>
      <c r="E231" s="2" t="s">
        <v>1</v>
      </c>
      <c r="I231" s="24"/>
    </row>
    <row r="232" spans="1:9" ht="15" customHeight="1" x14ac:dyDescent="0.25">
      <c r="A232" s="74"/>
      <c r="B232" s="72" t="s">
        <v>68</v>
      </c>
      <c r="C232" s="8">
        <v>53.815598684693612</v>
      </c>
      <c r="D232" s="8">
        <v>52.309948527847524</v>
      </c>
      <c r="E232" s="2" t="s">
        <v>1</v>
      </c>
      <c r="I232" s="24"/>
    </row>
    <row r="233" spans="1:9" ht="15" customHeight="1" x14ac:dyDescent="0.25">
      <c r="A233" s="74"/>
      <c r="B233" s="72" t="s">
        <v>69</v>
      </c>
      <c r="C233" s="8">
        <v>53.401621382869592</v>
      </c>
      <c r="D233" s="8">
        <v>51.907553462487598</v>
      </c>
      <c r="E233" s="2" t="s">
        <v>1</v>
      </c>
      <c r="I233" s="24"/>
    </row>
    <row r="234" spans="1:9" ht="15" customHeight="1" x14ac:dyDescent="0.25">
      <c r="A234" s="74"/>
      <c r="B234" s="72" t="s">
        <v>61</v>
      </c>
      <c r="C234" s="8">
        <v>52.345930048046711</v>
      </c>
      <c r="D234" s="8">
        <v>50.88139820758775</v>
      </c>
      <c r="E234" s="2" t="s">
        <v>1</v>
      </c>
      <c r="I234" s="24"/>
    </row>
    <row r="235" spans="1:9" ht="15" customHeight="1" x14ac:dyDescent="0.25">
      <c r="A235" s="74"/>
      <c r="B235" s="72" t="s">
        <v>70</v>
      </c>
      <c r="C235" s="8">
        <v>53.155027470132474</v>
      </c>
      <c r="D235" s="8">
        <v>51.667858742037929</v>
      </c>
      <c r="E235" s="2" t="s">
        <v>1</v>
      </c>
      <c r="I235" s="24"/>
    </row>
    <row r="236" spans="1:9" ht="15" customHeight="1" x14ac:dyDescent="0.25">
      <c r="A236" s="74"/>
      <c r="B236" s="72" t="s">
        <v>71</v>
      </c>
      <c r="C236" s="8">
        <v>53.084313039274043</v>
      </c>
      <c r="D236" s="8">
        <v>51.599122756026631</v>
      </c>
      <c r="E236" s="2" t="s">
        <v>1</v>
      </c>
      <c r="I236" s="24"/>
    </row>
    <row r="237" spans="1:9" ht="15" customHeight="1" x14ac:dyDescent="0.25">
      <c r="A237" s="74"/>
      <c r="B237" s="72" t="s">
        <v>60</v>
      </c>
      <c r="C237" s="8">
        <v>53.107418267232184</v>
      </c>
      <c r="D237" s="8">
        <v>51.621581547060359</v>
      </c>
      <c r="E237" s="2" t="s">
        <v>1</v>
      </c>
      <c r="G237" s="77"/>
      <c r="I237" s="24"/>
    </row>
    <row r="238" spans="1:9" ht="15" customHeight="1" x14ac:dyDescent="0.25">
      <c r="A238" s="133">
        <v>2003</v>
      </c>
      <c r="B238" s="133"/>
      <c r="C238" s="8"/>
      <c r="D238" s="8"/>
      <c r="E238" s="8"/>
      <c r="I238" s="24"/>
    </row>
    <row r="239" spans="1:9" ht="15" customHeight="1" x14ac:dyDescent="0.25">
      <c r="A239" s="74"/>
      <c r="B239" s="72" t="s">
        <v>65</v>
      </c>
      <c r="C239" s="8">
        <v>52.796274771455053</v>
      </c>
      <c r="D239" s="8">
        <v>51.319143208610619</v>
      </c>
      <c r="E239" s="2" t="s">
        <v>1</v>
      </c>
      <c r="I239" s="24"/>
    </row>
    <row r="240" spans="1:9" ht="15" customHeight="1" x14ac:dyDescent="0.25">
      <c r="A240" s="74"/>
      <c r="B240" s="72" t="s">
        <v>66</v>
      </c>
      <c r="C240" s="8">
        <v>52.405091864926078</v>
      </c>
      <c r="D240" s="8">
        <v>50.938904798082184</v>
      </c>
      <c r="E240" s="2" t="s">
        <v>1</v>
      </c>
      <c r="I240" s="24"/>
    </row>
    <row r="241" spans="1:9" ht="15" customHeight="1" x14ac:dyDescent="0.25">
      <c r="A241" s="74"/>
      <c r="B241" s="72" t="s">
        <v>63</v>
      </c>
      <c r="C241" s="8">
        <v>52.66448172229471</v>
      </c>
      <c r="D241" s="8">
        <v>51.1910374588577</v>
      </c>
      <c r="E241" s="2" t="s">
        <v>1</v>
      </c>
      <c r="I241" s="24"/>
    </row>
    <row r="242" spans="1:9" ht="15" customHeight="1" x14ac:dyDescent="0.25">
      <c r="A242" s="74"/>
      <c r="B242" s="72" t="s">
        <v>67</v>
      </c>
      <c r="C242" s="8">
        <v>52.228642523165028</v>
      </c>
      <c r="D242" s="8">
        <v>50.767392147273014</v>
      </c>
      <c r="E242" s="2" t="s">
        <v>1</v>
      </c>
      <c r="I242" s="24"/>
    </row>
    <row r="243" spans="1:9" ht="15" customHeight="1" x14ac:dyDescent="0.25">
      <c r="A243" s="74"/>
      <c r="B243" s="72" t="s">
        <v>55</v>
      </c>
      <c r="C243" s="8">
        <v>53.301844098010001</v>
      </c>
      <c r="D243" s="8">
        <v>51.810567741566146</v>
      </c>
      <c r="E243" s="2" t="s">
        <v>1</v>
      </c>
      <c r="I243" s="24"/>
    </row>
    <row r="244" spans="1:9" ht="15" customHeight="1" x14ac:dyDescent="0.25">
      <c r="A244" s="74"/>
      <c r="B244" s="72" t="s">
        <v>62</v>
      </c>
      <c r="C244" s="8">
        <v>53.125498367136657</v>
      </c>
      <c r="D244" s="8">
        <v>51.639155802824419</v>
      </c>
      <c r="E244" s="2" t="s">
        <v>1</v>
      </c>
      <c r="I244" s="24"/>
    </row>
    <row r="245" spans="1:9" ht="15" customHeight="1" x14ac:dyDescent="0.25">
      <c r="A245" s="74"/>
      <c r="B245" s="72" t="s">
        <v>68</v>
      </c>
      <c r="C245" s="8">
        <v>53.281225531356768</v>
      </c>
      <c r="D245" s="8">
        <v>51.790526040150411</v>
      </c>
      <c r="E245" s="2" t="s">
        <v>1</v>
      </c>
      <c r="I245" s="24"/>
    </row>
    <row r="246" spans="1:9" ht="15" customHeight="1" x14ac:dyDescent="0.25">
      <c r="A246" s="74"/>
      <c r="B246" s="72" t="s">
        <v>69</v>
      </c>
      <c r="C246" s="8">
        <v>53.116950468901017</v>
      </c>
      <c r="D246" s="8">
        <v>51.630847057262606</v>
      </c>
      <c r="E246" s="2" t="s">
        <v>1</v>
      </c>
      <c r="I246" s="24"/>
    </row>
    <row r="247" spans="1:9" ht="15" customHeight="1" x14ac:dyDescent="0.25">
      <c r="A247" s="74"/>
      <c r="B247" s="72" t="s">
        <v>61</v>
      </c>
      <c r="C247" s="8">
        <v>52.635470673737409</v>
      </c>
      <c r="D247" s="8">
        <v>51.162838079981263</v>
      </c>
      <c r="E247" s="2" t="s">
        <v>1</v>
      </c>
      <c r="I247" s="24"/>
    </row>
    <row r="248" spans="1:9" ht="15" customHeight="1" x14ac:dyDescent="0.25">
      <c r="A248" s="74"/>
      <c r="B248" s="72" t="s">
        <v>70</v>
      </c>
      <c r="C248" s="8">
        <v>53.458659176551016</v>
      </c>
      <c r="D248" s="8">
        <v>51.962995455600002</v>
      </c>
      <c r="E248" s="2" t="s">
        <v>1</v>
      </c>
      <c r="I248" s="24"/>
    </row>
    <row r="249" spans="1:9" ht="15" customHeight="1" x14ac:dyDescent="0.25">
      <c r="A249" s="74"/>
      <c r="B249" s="72" t="s">
        <v>71</v>
      </c>
      <c r="C249" s="8">
        <v>51.873101762006449</v>
      </c>
      <c r="D249" s="8">
        <v>50.421798687935613</v>
      </c>
      <c r="E249" s="2" t="s">
        <v>1</v>
      </c>
      <c r="I249" s="24"/>
    </row>
    <row r="250" spans="1:9" ht="15" customHeight="1" x14ac:dyDescent="0.25">
      <c r="A250" s="74"/>
      <c r="B250" s="72" t="s">
        <v>60</v>
      </c>
      <c r="C250" s="8">
        <v>51.605526644509126</v>
      </c>
      <c r="D250" s="8">
        <v>50.161709773834254</v>
      </c>
      <c r="E250" s="2" t="s">
        <v>1</v>
      </c>
      <c r="I250" s="24"/>
    </row>
    <row r="251" spans="1:9" ht="15" customHeight="1" x14ac:dyDescent="0.25">
      <c r="A251" s="133">
        <v>2004</v>
      </c>
      <c r="B251" s="133"/>
      <c r="C251" s="8"/>
      <c r="D251" s="8"/>
      <c r="E251" s="8"/>
      <c r="I251" s="24"/>
    </row>
    <row r="252" spans="1:9" ht="15" customHeight="1" x14ac:dyDescent="0.25">
      <c r="A252" s="74"/>
      <c r="B252" s="72" t="s">
        <v>65</v>
      </c>
      <c r="C252" s="8">
        <v>51.591435563781296</v>
      </c>
      <c r="D252" s="8">
        <v>50.148012932665686</v>
      </c>
      <c r="E252" s="2" t="s">
        <v>1</v>
      </c>
      <c r="I252" s="24"/>
    </row>
    <row r="253" spans="1:9" ht="15" customHeight="1" x14ac:dyDescent="0.25">
      <c r="A253" s="74"/>
      <c r="B253" s="72" t="s">
        <v>66</v>
      </c>
      <c r="C253" s="8">
        <v>51.513882814334345</v>
      </c>
      <c r="D253" s="8">
        <v>50.072629950204949</v>
      </c>
      <c r="E253" s="2" t="s">
        <v>1</v>
      </c>
      <c r="I253" s="24"/>
    </row>
    <row r="254" spans="1:9" ht="15" customHeight="1" x14ac:dyDescent="0.25">
      <c r="A254" s="74"/>
      <c r="B254" s="72" t="s">
        <v>63</v>
      </c>
      <c r="C254" s="8">
        <v>51.498289375734799</v>
      </c>
      <c r="D254" s="8">
        <v>50.057472784058874</v>
      </c>
      <c r="E254" s="2" t="s">
        <v>1</v>
      </c>
      <c r="I254" s="24"/>
    </row>
    <row r="255" spans="1:9" ht="15" customHeight="1" x14ac:dyDescent="0.25">
      <c r="A255" s="74"/>
      <c r="B255" s="72" t="s">
        <v>67</v>
      </c>
      <c r="C255" s="8">
        <v>51.753379381263706</v>
      </c>
      <c r="D255" s="8">
        <v>50.305425894036638</v>
      </c>
      <c r="E255" s="2" t="s">
        <v>1</v>
      </c>
      <c r="I255" s="24"/>
    </row>
    <row r="256" spans="1:9" ht="15" customHeight="1" x14ac:dyDescent="0.25">
      <c r="A256" s="74"/>
      <c r="B256" s="72" t="s">
        <v>55</v>
      </c>
      <c r="C256" s="8">
        <v>52.832797609370949</v>
      </c>
      <c r="D256" s="8">
        <v>51.354644212374701</v>
      </c>
      <c r="E256" s="2" t="s">
        <v>1</v>
      </c>
      <c r="I256" s="24"/>
    </row>
    <row r="257" spans="1:9" ht="15" customHeight="1" x14ac:dyDescent="0.25">
      <c r="A257" s="74"/>
      <c r="B257" s="72" t="s">
        <v>62</v>
      </c>
      <c r="C257" s="8">
        <v>51.805443852335301</v>
      </c>
      <c r="D257" s="8">
        <v>50.356033707913085</v>
      </c>
      <c r="E257" s="2" t="s">
        <v>1</v>
      </c>
      <c r="I257" s="24"/>
    </row>
    <row r="258" spans="1:9" ht="15" customHeight="1" x14ac:dyDescent="0.25">
      <c r="A258" s="74"/>
      <c r="B258" s="72" t="s">
        <v>68</v>
      </c>
      <c r="C258" s="8">
        <v>51.699087276106461</v>
      </c>
      <c r="D258" s="8">
        <v>50.252652770710746</v>
      </c>
      <c r="E258" s="2" t="s">
        <v>1</v>
      </c>
      <c r="I258" s="24"/>
    </row>
    <row r="259" spans="1:9" ht="15" customHeight="1" x14ac:dyDescent="0.25">
      <c r="A259" s="74"/>
      <c r="B259" s="72" t="s">
        <v>69</v>
      </c>
      <c r="C259" s="8">
        <v>51.466998887647989</v>
      </c>
      <c r="D259" s="8">
        <v>50.027057739699288</v>
      </c>
      <c r="E259" s="2" t="s">
        <v>1</v>
      </c>
      <c r="I259" s="24"/>
    </row>
    <row r="260" spans="1:9" ht="15" customHeight="1" x14ac:dyDescent="0.25">
      <c r="A260" s="74"/>
      <c r="B260" s="72" t="s">
        <v>61</v>
      </c>
      <c r="C260" s="8">
        <v>51.347380117792937</v>
      </c>
      <c r="D260" s="8">
        <v>49.910785657867713</v>
      </c>
      <c r="E260" s="2" t="s">
        <v>1</v>
      </c>
      <c r="I260" s="24"/>
    </row>
    <row r="261" spans="1:9" ht="15" customHeight="1" x14ac:dyDescent="0.25">
      <c r="A261" s="14"/>
      <c r="B261" s="72" t="s">
        <v>70</v>
      </c>
      <c r="C261" s="8">
        <v>52.325104259618072</v>
      </c>
      <c r="D261" s="8">
        <v>50.861155082037158</v>
      </c>
      <c r="E261" s="2" t="s">
        <v>1</v>
      </c>
      <c r="I261" s="32"/>
    </row>
    <row r="262" spans="1:9" x14ac:dyDescent="0.25">
      <c r="A262"/>
      <c r="B262" s="72" t="s">
        <v>71</v>
      </c>
      <c r="C262" s="8">
        <v>51.898382818606379</v>
      </c>
      <c r="D262" s="8">
        <v>50.44637243238509</v>
      </c>
      <c r="E262" s="2" t="s">
        <v>1</v>
      </c>
      <c r="I262" s="24"/>
    </row>
    <row r="263" spans="1:9" x14ac:dyDescent="0.25">
      <c r="A263"/>
      <c r="B263" s="72" t="s">
        <v>60</v>
      </c>
      <c r="C263" s="8">
        <v>52.100475855074343</v>
      </c>
      <c r="D263" s="8">
        <v>50.642811319879641</v>
      </c>
      <c r="E263" s="2" t="s">
        <v>1</v>
      </c>
    </row>
    <row r="264" spans="1:9" x14ac:dyDescent="0.25">
      <c r="A264" s="133">
        <v>2005</v>
      </c>
      <c r="B264" s="133"/>
      <c r="C264" s="8"/>
      <c r="D264" s="8"/>
      <c r="E264" s="2"/>
    </row>
    <row r="265" spans="1:9" x14ac:dyDescent="0.25">
      <c r="A265"/>
      <c r="B265" s="72" t="s">
        <v>65</v>
      </c>
      <c r="C265" s="8">
        <v>51.90573919163343</v>
      </c>
      <c r="D265" s="8">
        <v>50.453522989171603</v>
      </c>
      <c r="E265" s="2" t="s">
        <v>1</v>
      </c>
    </row>
    <row r="266" spans="1:9" x14ac:dyDescent="0.25">
      <c r="A266"/>
      <c r="B266" s="72" t="s">
        <v>66</v>
      </c>
      <c r="C266" s="8">
        <v>51.877712446509307</v>
      </c>
      <c r="D266" s="8">
        <v>50.426280374935615</v>
      </c>
      <c r="E266" s="2" t="s">
        <v>1</v>
      </c>
    </row>
    <row r="267" spans="1:9" x14ac:dyDescent="0.25">
      <c r="A267"/>
      <c r="B267" s="72" t="s">
        <v>63</v>
      </c>
      <c r="C267" s="8">
        <v>51.611691492327559</v>
      </c>
      <c r="D267" s="8">
        <v>50.167702141845496</v>
      </c>
      <c r="E267" s="2" t="s">
        <v>1</v>
      </c>
    </row>
    <row r="268" spans="1:9" x14ac:dyDescent="0.25">
      <c r="A268"/>
      <c r="B268" s="72" t="s">
        <v>67</v>
      </c>
      <c r="C268" s="8">
        <v>52.162745998584846</v>
      </c>
      <c r="D268" s="8">
        <v>50.703339272396555</v>
      </c>
      <c r="E268" s="2" t="s">
        <v>1</v>
      </c>
    </row>
    <row r="269" spans="1:9" x14ac:dyDescent="0.25">
      <c r="A269" s="71"/>
      <c r="B269" s="72" t="s">
        <v>55</v>
      </c>
      <c r="C269" s="8">
        <v>52.358933214453643</v>
      </c>
      <c r="D269" s="8">
        <v>50.894037572048425</v>
      </c>
      <c r="E269" s="2" t="s">
        <v>1</v>
      </c>
    </row>
    <row r="270" spans="1:9" x14ac:dyDescent="0.25">
      <c r="A270" s="2"/>
      <c r="B270" s="72" t="s">
        <v>62</v>
      </c>
      <c r="C270" s="8">
        <v>52.108764726090719</v>
      </c>
      <c r="D270" s="8">
        <v>50.650868285272907</v>
      </c>
      <c r="E270" s="2" t="s">
        <v>1</v>
      </c>
    </row>
    <row r="271" spans="1:9" x14ac:dyDescent="0.25">
      <c r="A271" s="71"/>
      <c r="B271" s="72" t="s">
        <v>68</v>
      </c>
      <c r="C271" s="8">
        <v>52.513261631689744</v>
      </c>
      <c r="D271" s="8">
        <v>51.044048196464288</v>
      </c>
      <c r="E271" s="2" t="s">
        <v>1</v>
      </c>
    </row>
    <row r="272" spans="1:9" x14ac:dyDescent="0.25">
      <c r="A272" s="71"/>
      <c r="B272" s="72" t="s">
        <v>69</v>
      </c>
      <c r="C272" s="8">
        <v>52.357120023918803</v>
      </c>
      <c r="D272" s="8">
        <v>50.892275110868646</v>
      </c>
      <c r="E272" s="2" t="s">
        <v>1</v>
      </c>
    </row>
    <row r="273" spans="1:5" x14ac:dyDescent="0.25">
      <c r="A273" s="71"/>
      <c r="B273" s="72" t="s">
        <v>61</v>
      </c>
      <c r="C273" s="8">
        <v>52.579676210708449</v>
      </c>
      <c r="D273" s="8">
        <v>51.108604631677842</v>
      </c>
      <c r="E273" s="2" t="s">
        <v>1</v>
      </c>
    </row>
    <row r="274" spans="1:5" x14ac:dyDescent="0.25">
      <c r="A274" s="71"/>
      <c r="B274" s="72" t="s">
        <v>70</v>
      </c>
      <c r="C274" s="8">
        <v>53.33323819698451</v>
      </c>
      <c r="D274" s="8">
        <v>51.841083497993154</v>
      </c>
      <c r="E274" s="2" t="s">
        <v>1</v>
      </c>
    </row>
    <row r="275" spans="1:5" x14ac:dyDescent="0.25">
      <c r="A275" s="71"/>
      <c r="B275" s="72" t="s">
        <v>71</v>
      </c>
      <c r="C275" s="8">
        <v>54.078873950351181</v>
      </c>
      <c r="D275" s="8">
        <v>52.565857891151147</v>
      </c>
      <c r="E275" s="2" t="s">
        <v>1</v>
      </c>
    </row>
    <row r="276" spans="1:5" x14ac:dyDescent="0.25">
      <c r="A276" s="71"/>
      <c r="B276" s="72" t="s">
        <v>60</v>
      </c>
      <c r="C276" s="8">
        <v>53.030435377667608</v>
      </c>
      <c r="D276" s="8">
        <v>51.54675248097039</v>
      </c>
      <c r="E276" s="2" t="s">
        <v>1</v>
      </c>
    </row>
    <row r="277" spans="1:5" x14ac:dyDescent="0.25">
      <c r="A277" s="133">
        <v>2006</v>
      </c>
      <c r="B277" s="133"/>
      <c r="C277" s="8"/>
      <c r="D277" s="8"/>
      <c r="E277" s="2"/>
    </row>
    <row r="278" spans="1:5" x14ac:dyDescent="0.25">
      <c r="A278" s="71"/>
      <c r="B278" s="72" t="s">
        <v>65</v>
      </c>
      <c r="C278" s="8">
        <v>52.701263587429878</v>
      </c>
      <c r="D278" s="8">
        <v>51.226790242790322</v>
      </c>
      <c r="E278" s="2" t="s">
        <v>1</v>
      </c>
    </row>
    <row r="279" spans="1:5" x14ac:dyDescent="0.25">
      <c r="A279" s="71"/>
      <c r="B279" s="72" t="s">
        <v>66</v>
      </c>
      <c r="C279" s="8">
        <v>53.119747962869049</v>
      </c>
      <c r="D279" s="8">
        <v>51.633566283082843</v>
      </c>
      <c r="E279" s="2" t="s">
        <v>1</v>
      </c>
    </row>
    <row r="280" spans="1:5" x14ac:dyDescent="0.25">
      <c r="A280" s="71"/>
      <c r="B280" s="72" t="s">
        <v>63</v>
      </c>
      <c r="C280" s="8">
        <v>53.589416116834308</v>
      </c>
      <c r="D280" s="8">
        <v>52.090094084678782</v>
      </c>
      <c r="E280" s="2" t="s">
        <v>1</v>
      </c>
    </row>
    <row r="281" spans="1:5" x14ac:dyDescent="0.25">
      <c r="A281" s="71"/>
      <c r="B281" s="72" t="s">
        <v>67</v>
      </c>
      <c r="C281" s="8">
        <v>53.609516629049011</v>
      </c>
      <c r="D281" s="8">
        <v>52.109632225757451</v>
      </c>
      <c r="E281" s="2" t="s">
        <v>1</v>
      </c>
    </row>
    <row r="282" spans="1:5" x14ac:dyDescent="0.25">
      <c r="A282" s="71"/>
      <c r="B282" s="72" t="s">
        <v>55</v>
      </c>
      <c r="C282" s="8">
        <v>53.660959434794385</v>
      </c>
      <c r="D282" s="8">
        <v>52.159635767229403</v>
      </c>
      <c r="E282" s="2" t="s">
        <v>1</v>
      </c>
    </row>
    <row r="283" spans="1:5" x14ac:dyDescent="0.25">
      <c r="A283" s="71"/>
      <c r="B283" s="72" t="s">
        <v>62</v>
      </c>
      <c r="C283" s="8">
        <v>53.89641517710325</v>
      </c>
      <c r="D283" s="8">
        <v>52.38850394043186</v>
      </c>
      <c r="E283" s="2" t="s">
        <v>1</v>
      </c>
    </row>
    <row r="284" spans="1:5" x14ac:dyDescent="0.25">
      <c r="A284" s="71"/>
      <c r="B284" s="72" t="s">
        <v>68</v>
      </c>
      <c r="C284" s="8">
        <v>53.645003358087862</v>
      </c>
      <c r="D284" s="8">
        <v>52.144126108847367</v>
      </c>
      <c r="E284" s="2" t="s">
        <v>1</v>
      </c>
    </row>
    <row r="285" spans="1:5" x14ac:dyDescent="0.25">
      <c r="A285" s="71"/>
      <c r="B285" s="72" t="s">
        <v>69</v>
      </c>
      <c r="C285" s="8">
        <v>53.729239009791762</v>
      </c>
      <c r="D285" s="8">
        <v>52.226005019656426</v>
      </c>
      <c r="E285" s="2" t="s">
        <v>1</v>
      </c>
    </row>
    <row r="286" spans="1:5" x14ac:dyDescent="0.25">
      <c r="A286" s="71"/>
      <c r="B286" s="72" t="s">
        <v>61</v>
      </c>
      <c r="C286" s="8">
        <v>54.881495691955408</v>
      </c>
      <c r="D286" s="8">
        <v>53.34602392138784</v>
      </c>
      <c r="E286" s="2" t="s">
        <v>1</v>
      </c>
    </row>
    <row r="287" spans="1:5" x14ac:dyDescent="0.25">
      <c r="A287" s="71"/>
      <c r="B287" s="72" t="s">
        <v>70</v>
      </c>
      <c r="C287" s="8">
        <v>54.484199743051839</v>
      </c>
      <c r="D287" s="8">
        <v>52.959843498881852</v>
      </c>
      <c r="E287" s="2" t="s">
        <v>1</v>
      </c>
    </row>
    <row r="288" spans="1:5" x14ac:dyDescent="0.25">
      <c r="A288" s="71"/>
      <c r="B288" s="72" t="s">
        <v>71</v>
      </c>
      <c r="C288" s="8">
        <v>54.70214524533862</v>
      </c>
      <c r="D288" s="8">
        <v>53.17169133269104</v>
      </c>
      <c r="E288" s="2" t="s">
        <v>1</v>
      </c>
    </row>
    <row r="289" spans="1:5" x14ac:dyDescent="0.25">
      <c r="A289" s="71"/>
      <c r="B289" s="72" t="s">
        <v>60</v>
      </c>
      <c r="C289" s="8">
        <v>55.148604560458047</v>
      </c>
      <c r="D289" s="8">
        <v>53.60565963118583</v>
      </c>
      <c r="E289" s="2" t="s">
        <v>1</v>
      </c>
    </row>
    <row r="290" spans="1:5" x14ac:dyDescent="0.25">
      <c r="A290" s="133">
        <v>2007</v>
      </c>
      <c r="B290" s="133"/>
      <c r="C290" s="8"/>
      <c r="D290" s="8"/>
      <c r="E290" s="2"/>
    </row>
    <row r="291" spans="1:5" x14ac:dyDescent="0.25">
      <c r="A291" s="71"/>
      <c r="B291" s="72" t="s">
        <v>65</v>
      </c>
      <c r="C291" s="8">
        <v>56.282263088278697</v>
      </c>
      <c r="D291" s="8">
        <v>54.707600716816096</v>
      </c>
      <c r="E291" s="2" t="s">
        <v>1</v>
      </c>
    </row>
    <row r="292" spans="1:5" x14ac:dyDescent="0.25">
      <c r="A292" s="71"/>
      <c r="B292" s="72" t="s">
        <v>66</v>
      </c>
      <c r="C292" s="8">
        <v>55.810988965553996</v>
      </c>
      <c r="D292" s="8">
        <v>54.249511878175213</v>
      </c>
      <c r="E292" s="2" t="s">
        <v>1</v>
      </c>
    </row>
    <row r="293" spans="1:5" x14ac:dyDescent="0.25">
      <c r="A293" s="71"/>
      <c r="B293" s="72" t="s">
        <v>63</v>
      </c>
      <c r="C293" s="8">
        <v>55.37748101139767</v>
      </c>
      <c r="D293" s="8">
        <v>53.828132588107401</v>
      </c>
      <c r="E293" s="2" t="s">
        <v>1</v>
      </c>
    </row>
    <row r="294" spans="1:5" x14ac:dyDescent="0.25">
      <c r="A294" s="71"/>
      <c r="B294" s="72" t="s">
        <v>67</v>
      </c>
      <c r="C294" s="8">
        <v>55.914185409707848</v>
      </c>
      <c r="D294" s="8">
        <v>54.349821097321374</v>
      </c>
      <c r="E294" s="2" t="s">
        <v>1</v>
      </c>
    </row>
    <row r="295" spans="1:5" x14ac:dyDescent="0.25">
      <c r="A295" s="71"/>
      <c r="B295" s="72" t="s">
        <v>55</v>
      </c>
      <c r="C295" s="8">
        <v>56.713698824680961</v>
      </c>
      <c r="D295" s="8">
        <v>55.126965765535594</v>
      </c>
      <c r="E295" s="2" t="s">
        <v>1</v>
      </c>
    </row>
    <row r="296" spans="1:5" x14ac:dyDescent="0.25">
      <c r="A296" s="71"/>
      <c r="B296" s="72" t="s">
        <v>62</v>
      </c>
      <c r="C296" s="8">
        <v>56.858132402141258</v>
      </c>
      <c r="D296" s="8">
        <v>55.267358387513269</v>
      </c>
      <c r="E296" s="2" t="s">
        <v>1</v>
      </c>
    </row>
    <row r="297" spans="1:5" x14ac:dyDescent="0.25">
      <c r="A297" s="71"/>
      <c r="B297" s="72" t="s">
        <v>68</v>
      </c>
      <c r="C297" s="8">
        <v>57.03996951006296</v>
      </c>
      <c r="D297" s="8">
        <v>55.444108065828047</v>
      </c>
      <c r="E297" s="2" t="s">
        <v>1</v>
      </c>
    </row>
    <row r="298" spans="1:5" x14ac:dyDescent="0.25">
      <c r="A298" s="71"/>
      <c r="B298" s="72" t="s">
        <v>69</v>
      </c>
      <c r="C298" s="8">
        <v>58.705773557134798</v>
      </c>
      <c r="D298" s="8">
        <v>57.063306329705988</v>
      </c>
      <c r="E298" s="2" t="s">
        <v>1</v>
      </c>
    </row>
    <row r="299" spans="1:5" x14ac:dyDescent="0.25">
      <c r="A299" s="71"/>
      <c r="B299" s="72" t="s">
        <v>61</v>
      </c>
      <c r="C299" s="8">
        <v>58.999147785670573</v>
      </c>
      <c r="D299" s="8">
        <v>57.34847254859389</v>
      </c>
      <c r="E299" s="2" t="s">
        <v>1</v>
      </c>
    </row>
    <row r="300" spans="1:5" x14ac:dyDescent="0.25">
      <c r="A300" s="71"/>
      <c r="B300" s="72" t="s">
        <v>70</v>
      </c>
      <c r="C300" s="8">
        <v>59.504924334000933</v>
      </c>
      <c r="D300" s="8">
        <v>57.840098505684253</v>
      </c>
      <c r="E300" s="2" t="s">
        <v>1</v>
      </c>
    </row>
    <row r="301" spans="1:5" x14ac:dyDescent="0.25">
      <c r="A301" s="71"/>
      <c r="B301" s="72" t="s">
        <v>71</v>
      </c>
      <c r="C301" s="8">
        <v>59.886264206197971</v>
      </c>
      <c r="D301" s="8">
        <v>58.210769269808203</v>
      </c>
      <c r="E301" s="2" t="s">
        <v>1</v>
      </c>
    </row>
    <row r="302" spans="1:5" x14ac:dyDescent="0.25">
      <c r="A302" s="71"/>
      <c r="B302" s="72" t="s">
        <v>60</v>
      </c>
      <c r="C302" s="8">
        <v>60.048777883562742</v>
      </c>
      <c r="D302" s="8">
        <v>58.368736147549924</v>
      </c>
      <c r="E302" s="2" t="s">
        <v>1</v>
      </c>
    </row>
    <row r="303" spans="1:5" x14ac:dyDescent="0.25">
      <c r="A303" s="133">
        <v>2008</v>
      </c>
      <c r="B303" s="133"/>
      <c r="C303" s="8"/>
      <c r="D303" s="8"/>
      <c r="E303" s="2"/>
    </row>
    <row r="304" spans="1:5" x14ac:dyDescent="0.25">
      <c r="A304" s="71"/>
      <c r="B304" s="72" t="s">
        <v>65</v>
      </c>
      <c r="C304" s="8">
        <v>61.028159799591144</v>
      </c>
      <c r="D304" s="8">
        <v>59.320716964798024</v>
      </c>
      <c r="E304" s="2" t="s">
        <v>1</v>
      </c>
    </row>
    <row r="305" spans="1:5" x14ac:dyDescent="0.25">
      <c r="A305" s="71"/>
      <c r="B305" s="72" t="s">
        <v>66</v>
      </c>
      <c r="C305" s="8">
        <v>61.744836309844345</v>
      </c>
      <c r="D305" s="8">
        <v>60.017342335113291</v>
      </c>
      <c r="E305" s="2" t="s">
        <v>1</v>
      </c>
    </row>
    <row r="306" spans="1:5" x14ac:dyDescent="0.25">
      <c r="A306" s="71"/>
      <c r="B306" s="72" t="s">
        <v>63</v>
      </c>
      <c r="C306" s="8">
        <v>62.40613280061941</v>
      </c>
      <c r="D306" s="8">
        <v>60.660137105394796</v>
      </c>
      <c r="E306" s="2" t="s">
        <v>1</v>
      </c>
    </row>
    <row r="307" spans="1:5" x14ac:dyDescent="0.25">
      <c r="A307" s="71"/>
      <c r="B307" s="72" t="s">
        <v>67</v>
      </c>
      <c r="C307" s="8">
        <v>63.755768223860443</v>
      </c>
      <c r="D307" s="8">
        <v>61.972012495553365</v>
      </c>
      <c r="E307" s="2" t="s">
        <v>1</v>
      </c>
    </row>
    <row r="308" spans="1:5" x14ac:dyDescent="0.25">
      <c r="A308" s="71"/>
      <c r="B308" s="72" t="s">
        <v>55</v>
      </c>
      <c r="C308" s="8">
        <v>64.644179780484151</v>
      </c>
      <c r="D308" s="8">
        <v>62.83556811761035</v>
      </c>
      <c r="E308" s="2" t="s">
        <v>1</v>
      </c>
    </row>
    <row r="309" spans="1:5" x14ac:dyDescent="0.25">
      <c r="A309" s="71"/>
      <c r="B309" s="72" t="s">
        <v>62</v>
      </c>
      <c r="C309" s="8">
        <v>65.014536898584481</v>
      </c>
      <c r="D309" s="8">
        <v>63.19556340258822</v>
      </c>
      <c r="E309" s="2" t="s">
        <v>1</v>
      </c>
    </row>
    <row r="310" spans="1:5" x14ac:dyDescent="0.25">
      <c r="A310" s="71"/>
      <c r="B310" s="72" t="s">
        <v>68</v>
      </c>
      <c r="C310" s="8">
        <v>66.295426497833475</v>
      </c>
      <c r="D310" s="8">
        <v>64.440616336016376</v>
      </c>
      <c r="E310" s="2" t="s">
        <v>1</v>
      </c>
    </row>
    <row r="311" spans="1:5" x14ac:dyDescent="0.25">
      <c r="A311" s="71"/>
      <c r="B311" s="72" t="s">
        <v>69</v>
      </c>
      <c r="C311" s="8">
        <v>67.009512735894049</v>
      </c>
      <c r="D311" s="8">
        <v>65.134723904646236</v>
      </c>
      <c r="E311" s="2" t="s">
        <v>1</v>
      </c>
    </row>
    <row r="312" spans="1:5" x14ac:dyDescent="0.25">
      <c r="A312" s="71"/>
      <c r="B312" s="72" t="s">
        <v>61</v>
      </c>
      <c r="C312" s="8">
        <v>66.345211529375575</v>
      </c>
      <c r="D312" s="8">
        <v>64.489008484409666</v>
      </c>
      <c r="E312" s="2" t="s">
        <v>1</v>
      </c>
    </row>
    <row r="313" spans="1:5" x14ac:dyDescent="0.25">
      <c r="A313" s="71"/>
      <c r="B313" s="72" t="s">
        <v>70</v>
      </c>
      <c r="C313" s="8">
        <v>65.768409717523681</v>
      </c>
      <c r="D313" s="8">
        <v>63.928344405105776</v>
      </c>
      <c r="E313" s="2" t="s">
        <v>1</v>
      </c>
    </row>
    <row r="314" spans="1:5" x14ac:dyDescent="0.25">
      <c r="A314" s="71"/>
      <c r="B314" s="72" t="s">
        <v>71</v>
      </c>
      <c r="C314" s="8">
        <v>64.936828732805978</v>
      </c>
      <c r="D314" s="8">
        <v>63.12002935202635</v>
      </c>
      <c r="E314" s="2" t="s">
        <v>1</v>
      </c>
    </row>
    <row r="315" spans="1:5" x14ac:dyDescent="0.25">
      <c r="A315" s="71"/>
      <c r="B315" s="72" t="s">
        <v>60</v>
      </c>
      <c r="C315" s="8">
        <v>65.416132699327804</v>
      </c>
      <c r="D315" s="8">
        <v>63.585923375891959</v>
      </c>
      <c r="E315" s="2" t="s">
        <v>1</v>
      </c>
    </row>
    <row r="316" spans="1:5" x14ac:dyDescent="0.25">
      <c r="A316" s="133">
        <v>2009</v>
      </c>
      <c r="B316" s="133"/>
      <c r="C316" s="95"/>
      <c r="D316" s="8"/>
      <c r="E316" s="2"/>
    </row>
    <row r="317" spans="1:5" x14ac:dyDescent="0.25">
      <c r="A317" s="71"/>
      <c r="B317" s="72" t="s">
        <v>65</v>
      </c>
      <c r="C317" s="8">
        <v>66.336870852915339</v>
      </c>
      <c r="D317" s="8">
        <v>64.480901162982704</v>
      </c>
      <c r="E317" s="2" t="s">
        <v>1</v>
      </c>
    </row>
    <row r="318" spans="1:5" x14ac:dyDescent="0.25">
      <c r="A318" s="71"/>
      <c r="B318" s="72" t="s">
        <v>66</v>
      </c>
      <c r="C318" s="8">
        <v>65.594602453399077</v>
      </c>
      <c r="D318" s="8">
        <v>63.759399912015709</v>
      </c>
      <c r="E318" s="2" t="s">
        <v>1</v>
      </c>
    </row>
    <row r="319" spans="1:5" x14ac:dyDescent="0.25">
      <c r="A319" s="71"/>
      <c r="B319" s="72" t="s">
        <v>63</v>
      </c>
      <c r="C319" s="8">
        <v>67.239062657603768</v>
      </c>
      <c r="D319" s="8">
        <v>65.357851490006027</v>
      </c>
      <c r="E319" s="2" t="s">
        <v>1</v>
      </c>
    </row>
    <row r="320" spans="1:5" x14ac:dyDescent="0.25">
      <c r="A320" s="71"/>
      <c r="B320" s="72" t="s">
        <v>67</v>
      </c>
      <c r="C320" s="8">
        <v>66.473689030129364</v>
      </c>
      <c r="D320" s="8">
        <v>64.613891448005305</v>
      </c>
      <c r="E320" s="2" t="s">
        <v>1</v>
      </c>
    </row>
    <row r="321" spans="1:5" x14ac:dyDescent="0.25">
      <c r="A321" s="71"/>
      <c r="B321" s="72" t="s">
        <v>55</v>
      </c>
      <c r="C321" s="8">
        <v>67.150164515953151</v>
      </c>
      <c r="D321" s="8">
        <v>65.271440536163226</v>
      </c>
      <c r="E321" s="2" t="s">
        <v>1</v>
      </c>
    </row>
    <row r="322" spans="1:5" x14ac:dyDescent="0.25">
      <c r="A322" s="71"/>
      <c r="B322" s="72" t="s">
        <v>62</v>
      </c>
      <c r="C322" s="8">
        <v>67.402042583963222</v>
      </c>
      <c r="D322" s="8">
        <v>65.516271572051096</v>
      </c>
      <c r="E322" s="2" t="s">
        <v>1</v>
      </c>
    </row>
    <row r="323" spans="1:5" x14ac:dyDescent="0.25">
      <c r="A323" s="71"/>
      <c r="B323" s="72" t="s">
        <v>68</v>
      </c>
      <c r="C323" s="8">
        <v>67.092919500496322</v>
      </c>
      <c r="D323" s="8">
        <v>65.215797118916001</v>
      </c>
      <c r="E323" s="2" t="s">
        <v>1</v>
      </c>
    </row>
    <row r="324" spans="1:5" x14ac:dyDescent="0.25">
      <c r="A324" s="71"/>
      <c r="B324" s="72" t="s">
        <v>69</v>
      </c>
      <c r="C324" s="8">
        <v>67.935224212091455</v>
      </c>
      <c r="D324" s="8">
        <v>66.034535870972945</v>
      </c>
      <c r="E324" s="2" t="s">
        <v>1</v>
      </c>
    </row>
    <row r="325" spans="1:5" x14ac:dyDescent="0.25">
      <c r="A325" s="71"/>
      <c r="B325" s="72" t="s">
        <v>61</v>
      </c>
      <c r="C325" s="8">
        <v>68.069296700781294</v>
      </c>
      <c r="D325" s="8">
        <v>66.164857286209028</v>
      </c>
      <c r="E325" s="2" t="s">
        <v>1</v>
      </c>
    </row>
    <row r="326" spans="1:5" x14ac:dyDescent="0.25">
      <c r="A326" s="71"/>
      <c r="B326" s="72" t="s">
        <v>70</v>
      </c>
      <c r="C326" s="8">
        <v>67.766804714127503</v>
      </c>
      <c r="D326" s="8">
        <v>65.870828405388522</v>
      </c>
      <c r="E326" s="2" t="s">
        <v>1</v>
      </c>
    </row>
    <row r="327" spans="1:5" x14ac:dyDescent="0.25">
      <c r="A327" s="71"/>
      <c r="B327" s="72" t="s">
        <v>71</v>
      </c>
      <c r="C327" s="8">
        <v>69.427272800482555</v>
      </c>
      <c r="D327" s="8">
        <v>67.484839997794538</v>
      </c>
      <c r="E327" s="2" t="s">
        <v>1</v>
      </c>
    </row>
    <row r="328" spans="1:5" x14ac:dyDescent="0.25">
      <c r="A328" s="71"/>
      <c r="B328" s="72" t="s">
        <v>60</v>
      </c>
      <c r="C328" s="8">
        <v>68.957293813854179</v>
      </c>
      <c r="D328" s="8">
        <v>67.028010059996362</v>
      </c>
      <c r="E328" s="2" t="s">
        <v>1</v>
      </c>
    </row>
    <row r="329" spans="1:5" x14ac:dyDescent="0.25">
      <c r="A329" s="133">
        <v>2010</v>
      </c>
      <c r="B329" s="133"/>
      <c r="C329" s="8"/>
      <c r="D329" s="8"/>
      <c r="E329" s="2"/>
    </row>
    <row r="330" spans="1:5" x14ac:dyDescent="0.25">
      <c r="A330" s="71"/>
      <c r="B330" s="72" t="s">
        <v>65</v>
      </c>
      <c r="C330" s="8">
        <v>68.777218091023457</v>
      </c>
      <c r="D330" s="8">
        <v>66.852972486827653</v>
      </c>
      <c r="E330" s="2" t="s">
        <v>1</v>
      </c>
    </row>
    <row r="331" spans="1:5" x14ac:dyDescent="0.25">
      <c r="A331" s="71"/>
      <c r="B331" s="72" t="s">
        <v>66</v>
      </c>
      <c r="C331" s="8">
        <v>69.421263368995696</v>
      </c>
      <c r="D331" s="8">
        <v>67.478998697884435</v>
      </c>
      <c r="E331" s="2" t="s">
        <v>1</v>
      </c>
    </row>
    <row r="332" spans="1:5" x14ac:dyDescent="0.25">
      <c r="A332" s="71"/>
      <c r="B332" s="72" t="s">
        <v>63</v>
      </c>
      <c r="C332" s="8">
        <v>70.03241219012169</v>
      </c>
      <c r="D332" s="8">
        <v>68.073048827536681</v>
      </c>
      <c r="E332" s="2" t="s">
        <v>1</v>
      </c>
    </row>
    <row r="333" spans="1:5" x14ac:dyDescent="0.25">
      <c r="A333" s="71"/>
      <c r="B333" s="72" t="s">
        <v>67</v>
      </c>
      <c r="C333" s="8">
        <v>70.646928365098077</v>
      </c>
      <c r="D333" s="8">
        <v>68.670372099379932</v>
      </c>
      <c r="E333" s="2" t="s">
        <v>1</v>
      </c>
    </row>
    <row r="334" spans="1:5" x14ac:dyDescent="0.25">
      <c r="A334" s="71"/>
      <c r="B334" s="72" t="s">
        <v>55</v>
      </c>
      <c r="C334" s="8">
        <v>70.735256646866304</v>
      </c>
      <c r="D334" s="8">
        <v>68.756229136851928</v>
      </c>
      <c r="E334" s="2" t="s">
        <v>1</v>
      </c>
    </row>
    <row r="335" spans="1:5" x14ac:dyDescent="0.25">
      <c r="A335" s="71"/>
      <c r="B335" s="72" t="s">
        <v>62</v>
      </c>
      <c r="C335" s="8">
        <v>71.5024952703194</v>
      </c>
      <c r="D335" s="8">
        <v>69.502001996066127</v>
      </c>
      <c r="E335" s="2" t="s">
        <v>1</v>
      </c>
    </row>
    <row r="336" spans="1:5" x14ac:dyDescent="0.25">
      <c r="A336" s="71"/>
      <c r="B336" s="72" t="s">
        <v>68</v>
      </c>
      <c r="C336" s="8">
        <v>73.068677448863198</v>
      </c>
      <c r="D336" s="8">
        <v>71.024365607123755</v>
      </c>
      <c r="E336" s="2" t="s">
        <v>1</v>
      </c>
    </row>
    <row r="337" spans="1:5" x14ac:dyDescent="0.25">
      <c r="A337" s="71"/>
      <c r="B337" s="72" t="s">
        <v>69</v>
      </c>
      <c r="C337" s="8">
        <v>73.530522980806779</v>
      </c>
      <c r="D337" s="8">
        <v>71.473289647629812</v>
      </c>
      <c r="E337" s="2" t="s">
        <v>1</v>
      </c>
    </row>
    <row r="338" spans="1:5" x14ac:dyDescent="0.25">
      <c r="A338" s="71"/>
      <c r="B338" s="72" t="s">
        <v>61</v>
      </c>
      <c r="C338" s="8">
        <v>72.585125435945486</v>
      </c>
      <c r="D338" s="8">
        <v>70.554342388494092</v>
      </c>
      <c r="E338" s="2" t="s">
        <v>1</v>
      </c>
    </row>
    <row r="339" spans="1:5" x14ac:dyDescent="0.25">
      <c r="A339" s="71"/>
      <c r="B339" s="72" t="s">
        <v>70</v>
      </c>
      <c r="C339" s="8">
        <v>72.42105759526514</v>
      </c>
      <c r="D339" s="8">
        <v>70.394864829741138</v>
      </c>
      <c r="E339" s="2" t="s">
        <v>1</v>
      </c>
    </row>
    <row r="340" spans="1:5" x14ac:dyDescent="0.25">
      <c r="A340" s="71"/>
      <c r="B340" s="72" t="s">
        <v>71</v>
      </c>
      <c r="C340" s="8">
        <v>72.764061439011471</v>
      </c>
      <c r="D340" s="8">
        <v>70.728272128921247</v>
      </c>
      <c r="E340" s="2" t="s">
        <v>1</v>
      </c>
    </row>
    <row r="341" spans="1:5" x14ac:dyDescent="0.25">
      <c r="A341" s="71"/>
      <c r="B341" s="72" t="s">
        <v>60</v>
      </c>
      <c r="C341" s="8">
        <v>73.740179612077185</v>
      </c>
      <c r="D341" s="8">
        <v>71.677080516045734</v>
      </c>
      <c r="E341" s="2" t="s">
        <v>1</v>
      </c>
    </row>
    <row r="342" spans="1:5" x14ac:dyDescent="0.25">
      <c r="A342" s="133">
        <v>2011</v>
      </c>
      <c r="B342" s="133"/>
      <c r="C342" s="8"/>
      <c r="D342" s="8"/>
      <c r="E342" s="2"/>
    </row>
    <row r="343" spans="1:5" x14ac:dyDescent="0.25">
      <c r="A343" s="71"/>
      <c r="B343" s="72" t="s">
        <v>65</v>
      </c>
      <c r="C343" s="8">
        <v>74.139081529740153</v>
      </c>
      <c r="D343" s="8">
        <v>72.064821975596672</v>
      </c>
      <c r="E343" s="2" t="s">
        <v>1</v>
      </c>
    </row>
    <row r="344" spans="1:5" x14ac:dyDescent="0.25">
      <c r="A344" s="71"/>
      <c r="B344" s="72" t="s">
        <v>66</v>
      </c>
      <c r="C344" s="8">
        <v>73.553006543438698</v>
      </c>
      <c r="D344" s="8">
        <v>71.495144166259038</v>
      </c>
      <c r="E344" s="2" t="s">
        <v>1</v>
      </c>
    </row>
    <row r="345" spans="1:5" x14ac:dyDescent="0.25">
      <c r="A345" s="71"/>
      <c r="B345" s="72" t="s">
        <v>63</v>
      </c>
      <c r="C345" s="8">
        <v>74.017701374794115</v>
      </c>
      <c r="D345" s="8">
        <v>71.946837788619007</v>
      </c>
      <c r="E345" s="2" t="s">
        <v>1</v>
      </c>
    </row>
    <row r="346" spans="1:5" x14ac:dyDescent="0.25">
      <c r="A346" s="71"/>
      <c r="B346" s="72" t="s">
        <v>67</v>
      </c>
      <c r="C346" s="8">
        <v>77.287142936315007</v>
      </c>
      <c r="D346" s="8">
        <v>75.124807075925418</v>
      </c>
      <c r="E346" s="2" t="s">
        <v>1</v>
      </c>
    </row>
    <row r="347" spans="1:5" x14ac:dyDescent="0.25">
      <c r="A347" s="71"/>
      <c r="B347" s="72" t="s">
        <v>55</v>
      </c>
      <c r="C347" s="8">
        <v>79.848300469486759</v>
      </c>
      <c r="D347" s="8">
        <v>77.614308670377227</v>
      </c>
      <c r="E347" s="2" t="s">
        <v>1</v>
      </c>
    </row>
    <row r="348" spans="1:5" x14ac:dyDescent="0.25">
      <c r="A348" s="71"/>
      <c r="B348" s="72" t="s">
        <v>62</v>
      </c>
      <c r="C348" s="8">
        <v>80.573939321526439</v>
      </c>
      <c r="D348" s="8">
        <v>78.319645634523965</v>
      </c>
      <c r="E348" s="2" t="s">
        <v>1</v>
      </c>
    </row>
    <row r="349" spans="1:5" x14ac:dyDescent="0.25">
      <c r="A349" s="71"/>
      <c r="B349" s="72" t="s">
        <v>68</v>
      </c>
      <c r="C349" s="8">
        <v>80.622377411528362</v>
      </c>
      <c r="D349" s="8">
        <v>78.366728526040859</v>
      </c>
      <c r="E349" s="2" t="s">
        <v>1</v>
      </c>
    </row>
    <row r="350" spans="1:5" x14ac:dyDescent="0.25">
      <c r="A350" s="71"/>
      <c r="B350" s="72" t="s">
        <v>69</v>
      </c>
      <c r="C350" s="8">
        <v>80.876586724511782</v>
      </c>
      <c r="D350" s="8">
        <v>78.613825583445603</v>
      </c>
      <c r="E350" s="2" t="s">
        <v>1</v>
      </c>
    </row>
    <row r="351" spans="1:5" x14ac:dyDescent="0.25">
      <c r="A351" s="71"/>
      <c r="B351" s="72" t="s">
        <v>61</v>
      </c>
      <c r="C351" s="8">
        <v>81.929325149035066</v>
      </c>
      <c r="D351" s="8">
        <v>79.637110544424104</v>
      </c>
      <c r="E351" s="2" t="s">
        <v>1</v>
      </c>
    </row>
    <row r="352" spans="1:5" x14ac:dyDescent="0.25">
      <c r="A352" s="71"/>
      <c r="B352" s="72" t="s">
        <v>70</v>
      </c>
      <c r="C352" s="8">
        <v>82.201977200029901</v>
      </c>
      <c r="D352" s="8">
        <v>79.902134349828827</v>
      </c>
      <c r="E352" s="2" t="s">
        <v>1</v>
      </c>
    </row>
    <row r="353" spans="1:11" x14ac:dyDescent="0.25">
      <c r="A353" s="71"/>
      <c r="B353" s="72" t="s">
        <v>71</v>
      </c>
      <c r="C353" s="8">
        <v>85.015841688313358</v>
      </c>
      <c r="D353" s="8">
        <v>82.637272676707838</v>
      </c>
      <c r="E353" s="2" t="s">
        <v>1</v>
      </c>
    </row>
    <row r="354" spans="1:11" x14ac:dyDescent="0.25">
      <c r="A354" s="71"/>
      <c r="B354" s="72" t="s">
        <v>60</v>
      </c>
      <c r="C354" s="8">
        <v>86.023937112046013</v>
      </c>
      <c r="D354" s="8">
        <v>83.617163656562582</v>
      </c>
      <c r="E354" s="2" t="s">
        <v>1</v>
      </c>
    </row>
    <row r="355" spans="1:11" x14ac:dyDescent="0.25">
      <c r="A355" s="133">
        <v>2012</v>
      </c>
      <c r="B355" s="133"/>
      <c r="C355" s="8"/>
      <c r="D355" s="8"/>
      <c r="E355" s="2"/>
    </row>
    <row r="356" spans="1:11" x14ac:dyDescent="0.25">
      <c r="A356" s="71"/>
      <c r="B356" s="72" t="s">
        <v>65</v>
      </c>
      <c r="C356" s="8">
        <v>86.736887834198157</v>
      </c>
      <c r="D356" s="8">
        <v>84.310167478691909</v>
      </c>
      <c r="E356" s="2" t="s">
        <v>1</v>
      </c>
      <c r="K356" s="8"/>
    </row>
    <row r="357" spans="1:11" x14ac:dyDescent="0.25">
      <c r="A357" s="71"/>
      <c r="B357" s="72" t="s">
        <v>66</v>
      </c>
      <c r="C357" s="8">
        <v>86.474134433565965</v>
      </c>
      <c r="D357" s="8">
        <v>84.05476537969983</v>
      </c>
      <c r="E357" s="2" t="s">
        <v>1</v>
      </c>
      <c r="K357" s="8"/>
    </row>
    <row r="358" spans="1:11" x14ac:dyDescent="0.25">
      <c r="A358" s="71"/>
      <c r="B358" s="72" t="s">
        <v>63</v>
      </c>
      <c r="C358" s="8">
        <v>87.131042617245228</v>
      </c>
      <c r="D358" s="8">
        <v>84.693294618724309</v>
      </c>
      <c r="E358" s="2" t="s">
        <v>1</v>
      </c>
      <c r="K358" s="8"/>
    </row>
    <row r="359" spans="1:11" x14ac:dyDescent="0.25">
      <c r="A359" s="71"/>
      <c r="B359" s="72" t="s">
        <v>67</v>
      </c>
      <c r="C359" s="8">
        <v>87.051802431052579</v>
      </c>
      <c r="D359" s="8">
        <v>84.616271410539611</v>
      </c>
      <c r="E359" s="2" t="s">
        <v>1</v>
      </c>
      <c r="K359" s="8"/>
    </row>
    <row r="360" spans="1:11" x14ac:dyDescent="0.25">
      <c r="A360" s="71"/>
      <c r="B360" s="72" t="s">
        <v>55</v>
      </c>
      <c r="C360" s="8">
        <v>85.322832256582714</v>
      </c>
      <c r="D360" s="8">
        <v>82.935674278050101</v>
      </c>
      <c r="E360" s="2" t="s">
        <v>1</v>
      </c>
      <c r="K360" s="8"/>
    </row>
    <row r="361" spans="1:11" x14ac:dyDescent="0.25">
      <c r="A361" s="71"/>
      <c r="B361" s="72" t="s">
        <v>62</v>
      </c>
      <c r="C361" s="8">
        <v>88.871037431745563</v>
      </c>
      <c r="D361" s="8">
        <v>86.384607944411059</v>
      </c>
      <c r="E361" s="8">
        <v>90.873952924094198</v>
      </c>
      <c r="K361" s="8"/>
    </row>
    <row r="362" spans="1:11" x14ac:dyDescent="0.25">
      <c r="A362" s="71"/>
      <c r="B362" s="72" t="s">
        <v>68</v>
      </c>
      <c r="C362" s="8">
        <v>89.08831518299786</v>
      </c>
      <c r="D362" s="8">
        <v>86.531215534071436</v>
      </c>
      <c r="E362" s="8">
        <v>91.154245197499463</v>
      </c>
      <c r="K362" s="8"/>
    </row>
    <row r="363" spans="1:11" x14ac:dyDescent="0.25">
      <c r="A363" s="71"/>
      <c r="B363" s="72" t="s">
        <v>69</v>
      </c>
      <c r="C363" s="8">
        <v>89.66510184572472</v>
      </c>
      <c r="D363" s="8">
        <v>87.036431420569855</v>
      </c>
      <c r="E363" s="8">
        <v>91.793908855538859</v>
      </c>
      <c r="K363" s="8"/>
    </row>
    <row r="364" spans="1:11" x14ac:dyDescent="0.25">
      <c r="A364" s="71"/>
      <c r="B364" s="72" t="s">
        <v>61</v>
      </c>
      <c r="C364" s="8">
        <v>89.682973323967488</v>
      </c>
      <c r="D364" s="8">
        <v>87.104914352732123</v>
      </c>
      <c r="E364" s="8">
        <v>91.766194184932374</v>
      </c>
      <c r="K364" s="8"/>
    </row>
    <row r="365" spans="1:11" x14ac:dyDescent="0.25">
      <c r="A365" s="71"/>
      <c r="B365" s="72" t="s">
        <v>70</v>
      </c>
      <c r="C365" s="8">
        <v>89.721234690971954</v>
      </c>
      <c r="D365" s="8">
        <v>87.157119225197931</v>
      </c>
      <c r="E365" s="8">
        <v>91.791808624823233</v>
      </c>
      <c r="K365" s="8"/>
    </row>
    <row r="366" spans="1:11" x14ac:dyDescent="0.25">
      <c r="A366" s="71"/>
      <c r="B366" s="72" t="s">
        <v>71</v>
      </c>
      <c r="C366" s="8">
        <v>90.028524619860718</v>
      </c>
      <c r="D366" s="8">
        <v>87.570253322152354</v>
      </c>
      <c r="E366" s="8">
        <v>92.003052192413023</v>
      </c>
      <c r="K366" s="8"/>
    </row>
    <row r="367" spans="1:11" x14ac:dyDescent="0.25">
      <c r="A367" s="71"/>
      <c r="B367" s="72" t="s">
        <v>60</v>
      </c>
      <c r="C367" s="8">
        <v>90.382732337794366</v>
      </c>
      <c r="D367" s="8">
        <v>88.157825211857926</v>
      </c>
      <c r="E367" s="8">
        <v>92.146350262267248</v>
      </c>
      <c r="K367" s="8"/>
    </row>
    <row r="368" spans="1:11" x14ac:dyDescent="0.25">
      <c r="A368" s="133">
        <v>2013</v>
      </c>
      <c r="B368" s="133"/>
      <c r="C368" s="8"/>
      <c r="D368" s="8"/>
      <c r="E368" s="8"/>
      <c r="K368" s="8"/>
    </row>
    <row r="369" spans="1:11" x14ac:dyDescent="0.25">
      <c r="A369" s="71"/>
      <c r="B369" s="72" t="s">
        <v>65</v>
      </c>
      <c r="C369" s="8">
        <v>90.49138788056311</v>
      </c>
      <c r="D369" s="8">
        <v>88.28424523060275</v>
      </c>
      <c r="E369" s="8">
        <v>92.238735255107656</v>
      </c>
      <c r="K369" s="8"/>
    </row>
    <row r="370" spans="1:11" x14ac:dyDescent="0.25">
      <c r="A370" s="71"/>
      <c r="B370" s="72" t="s">
        <v>66</v>
      </c>
      <c r="C370" s="8">
        <v>90.308045553029444</v>
      </c>
      <c r="D370" s="8">
        <v>88.04788754284543</v>
      </c>
      <c r="E370" s="8">
        <v>92.103578335917959</v>
      </c>
      <c r="K370" s="8"/>
    </row>
    <row r="371" spans="1:11" x14ac:dyDescent="0.25">
      <c r="A371" s="71"/>
      <c r="B371" s="72" t="s">
        <v>63</v>
      </c>
      <c r="C371" s="8">
        <v>90.76014076138398</v>
      </c>
      <c r="D371" s="8">
        <v>88.555670786239943</v>
      </c>
      <c r="E371" s="8">
        <v>92.504374731813073</v>
      </c>
      <c r="K371" s="8"/>
    </row>
    <row r="372" spans="1:11" x14ac:dyDescent="0.25">
      <c r="A372" s="71"/>
      <c r="B372" s="72" t="s">
        <v>67</v>
      </c>
      <c r="C372" s="8">
        <v>90.864626561779446</v>
      </c>
      <c r="D372" s="8">
        <v>88.559181429094323</v>
      </c>
      <c r="E372" s="8">
        <v>92.699440183453888</v>
      </c>
      <c r="K372" s="8"/>
    </row>
    <row r="373" spans="1:11" x14ac:dyDescent="0.25">
      <c r="A373" s="71"/>
      <c r="B373" s="72" t="s">
        <v>55</v>
      </c>
      <c r="C373" s="8">
        <v>90.951567974411759</v>
      </c>
      <c r="D373" s="8">
        <v>88.76856960014608</v>
      </c>
      <c r="E373" s="8">
        <v>92.675977573340276</v>
      </c>
      <c r="K373" s="8"/>
    </row>
    <row r="374" spans="1:11" x14ac:dyDescent="0.25">
      <c r="A374" s="71"/>
      <c r="B374" s="72" t="s">
        <v>62</v>
      </c>
      <c r="C374" s="8">
        <v>90.708173006363836</v>
      </c>
      <c r="D374" s="8">
        <v>88.496692659192362</v>
      </c>
      <c r="E374" s="8">
        <v>92.458851767159317</v>
      </c>
      <c r="K374" s="8"/>
    </row>
    <row r="375" spans="1:11" x14ac:dyDescent="0.25">
      <c r="A375" s="71"/>
      <c r="B375" s="72" t="s">
        <v>68</v>
      </c>
      <c r="C375" s="8">
        <v>91.764984816000478</v>
      </c>
      <c r="D375" s="8">
        <v>89.613069849732284</v>
      </c>
      <c r="E375" s="8">
        <v>93.45928162458631</v>
      </c>
      <c r="K375" s="8"/>
    </row>
    <row r="376" spans="1:11" x14ac:dyDescent="0.25">
      <c r="A376" s="71"/>
      <c r="B376" s="72" t="s">
        <v>69</v>
      </c>
      <c r="C376" s="8">
        <v>91.920078118831896</v>
      </c>
      <c r="D376" s="8">
        <v>89.386493856345965</v>
      </c>
      <c r="E376" s="8">
        <v>93.95738331508943</v>
      </c>
      <c r="K376" s="8"/>
    </row>
    <row r="377" spans="1:11" x14ac:dyDescent="0.25">
      <c r="A377" s="71"/>
      <c r="B377" s="72" t="s">
        <v>61</v>
      </c>
      <c r="C377" s="8">
        <v>92.733182426335205</v>
      </c>
      <c r="D377" s="8">
        <v>90.070908625419193</v>
      </c>
      <c r="E377" s="8">
        <v>94.88413570025736</v>
      </c>
      <c r="K377" s="8"/>
    </row>
    <row r="378" spans="1:11" x14ac:dyDescent="0.25">
      <c r="A378" s="71"/>
      <c r="B378" s="72" t="s">
        <v>70</v>
      </c>
      <c r="C378" s="8">
        <v>93.266546113135547</v>
      </c>
      <c r="D378" s="8">
        <v>90.358708492116051</v>
      </c>
      <c r="E378" s="8">
        <v>95.637045833681114</v>
      </c>
      <c r="K378" s="8"/>
    </row>
    <row r="379" spans="1:11" x14ac:dyDescent="0.25">
      <c r="A379" s="71"/>
      <c r="B379" s="72" t="s">
        <v>71</v>
      </c>
      <c r="C379" s="8">
        <v>93.380209685435858</v>
      </c>
      <c r="D379" s="8">
        <v>90.742072221593588</v>
      </c>
      <c r="E379" s="8">
        <v>95.507739686482154</v>
      </c>
      <c r="K379" s="8"/>
    </row>
    <row r="380" spans="1:11" x14ac:dyDescent="0.25">
      <c r="A380" s="71"/>
      <c r="B380" s="72" t="s">
        <v>60</v>
      </c>
      <c r="C380" s="8">
        <v>93.353314545777337</v>
      </c>
      <c r="D380" s="8">
        <v>90.86224408334553</v>
      </c>
      <c r="E380" s="8">
        <v>95.348587933229823</v>
      </c>
      <c r="K380" s="8"/>
    </row>
    <row r="381" spans="1:11" x14ac:dyDescent="0.25">
      <c r="A381" s="133">
        <v>2014</v>
      </c>
      <c r="B381" s="133"/>
      <c r="C381" s="8"/>
      <c r="D381" s="8"/>
      <c r="E381" s="8"/>
      <c r="K381" s="8"/>
    </row>
    <row r="382" spans="1:11" x14ac:dyDescent="0.25">
      <c r="A382" s="71"/>
      <c r="B382" s="72" t="s">
        <v>65</v>
      </c>
      <c r="C382" s="8">
        <v>93.455867460702606</v>
      </c>
      <c r="D382" s="8">
        <v>90.569386394672634</v>
      </c>
      <c r="E382" s="8">
        <v>95.806651877721606</v>
      </c>
      <c r="K382" s="8"/>
    </row>
    <row r="383" spans="1:11" x14ac:dyDescent="0.25">
      <c r="A383" s="71"/>
      <c r="B383" s="72" t="s">
        <v>66</v>
      </c>
      <c r="C383" s="8">
        <v>93.326632986036827</v>
      </c>
      <c r="D383" s="8">
        <v>91.042595843664841</v>
      </c>
      <c r="E383" s="8">
        <v>95.135692874383068</v>
      </c>
      <c r="K383" s="8"/>
    </row>
    <row r="384" spans="1:11" x14ac:dyDescent="0.25">
      <c r="A384" s="71"/>
      <c r="B384" s="72" t="s">
        <v>63</v>
      </c>
      <c r="C384" s="8">
        <v>92.779600873509153</v>
      </c>
      <c r="D384" s="8">
        <v>90.552320717914981</v>
      </c>
      <c r="E384" s="8">
        <v>94.539034424882772</v>
      </c>
      <c r="K384" s="8"/>
    </row>
    <row r="385" spans="1:11" x14ac:dyDescent="0.25">
      <c r="A385" s="71"/>
      <c r="B385" s="72" t="s">
        <v>67</v>
      </c>
      <c r="C385" s="8">
        <v>92.952849204053166</v>
      </c>
      <c r="D385" s="8">
        <v>90.843892308213796</v>
      </c>
      <c r="E385" s="8">
        <v>94.605361406131323</v>
      </c>
      <c r="K385" s="8"/>
    </row>
    <row r="386" spans="1:11" x14ac:dyDescent="0.25">
      <c r="A386" s="71"/>
      <c r="B386" s="72" t="s">
        <v>55</v>
      </c>
      <c r="C386" s="8">
        <v>93.854502045121251</v>
      </c>
      <c r="D386" s="8">
        <v>91.660305717467168</v>
      </c>
      <c r="E386" s="8">
        <v>95.581333445823617</v>
      </c>
      <c r="K386" s="8"/>
    </row>
    <row r="387" spans="1:11" x14ac:dyDescent="0.25">
      <c r="A387" s="71"/>
      <c r="B387" s="72" t="s">
        <v>62</v>
      </c>
      <c r="C387" s="8">
        <v>93.71878703327468</v>
      </c>
      <c r="D387" s="8">
        <v>91.618183013386101</v>
      </c>
      <c r="E387" s="8">
        <v>95.361764040924641</v>
      </c>
      <c r="K387" s="8"/>
    </row>
    <row r="388" spans="1:11" x14ac:dyDescent="0.25">
      <c r="A388" s="71"/>
      <c r="B388" s="72" t="s">
        <v>68</v>
      </c>
      <c r="C388" s="8">
        <v>94.105763579671347</v>
      </c>
      <c r="D388" s="8">
        <v>91.745910568916074</v>
      </c>
      <c r="E388" s="8">
        <v>95.980986601247011</v>
      </c>
      <c r="K388" s="8"/>
    </row>
    <row r="389" spans="1:11" x14ac:dyDescent="0.25">
      <c r="A389" s="71"/>
      <c r="B389" s="72" t="s">
        <v>69</v>
      </c>
      <c r="C389" s="8">
        <v>93.973006578981384</v>
      </c>
      <c r="D389" s="8">
        <v>92.009355294961594</v>
      </c>
      <c r="E389" s="8">
        <v>95.492086372413738</v>
      </c>
      <c r="K389" s="8"/>
    </row>
    <row r="390" spans="1:11" x14ac:dyDescent="0.25">
      <c r="A390" s="71"/>
      <c r="B390" s="72" t="s">
        <v>61</v>
      </c>
      <c r="C390" s="8">
        <v>94.033604700689494</v>
      </c>
      <c r="D390" s="8">
        <v>91.989652097234227</v>
      </c>
      <c r="E390" s="8">
        <v>95.624778012569635</v>
      </c>
      <c r="K390" s="8"/>
    </row>
    <row r="391" spans="1:11" x14ac:dyDescent="0.25">
      <c r="A391" s="71"/>
      <c r="B391" s="72" t="s">
        <v>70</v>
      </c>
      <c r="C391" s="8">
        <v>94.074021680756232</v>
      </c>
      <c r="D391" s="8">
        <v>92.332667456932072</v>
      </c>
      <c r="E391" s="8">
        <v>95.392817326370505</v>
      </c>
      <c r="K391" s="8"/>
    </row>
    <row r="392" spans="1:11" x14ac:dyDescent="0.25">
      <c r="A392" s="71"/>
      <c r="B392" s="72" t="s">
        <v>71</v>
      </c>
      <c r="C392" s="8">
        <v>93.70916058262344</v>
      </c>
      <c r="D392" s="8">
        <v>91.69535045286294</v>
      </c>
      <c r="E392" s="8">
        <v>95.274067813530436</v>
      </c>
      <c r="K392" s="8"/>
    </row>
    <row r="393" spans="1:11" x14ac:dyDescent="0.25">
      <c r="A393" s="71"/>
      <c r="B393" s="72" t="s">
        <v>60</v>
      </c>
      <c r="C393" s="8">
        <v>93.84912791324102</v>
      </c>
      <c r="D393" s="8">
        <v>91.927803277895364</v>
      </c>
      <c r="E393" s="8">
        <v>95.330449773832683</v>
      </c>
      <c r="K393" s="8"/>
    </row>
    <row r="394" spans="1:11" x14ac:dyDescent="0.25">
      <c r="A394" s="133">
        <v>2015</v>
      </c>
      <c r="B394" s="133"/>
      <c r="C394" s="8"/>
      <c r="D394" s="8"/>
      <c r="E394" s="8"/>
      <c r="K394" s="8"/>
    </row>
    <row r="395" spans="1:11" x14ac:dyDescent="0.25">
      <c r="A395" s="71"/>
      <c r="B395" s="72" t="s">
        <v>65</v>
      </c>
      <c r="C395" s="8">
        <v>93.585469943829352</v>
      </c>
      <c r="D395" s="8">
        <v>91.874774807371566</v>
      </c>
      <c r="E395" s="8">
        <v>94.877967356582531</v>
      </c>
      <c r="K395" s="8"/>
    </row>
    <row r="396" spans="1:11" x14ac:dyDescent="0.25">
      <c r="A396" s="71"/>
      <c r="B396" s="72" t="s">
        <v>66</v>
      </c>
      <c r="C396" s="8">
        <v>93.698666507642969</v>
      </c>
      <c r="D396" s="8">
        <v>91.901063354997362</v>
      </c>
      <c r="E396" s="8">
        <v>95.069063312744689</v>
      </c>
      <c r="K396" s="8"/>
    </row>
    <row r="397" spans="1:11" x14ac:dyDescent="0.25">
      <c r="A397" s="71"/>
      <c r="B397" s="72" t="s">
        <v>63</v>
      </c>
      <c r="C397" s="8">
        <v>93.632359747653439</v>
      </c>
      <c r="D397" s="8">
        <v>91.518976267713001</v>
      </c>
      <c r="E397" s="8">
        <v>95.287063294980243</v>
      </c>
      <c r="K397" s="8"/>
    </row>
    <row r="398" spans="1:11" x14ac:dyDescent="0.25">
      <c r="A398" s="71"/>
      <c r="B398" s="72" t="s">
        <v>67</v>
      </c>
      <c r="C398" s="8">
        <v>94.260072390264938</v>
      </c>
      <c r="D398" s="8">
        <v>92.429572525411814</v>
      </c>
      <c r="E398" s="8">
        <v>95.658588705040572</v>
      </c>
      <c r="K398" s="8"/>
    </row>
    <row r="399" spans="1:11" x14ac:dyDescent="0.25">
      <c r="A399" s="71"/>
      <c r="B399" s="72" t="s">
        <v>55</v>
      </c>
      <c r="C399" s="8">
        <v>94.29330644294933</v>
      </c>
      <c r="D399" s="8">
        <v>92.279469663437752</v>
      </c>
      <c r="E399" s="8">
        <v>95.8566974968019</v>
      </c>
      <c r="K399" s="8"/>
    </row>
    <row r="400" spans="1:11" x14ac:dyDescent="0.25">
      <c r="A400" s="71"/>
      <c r="B400" s="72" t="s">
        <v>62</v>
      </c>
      <c r="C400" s="8">
        <v>95.080593902918878</v>
      </c>
      <c r="D400" s="8">
        <v>93.267977253308857</v>
      </c>
      <c r="E400" s="8">
        <v>96.46085592683113</v>
      </c>
      <c r="K400" s="8"/>
    </row>
    <row r="401" spans="1:11" x14ac:dyDescent="0.25">
      <c r="A401" s="71"/>
      <c r="B401" s="72" t="s">
        <v>68</v>
      </c>
      <c r="C401" s="8">
        <v>94.964549925046583</v>
      </c>
      <c r="D401" s="8">
        <v>93.278202098054152</v>
      </c>
      <c r="E401" s="8">
        <v>96.231504110447901</v>
      </c>
      <c r="K401" s="8"/>
    </row>
    <row r="402" spans="1:11" x14ac:dyDescent="0.25">
      <c r="A402" s="71"/>
      <c r="B402" s="72" t="s">
        <v>69</v>
      </c>
      <c r="C402" s="8">
        <v>95.109511878544822</v>
      </c>
      <c r="D402" s="8">
        <v>93.393587036592223</v>
      </c>
      <c r="E402" s="8">
        <v>96.402696579806673</v>
      </c>
      <c r="K402" s="8"/>
    </row>
    <row r="403" spans="1:11" x14ac:dyDescent="0.25">
      <c r="A403" s="71"/>
      <c r="B403" s="72" t="s">
        <v>61</v>
      </c>
      <c r="C403" s="8">
        <v>95.070304367202567</v>
      </c>
      <c r="D403" s="8">
        <v>93.241178136737147</v>
      </c>
      <c r="E403" s="8">
        <v>96.46544846381201</v>
      </c>
      <c r="K403" s="8"/>
    </row>
    <row r="404" spans="1:11" x14ac:dyDescent="0.25">
      <c r="A404" s="71"/>
      <c r="B404" s="72" t="s">
        <v>70</v>
      </c>
      <c r="C404" s="8">
        <v>95.050465477653361</v>
      </c>
      <c r="D404" s="8">
        <v>93.360694289187691</v>
      </c>
      <c r="E404" s="8">
        <v>96.320273400940692</v>
      </c>
      <c r="K404" s="8"/>
    </row>
    <row r="405" spans="1:11" x14ac:dyDescent="0.25">
      <c r="A405" s="71"/>
      <c r="B405" s="72" t="s">
        <v>71</v>
      </c>
      <c r="C405" s="8">
        <v>95.149683606809603</v>
      </c>
      <c r="D405" s="8">
        <v>93.506103358191837</v>
      </c>
      <c r="E405" s="8">
        <v>96.377668380583742</v>
      </c>
      <c r="K405" s="8"/>
    </row>
    <row r="406" spans="1:11" x14ac:dyDescent="0.25">
      <c r="A406" s="71"/>
      <c r="B406" s="72" t="s">
        <v>60</v>
      </c>
      <c r="C406" s="8">
        <v>94.650390719336059</v>
      </c>
      <c r="D406" s="8">
        <v>92.992687010737171</v>
      </c>
      <c r="E406" s="8">
        <v>95.892399892458656</v>
      </c>
      <c r="K406" s="8"/>
    </row>
    <row r="407" spans="1:11" x14ac:dyDescent="0.25">
      <c r="A407" s="133">
        <v>2016</v>
      </c>
      <c r="B407" s="133"/>
      <c r="C407" s="8"/>
      <c r="D407" s="8"/>
      <c r="E407" s="8"/>
      <c r="K407" s="8"/>
    </row>
    <row r="408" spans="1:11" x14ac:dyDescent="0.25">
      <c r="A408" s="71"/>
      <c r="B408" s="72" t="s">
        <v>65</v>
      </c>
      <c r="C408" s="8">
        <v>94.55942152995685</v>
      </c>
      <c r="D408" s="8">
        <v>93.129065000995098</v>
      </c>
      <c r="E408" s="8">
        <v>95.597108758027531</v>
      </c>
      <c r="K408" s="8"/>
    </row>
    <row r="409" spans="1:11" x14ac:dyDescent="0.25">
      <c r="A409" s="71"/>
      <c r="B409" s="72" t="s">
        <v>66</v>
      </c>
      <c r="C409" s="8">
        <v>94.763530431149945</v>
      </c>
      <c r="D409" s="8">
        <v>93.141409415935229</v>
      </c>
      <c r="E409" s="8">
        <v>95.973224806798228</v>
      </c>
      <c r="K409" s="8"/>
    </row>
    <row r="410" spans="1:11" x14ac:dyDescent="0.25">
      <c r="A410" s="71"/>
      <c r="B410" s="72" t="s">
        <v>63</v>
      </c>
      <c r="C410" s="8">
        <v>94.25876513561208</v>
      </c>
      <c r="D410" s="8">
        <v>92.836423606261036</v>
      </c>
      <c r="E410" s="8">
        <v>95.290033359358503</v>
      </c>
      <c r="K410" s="8"/>
    </row>
    <row r="411" spans="1:11" x14ac:dyDescent="0.25">
      <c r="A411" s="71"/>
      <c r="B411" s="72" t="s">
        <v>67</v>
      </c>
      <c r="C411" s="8">
        <v>94.086816610892782</v>
      </c>
      <c r="D411" s="8">
        <v>92.985634834341056</v>
      </c>
      <c r="E411" s="8">
        <v>94.829565990971304</v>
      </c>
      <c r="K411" s="8"/>
    </row>
    <row r="412" spans="1:11" x14ac:dyDescent="0.25">
      <c r="A412" s="71"/>
      <c r="B412" s="72" t="s">
        <v>55</v>
      </c>
      <c r="C412" s="8">
        <v>94.146378607446223</v>
      </c>
      <c r="D412" s="8">
        <v>93.038016523952621</v>
      </c>
      <c r="E412" s="8">
        <v>94.895431622687468</v>
      </c>
      <c r="K412" s="8"/>
    </row>
    <row r="413" spans="1:11" x14ac:dyDescent="0.25">
      <c r="A413" s="71"/>
      <c r="B413" s="72" t="s">
        <v>62</v>
      </c>
      <c r="C413" s="8">
        <v>94.351481684422424</v>
      </c>
      <c r="D413" s="8">
        <v>93.108789507428227</v>
      </c>
      <c r="E413" s="8">
        <v>95.220861072643402</v>
      </c>
      <c r="K413" s="8"/>
    </row>
    <row r="414" spans="1:11" x14ac:dyDescent="0.25">
      <c r="A414" s="71"/>
      <c r="B414" s="72" t="s">
        <v>68</v>
      </c>
      <c r="C414" s="8">
        <v>94.599962066427139</v>
      </c>
      <c r="D414" s="8">
        <v>93.364195225087528</v>
      </c>
      <c r="E414" s="8">
        <v>95.462455053910915</v>
      </c>
      <c r="K414" s="8"/>
    </row>
    <row r="415" spans="1:11" x14ac:dyDescent="0.25">
      <c r="A415" s="71"/>
      <c r="B415" s="72" t="s">
        <v>69</v>
      </c>
      <c r="C415" s="8">
        <v>94.511244320195559</v>
      </c>
      <c r="D415" s="8">
        <v>93.050621247534721</v>
      </c>
      <c r="E415" s="8">
        <v>95.576291716017934</v>
      </c>
      <c r="K415" s="8"/>
    </row>
    <row r="416" spans="1:11" x14ac:dyDescent="0.25">
      <c r="A416" s="71"/>
      <c r="B416" s="72" t="s">
        <v>61</v>
      </c>
      <c r="C416" s="8">
        <v>94.870159527330813</v>
      </c>
      <c r="D416" s="8">
        <v>93.605216981230171</v>
      </c>
      <c r="E416" s="8">
        <v>95.758191745656219</v>
      </c>
      <c r="K416" s="8"/>
    </row>
    <row r="417" spans="1:11" x14ac:dyDescent="0.25">
      <c r="A417" s="71"/>
      <c r="B417" s="72" t="s">
        <v>70</v>
      </c>
      <c r="C417" s="8">
        <v>96.678550179521011</v>
      </c>
      <c r="D417" s="8">
        <v>94.483449612376177</v>
      </c>
      <c r="E417" s="8">
        <v>98.398749323841244</v>
      </c>
      <c r="K417" s="8"/>
    </row>
    <row r="418" spans="1:11" x14ac:dyDescent="0.25">
      <c r="A418" s="71"/>
      <c r="B418" s="72" t="s">
        <v>71</v>
      </c>
      <c r="C418" s="8">
        <v>96.576138319965381</v>
      </c>
      <c r="D418" s="8">
        <v>94.531242102220531</v>
      </c>
      <c r="E418" s="8">
        <v>98.161457043691371</v>
      </c>
      <c r="K418" s="8"/>
    </row>
    <row r="419" spans="1:11" x14ac:dyDescent="0.25">
      <c r="A419" s="71"/>
      <c r="B419" s="72" t="s">
        <v>60</v>
      </c>
      <c r="C419" s="8">
        <v>96.844123807548769</v>
      </c>
      <c r="D419" s="8">
        <v>94.69015697164383</v>
      </c>
      <c r="E419" s="8">
        <v>98.526875210470109</v>
      </c>
      <c r="K419" s="8"/>
    </row>
    <row r="420" spans="1:11" x14ac:dyDescent="0.25">
      <c r="A420" s="133">
        <v>2017</v>
      </c>
      <c r="B420" s="133"/>
      <c r="C420" s="8"/>
      <c r="D420" s="8"/>
      <c r="E420" s="8">
        <v>99.117763654742092</v>
      </c>
      <c r="K420" s="8"/>
    </row>
    <row r="421" spans="1:11" x14ac:dyDescent="0.25">
      <c r="A421" s="71"/>
      <c r="B421" s="72" t="s">
        <v>65</v>
      </c>
      <c r="C421" s="8">
        <v>97.313616732949754</v>
      </c>
      <c r="D421" s="8">
        <v>95.023356834381147</v>
      </c>
      <c r="E421" s="8">
        <v>99.617380250958149</v>
      </c>
      <c r="K421" s="8"/>
    </row>
    <row r="422" spans="1:11" x14ac:dyDescent="0.25">
      <c r="A422" s="71"/>
      <c r="B422" s="72" t="s">
        <v>66</v>
      </c>
      <c r="C422" s="8">
        <v>97.656616456084393</v>
      </c>
      <c r="D422" s="8">
        <v>95.191289623472784</v>
      </c>
      <c r="E422" s="8">
        <v>100.64271103762216</v>
      </c>
      <c r="K422" s="8"/>
    </row>
    <row r="423" spans="1:11" x14ac:dyDescent="0.25">
      <c r="A423" s="71"/>
      <c r="B423" s="72" t="s">
        <v>63</v>
      </c>
      <c r="C423" s="8">
        <v>98.29423951633207</v>
      </c>
      <c r="D423" s="8">
        <v>95.39615120881885</v>
      </c>
      <c r="E423" s="8">
        <v>100.58947565661407</v>
      </c>
      <c r="K423" s="8"/>
    </row>
    <row r="424" spans="1:11" x14ac:dyDescent="0.25">
      <c r="A424" s="71"/>
      <c r="B424" s="72" t="s">
        <v>67</v>
      </c>
      <c r="C424" s="8">
        <v>98.284212725670727</v>
      </c>
      <c r="D424" s="8">
        <v>95.434175235687661</v>
      </c>
      <c r="E424" s="8">
        <v>100.80402084829923</v>
      </c>
      <c r="K424" s="8"/>
    </row>
    <row r="425" spans="1:11" x14ac:dyDescent="0.25">
      <c r="A425" s="71"/>
      <c r="B425" s="72" t="s">
        <v>55</v>
      </c>
      <c r="C425" s="8">
        <v>98.515335261037933</v>
      </c>
      <c r="D425" s="8">
        <v>95.683044351408086</v>
      </c>
      <c r="E425" s="8">
        <v>99.437106131490083</v>
      </c>
      <c r="K425" s="8"/>
    </row>
    <row r="426" spans="1:11" x14ac:dyDescent="0.25">
      <c r="A426" s="71"/>
      <c r="B426" s="72" t="s">
        <v>62</v>
      </c>
      <c r="C426" s="8">
        <v>97.534191887619187</v>
      </c>
      <c r="D426" s="8">
        <v>95.133516992374183</v>
      </c>
      <c r="E426" s="8">
        <v>98.899892695088909</v>
      </c>
      <c r="K426" s="8"/>
    </row>
    <row r="427" spans="1:11" x14ac:dyDescent="0.25">
      <c r="A427" s="71"/>
      <c r="B427" s="72" t="s">
        <v>68</v>
      </c>
      <c r="C427" s="8">
        <v>97.462123168792075</v>
      </c>
      <c r="D427" s="8">
        <v>95.578614931261185</v>
      </c>
      <c r="E427" s="8">
        <v>98.444993768569432</v>
      </c>
      <c r="K427" s="8"/>
    </row>
    <row r="428" spans="1:11" x14ac:dyDescent="0.25">
      <c r="A428" s="71"/>
      <c r="B428" s="72" t="s">
        <v>69</v>
      </c>
      <c r="C428" s="8">
        <v>97.109403179096461</v>
      </c>
      <c r="D428" s="8">
        <v>95.34048878095038</v>
      </c>
      <c r="E428" s="8">
        <v>98.877198052754125</v>
      </c>
      <c r="K428" s="8"/>
    </row>
    <row r="429" spans="1:11" x14ac:dyDescent="0.25">
      <c r="A429" s="71"/>
      <c r="B429" s="72" t="s">
        <v>61</v>
      </c>
      <c r="C429" s="8">
        <v>97.611206281627801</v>
      </c>
      <c r="D429" s="8">
        <v>95.918172636929228</v>
      </c>
      <c r="E429" s="8">
        <v>98.354421353355164</v>
      </c>
      <c r="K429" s="8"/>
    </row>
    <row r="430" spans="1:11" x14ac:dyDescent="0.25">
      <c r="A430" s="71"/>
      <c r="B430" s="72" t="s">
        <v>70</v>
      </c>
      <c r="C430" s="8">
        <v>97.348302857898474</v>
      </c>
      <c r="D430" s="8">
        <v>95.944859196455624</v>
      </c>
      <c r="E430" s="8">
        <v>97.964219781707584</v>
      </c>
      <c r="K430" s="8"/>
    </row>
    <row r="431" spans="1:11" x14ac:dyDescent="0.25">
      <c r="A431" s="71"/>
      <c r="B431" s="72" t="s">
        <v>71</v>
      </c>
      <c r="C431" s="8">
        <v>97.171670016049418</v>
      </c>
      <c r="D431" s="8">
        <v>96.006101302412318</v>
      </c>
      <c r="E431" s="8">
        <v>98.952795120563394</v>
      </c>
      <c r="K431" s="8"/>
    </row>
    <row r="432" spans="1:11" x14ac:dyDescent="0.25">
      <c r="A432" s="71"/>
      <c r="B432" s="72" t="s">
        <v>60</v>
      </c>
      <c r="C432" s="8">
        <v>98.071797802724902</v>
      </c>
      <c r="D432" s="8">
        <v>96.805292067217977</v>
      </c>
      <c r="E432" s="8">
        <v>101.75166356502834</v>
      </c>
      <c r="K432" s="8"/>
    </row>
    <row r="433" spans="1:11" x14ac:dyDescent="0.25">
      <c r="A433" s="133">
        <v>2018</v>
      </c>
      <c r="B433" s="133"/>
      <c r="C433" s="8"/>
      <c r="D433" s="8"/>
      <c r="E433" s="8"/>
      <c r="K433" s="8"/>
    </row>
    <row r="434" spans="1:11" x14ac:dyDescent="0.25">
      <c r="A434" s="71"/>
      <c r="B434" s="72" t="s">
        <v>65</v>
      </c>
      <c r="C434" s="8">
        <v>98.374466389183468</v>
      </c>
      <c r="D434" s="8">
        <v>97.027393095974546</v>
      </c>
      <c r="E434" s="8">
        <v>99.327158538865248</v>
      </c>
      <c r="K434" s="8"/>
    </row>
    <row r="435" spans="1:11" x14ac:dyDescent="0.25">
      <c r="A435" s="71"/>
      <c r="B435" s="72" t="s">
        <v>66</v>
      </c>
      <c r="C435" s="8">
        <v>98.649954202925031</v>
      </c>
      <c r="D435" s="8">
        <v>97.480256150993839</v>
      </c>
      <c r="E435" s="8">
        <v>99.442321816480955</v>
      </c>
      <c r="K435" s="8"/>
    </row>
    <row r="436" spans="1:11" x14ac:dyDescent="0.25">
      <c r="A436" s="71"/>
      <c r="B436" s="72" t="s">
        <v>63</v>
      </c>
      <c r="C436" s="8">
        <v>98.434395719422326</v>
      </c>
      <c r="D436" s="8">
        <v>97.156483789006103</v>
      </c>
      <c r="E436" s="8">
        <v>99.324700046884502</v>
      </c>
      <c r="K436" s="8"/>
    </row>
    <row r="437" spans="1:11" x14ac:dyDescent="0.25">
      <c r="A437" s="71"/>
      <c r="B437" s="72" t="s">
        <v>67</v>
      </c>
      <c r="C437" s="8">
        <v>96.773853473854743</v>
      </c>
      <c r="D437" s="8">
        <v>95.915945990466795</v>
      </c>
      <c r="E437" s="8">
        <v>97.290625580214211</v>
      </c>
      <c r="K437" s="8"/>
    </row>
    <row r="438" spans="1:11" x14ac:dyDescent="0.25">
      <c r="A438" s="71"/>
      <c r="B438" s="72" t="s">
        <v>55</v>
      </c>
      <c r="C438" s="8">
        <v>96.438081383413461</v>
      </c>
      <c r="D438" s="8">
        <v>96.011512873245778</v>
      </c>
      <c r="E438" s="8">
        <v>96.567629839170678</v>
      </c>
      <c r="K438" s="8"/>
    </row>
    <row r="439" spans="1:11" x14ac:dyDescent="0.25">
      <c r="A439" s="71"/>
      <c r="B439" s="72" t="s">
        <v>62</v>
      </c>
      <c r="C439" s="8">
        <v>96.627766291049198</v>
      </c>
      <c r="D439" s="8">
        <v>96.237206936755442</v>
      </c>
      <c r="E439" s="8">
        <v>96.724414409475727</v>
      </c>
      <c r="K439" s="8"/>
    </row>
    <row r="440" spans="1:11" x14ac:dyDescent="0.25">
      <c r="A440" s="71"/>
      <c r="B440" s="72" t="s">
        <v>68</v>
      </c>
      <c r="C440" s="8">
        <v>97.154098857364062</v>
      </c>
      <c r="D440" s="8">
        <v>96.332995384864191</v>
      </c>
      <c r="E440" s="8">
        <v>97.636753003280859</v>
      </c>
      <c r="K440" s="8"/>
    </row>
    <row r="441" spans="1:11" x14ac:dyDescent="0.25">
      <c r="A441" s="71"/>
      <c r="B441" s="72" t="s">
        <v>69</v>
      </c>
      <c r="C441" s="8">
        <v>98.49068649047183</v>
      </c>
      <c r="D441" s="8">
        <v>97.799889446966759</v>
      </c>
      <c r="E441" s="8">
        <v>98.852569851143429</v>
      </c>
      <c r="K441" s="8"/>
    </row>
    <row r="442" spans="1:11" x14ac:dyDescent="0.25">
      <c r="A442" s="71"/>
      <c r="B442" s="72" t="s">
        <v>61</v>
      </c>
      <c r="C442" s="8">
        <v>97.824054019593959</v>
      </c>
      <c r="D442" s="8">
        <v>97.31174490101516</v>
      </c>
      <c r="E442" s="8">
        <v>98.027095666202783</v>
      </c>
      <c r="K442" s="8"/>
    </row>
    <row r="443" spans="1:11" x14ac:dyDescent="0.25">
      <c r="A443" s="71"/>
      <c r="B443" s="72" t="s">
        <v>70</v>
      </c>
      <c r="C443" s="8">
        <v>97.382900270019178</v>
      </c>
      <c r="D443" s="8">
        <v>97.299327494025277</v>
      </c>
      <c r="E443" s="8">
        <v>97.201337902288316</v>
      </c>
      <c r="K443" s="8"/>
    </row>
    <row r="444" spans="1:11" x14ac:dyDescent="0.25">
      <c r="A444" s="71"/>
      <c r="B444" s="72" t="s">
        <v>71</v>
      </c>
      <c r="C444" s="8">
        <v>97.457066240653035</v>
      </c>
      <c r="D444" s="8">
        <v>97.237784074413383</v>
      </c>
      <c r="E444" s="8">
        <v>97.397416533658813</v>
      </c>
      <c r="K444" s="8"/>
    </row>
    <row r="445" spans="1:11" x14ac:dyDescent="0.25">
      <c r="A445" s="71"/>
      <c r="B445" s="72" t="s">
        <v>60</v>
      </c>
      <c r="C445" s="8">
        <v>97.201759358837236</v>
      </c>
      <c r="D445" s="8">
        <v>97.327967732434331</v>
      </c>
      <c r="E445" s="8">
        <v>96.831918304527633</v>
      </c>
      <c r="K445" s="8"/>
    </row>
    <row r="446" spans="1:11" x14ac:dyDescent="0.25">
      <c r="A446" s="133">
        <v>2019</v>
      </c>
      <c r="B446" s="133"/>
      <c r="C446" s="8"/>
      <c r="D446" s="8"/>
      <c r="E446" s="8"/>
      <c r="K446" s="8"/>
    </row>
    <row r="447" spans="1:11" x14ac:dyDescent="0.25">
      <c r="A447" s="71"/>
      <c r="B447" s="72" t="s">
        <v>65</v>
      </c>
      <c r="C447" s="8">
        <v>97.115325634468206</v>
      </c>
      <c r="D447" s="8">
        <v>97.207683630144359</v>
      </c>
      <c r="E447" s="8">
        <v>96.776170266923089</v>
      </c>
      <c r="H447" s="8"/>
    </row>
    <row r="448" spans="1:11" x14ac:dyDescent="0.25">
      <c r="A448" s="71"/>
      <c r="B448" s="72" t="s">
        <v>66</v>
      </c>
      <c r="C448" s="8">
        <v>97.429802646040756</v>
      </c>
      <c r="D448" s="8">
        <v>97.364866219205126</v>
      </c>
      <c r="E448" s="8">
        <v>97.231348054901048</v>
      </c>
      <c r="H448" s="8"/>
    </row>
    <row r="449" spans="1:8" x14ac:dyDescent="0.25">
      <c r="A449" s="71"/>
      <c r="B449" s="72" t="s">
        <v>63</v>
      </c>
      <c r="C449" s="8">
        <v>97.221794594993511</v>
      </c>
      <c r="D449" s="8">
        <v>97.410498245859543</v>
      </c>
      <c r="E449" s="8">
        <v>96.795668894356112</v>
      </c>
      <c r="H449" s="8"/>
    </row>
    <row r="450" spans="1:8" x14ac:dyDescent="0.25">
      <c r="A450" s="71"/>
      <c r="B450" s="72" t="s">
        <v>67</v>
      </c>
      <c r="C450" s="8">
        <v>97.615098976826658</v>
      </c>
      <c r="D450" s="8">
        <v>97.947282421901576</v>
      </c>
      <c r="E450" s="8">
        <v>97.058836453774035</v>
      </c>
      <c r="H450" s="8"/>
    </row>
    <row r="451" spans="1:8" x14ac:dyDescent="0.25">
      <c r="A451" s="71"/>
      <c r="B451" s="72" t="s">
        <v>55</v>
      </c>
      <c r="C451" s="8">
        <v>97.922701831780657</v>
      </c>
      <c r="D451" s="8">
        <v>98.164390136563469</v>
      </c>
      <c r="E451" s="8">
        <v>97.447053742725103</v>
      </c>
      <c r="H451" s="8"/>
    </row>
    <row r="452" spans="1:8" x14ac:dyDescent="0.25">
      <c r="A452" s="71"/>
      <c r="B452" s="72" t="s">
        <v>62</v>
      </c>
      <c r="C452" s="8">
        <v>98.160919125977216</v>
      </c>
      <c r="D452" s="8">
        <v>98.68625129086665</v>
      </c>
      <c r="E452" s="8">
        <v>97.429426694664343</v>
      </c>
      <c r="H452" s="8"/>
    </row>
    <row r="453" spans="1:8" x14ac:dyDescent="0.25">
      <c r="A453" s="71"/>
      <c r="B453" s="72" t="s">
        <v>68</v>
      </c>
      <c r="C453" s="8">
        <v>97.448483616619242</v>
      </c>
      <c r="D453" s="8">
        <v>97.909978644734082</v>
      </c>
      <c r="E453" s="8">
        <v>96.776308785040172</v>
      </c>
      <c r="H453" s="8"/>
    </row>
    <row r="454" spans="1:8" x14ac:dyDescent="0.25">
      <c r="A454" s="71"/>
      <c r="B454" s="72" t="s">
        <v>69</v>
      </c>
      <c r="C454" s="8">
        <v>98.072368770856272</v>
      </c>
      <c r="D454" s="8">
        <v>98.69972119487214</v>
      </c>
      <c r="E454" s="8">
        <v>97.24931431447682</v>
      </c>
      <c r="H454" s="8"/>
    </row>
    <row r="455" spans="1:8" x14ac:dyDescent="0.25">
      <c r="A455" s="71"/>
      <c r="B455" s="72" t="s">
        <v>61</v>
      </c>
      <c r="C455" s="8">
        <v>97.84342588777551</v>
      </c>
      <c r="D455" s="8">
        <v>98.531243762496047</v>
      </c>
      <c r="E455" s="8">
        <v>96.941043836962066</v>
      </c>
      <c r="H455" s="8"/>
    </row>
    <row r="456" spans="1:8" x14ac:dyDescent="0.25">
      <c r="A456" s="71"/>
      <c r="B456" s="72" t="s">
        <v>70</v>
      </c>
      <c r="C456" s="8">
        <v>98.114345668609928</v>
      </c>
      <c r="D456" s="8">
        <v>98.968898521495959</v>
      </c>
      <c r="E456" s="8">
        <v>96.993215811045403</v>
      </c>
      <c r="H456" s="8"/>
    </row>
    <row r="457" spans="1:8" x14ac:dyDescent="0.25">
      <c r="A457" s="71"/>
      <c r="B457" s="72" t="s">
        <v>71</v>
      </c>
      <c r="C457" s="8">
        <v>97.985833490483145</v>
      </c>
      <c r="D457" s="8">
        <v>98.673006114231214</v>
      </c>
      <c r="E457" s="8">
        <v>97.084297976110847</v>
      </c>
      <c r="H457" s="8"/>
    </row>
    <row r="458" spans="1:8" x14ac:dyDescent="0.25">
      <c r="A458" s="71"/>
      <c r="B458" s="72" t="s">
        <v>60</v>
      </c>
      <c r="C458" s="8">
        <v>98.455110528303052</v>
      </c>
      <c r="D458" s="8">
        <v>98.997636312448648</v>
      </c>
      <c r="E458" s="8">
        <v>97.743344306880871</v>
      </c>
      <c r="H458" s="8"/>
    </row>
    <row r="459" spans="1:8" x14ac:dyDescent="0.25">
      <c r="A459" s="133">
        <v>2020</v>
      </c>
      <c r="B459" s="133"/>
      <c r="C459" s="96"/>
      <c r="D459" s="8"/>
      <c r="E459" s="8"/>
    </row>
    <row r="460" spans="1:8" x14ac:dyDescent="0.25">
      <c r="A460" s="71"/>
      <c r="B460" s="72" t="s">
        <v>65</v>
      </c>
      <c r="C460" s="8">
        <v>98.893651706387757</v>
      </c>
      <c r="D460" s="8">
        <v>98.893651706387757</v>
      </c>
      <c r="E460" s="8">
        <v>97.566228231828987</v>
      </c>
      <c r="H460" s="8"/>
    </row>
    <row r="461" spans="1:8" x14ac:dyDescent="0.25">
      <c r="A461" s="71"/>
      <c r="B461" s="72" t="s">
        <v>66</v>
      </c>
      <c r="C461" s="8">
        <v>98.956503259152271</v>
      </c>
      <c r="D461" s="8">
        <v>98.956503259152271</v>
      </c>
      <c r="E461" s="8">
        <v>97.486203842994883</v>
      </c>
      <c r="H461" s="8"/>
    </row>
    <row r="462" spans="1:8" x14ac:dyDescent="0.25">
      <c r="A462" s="71"/>
      <c r="B462" s="72" t="s">
        <v>63</v>
      </c>
      <c r="C462" s="8">
        <v>97.891668077389767</v>
      </c>
      <c r="D462" s="8">
        <v>97.891668077389767</v>
      </c>
      <c r="E462" s="8">
        <v>96.346703224487925</v>
      </c>
      <c r="H462" s="8"/>
    </row>
    <row r="463" spans="1:8" x14ac:dyDescent="0.25">
      <c r="A463" s="71"/>
      <c r="B463" s="72" t="s">
        <v>67</v>
      </c>
      <c r="C463" s="8">
        <v>94.190617275592842</v>
      </c>
      <c r="D463" s="8">
        <v>94.190617275592842</v>
      </c>
      <c r="E463" s="8">
        <v>93.93417534168708</v>
      </c>
      <c r="H463" s="8"/>
    </row>
    <row r="464" spans="1:8" x14ac:dyDescent="0.25">
      <c r="A464" s="71"/>
      <c r="B464" s="72" t="s">
        <v>55</v>
      </c>
      <c r="C464" s="8">
        <v>94.134204035661895</v>
      </c>
      <c r="D464" s="8">
        <v>94.134204035661895</v>
      </c>
      <c r="E464" s="8">
        <v>94.125328800413101</v>
      </c>
      <c r="H464" s="8"/>
    </row>
    <row r="465" spans="1:8" x14ac:dyDescent="0.25">
      <c r="A465" s="71"/>
      <c r="B465" s="72" t="s">
        <v>62</v>
      </c>
      <c r="C465" s="8">
        <v>93.999658767856658</v>
      </c>
      <c r="D465" s="8">
        <v>93.999658767856658</v>
      </c>
      <c r="E465" s="8">
        <v>93.402943797022459</v>
      </c>
      <c r="H465" s="8"/>
    </row>
    <row r="466" spans="1:8" x14ac:dyDescent="0.25">
      <c r="A466" s="71"/>
      <c r="B466" s="72" t="s">
        <v>68</v>
      </c>
      <c r="C466" s="8">
        <v>96.664574779355064</v>
      </c>
      <c r="D466" s="8">
        <v>96.664574779355064</v>
      </c>
      <c r="E466" s="8">
        <v>96.006786559651175</v>
      </c>
      <c r="H466" s="8"/>
    </row>
    <row r="467" spans="1:8" x14ac:dyDescent="0.25">
      <c r="A467" s="71"/>
      <c r="B467" s="72" t="s">
        <v>69</v>
      </c>
      <c r="C467" s="8">
        <v>97.006537724291448</v>
      </c>
      <c r="D467" s="8">
        <v>97.006537724291448</v>
      </c>
      <c r="E467" s="8">
        <v>96.75920587359947</v>
      </c>
      <c r="H467" s="8"/>
    </row>
    <row r="468" spans="1:8" x14ac:dyDescent="0.25">
      <c r="A468" s="71"/>
      <c r="B468" s="72" t="s">
        <v>61</v>
      </c>
      <c r="C468" s="8">
        <v>97.057531500720771</v>
      </c>
      <c r="D468" s="8">
        <v>97.057531500720771</v>
      </c>
      <c r="E468" s="8">
        <v>96.859792827758028</v>
      </c>
      <c r="H468" s="8"/>
    </row>
    <row r="469" spans="1:8" x14ac:dyDescent="0.25">
      <c r="A469" s="71"/>
      <c r="B469" s="72" t="s">
        <v>70</v>
      </c>
      <c r="C469" s="8">
        <v>97.011531821776714</v>
      </c>
      <c r="D469" s="8">
        <v>97.011531821776714</v>
      </c>
      <c r="E469" s="8">
        <v>96.961935212605113</v>
      </c>
      <c r="H469" s="8"/>
    </row>
    <row r="470" spans="1:8" x14ac:dyDescent="0.25">
      <c r="A470" s="71"/>
      <c r="B470" s="72" t="s">
        <v>71</v>
      </c>
      <c r="C470" s="8">
        <v>96.995758023893202</v>
      </c>
      <c r="D470" s="8">
        <v>96.995758023893202</v>
      </c>
      <c r="E470" s="8">
        <v>97.262874813097767</v>
      </c>
      <c r="H470" s="8"/>
    </row>
    <row r="471" spans="1:8" x14ac:dyDescent="0.25">
      <c r="A471" s="71"/>
      <c r="B471" s="72" t="s">
        <v>60</v>
      </c>
      <c r="C471" s="8">
        <v>96.974077992849047</v>
      </c>
      <c r="D471" s="8">
        <v>96.974077992849047</v>
      </c>
      <c r="E471" s="8">
        <v>97.367880545567957</v>
      </c>
      <c r="H471" s="8"/>
    </row>
    <row r="472" spans="1:8" x14ac:dyDescent="0.25">
      <c r="A472" s="133">
        <v>2021</v>
      </c>
      <c r="B472" s="133"/>
      <c r="C472" s="96"/>
      <c r="D472" s="8"/>
      <c r="E472" s="8"/>
    </row>
    <row r="473" spans="1:8" x14ac:dyDescent="0.25">
      <c r="A473" s="71"/>
      <c r="B473" s="72" t="s">
        <v>65</v>
      </c>
      <c r="C473" s="8">
        <v>97.283026818283318</v>
      </c>
      <c r="D473" s="8">
        <v>97.283026818283318</v>
      </c>
      <c r="E473" s="8">
        <v>97.526146197470936</v>
      </c>
      <c r="G473" s="8"/>
      <c r="H473" s="8"/>
    </row>
    <row r="474" spans="1:8" x14ac:dyDescent="0.25">
      <c r="A474" s="71"/>
      <c r="B474" s="72" t="s">
        <v>66</v>
      </c>
      <c r="C474" s="8">
        <v>97.220772387743764</v>
      </c>
      <c r="D474" s="8">
        <v>97.220772387743764</v>
      </c>
      <c r="E474" s="8">
        <v>97.492631959309023</v>
      </c>
      <c r="G474" s="8"/>
      <c r="H474" s="8"/>
    </row>
    <row r="475" spans="1:8" x14ac:dyDescent="0.25">
      <c r="A475" s="71"/>
      <c r="B475" s="72" t="s">
        <v>63</v>
      </c>
      <c r="C475" s="8">
        <v>96.990841636946897</v>
      </c>
      <c r="D475" s="8">
        <v>96.990841636946897</v>
      </c>
      <c r="E475" s="8">
        <v>97.348001008008779</v>
      </c>
      <c r="G475" s="8"/>
      <c r="H475" s="8"/>
    </row>
    <row r="476" spans="1:8" x14ac:dyDescent="0.25">
      <c r="A476" s="71"/>
      <c r="B476" s="72" t="s">
        <v>67</v>
      </c>
      <c r="C476" s="8">
        <v>97.101806547447438</v>
      </c>
      <c r="D476" s="8">
        <v>97.101806547447438</v>
      </c>
      <c r="E476" s="8">
        <v>97.39288393474186</v>
      </c>
      <c r="G476" s="8"/>
      <c r="H476" s="8"/>
    </row>
    <row r="477" spans="1:8" x14ac:dyDescent="0.25">
      <c r="A477" s="71"/>
      <c r="B477" s="72" t="s">
        <v>55</v>
      </c>
      <c r="C477" s="8">
        <v>96.663440159102194</v>
      </c>
      <c r="D477" s="8">
        <v>96.663440159102194</v>
      </c>
      <c r="E477" s="8">
        <v>96.765279218458616</v>
      </c>
      <c r="G477" s="8"/>
      <c r="H477" s="8"/>
    </row>
    <row r="478" spans="1:8" x14ac:dyDescent="0.25">
      <c r="A478" s="71"/>
      <c r="B478" s="72" t="s">
        <v>62</v>
      </c>
      <c r="C478" s="8">
        <v>94.61628185598785</v>
      </c>
      <c r="D478" s="8">
        <v>94.61628185598785</v>
      </c>
      <c r="E478" s="8">
        <v>94.608400571347033</v>
      </c>
      <c r="G478" s="8"/>
      <c r="H478" s="8"/>
    </row>
    <row r="479" spans="1:8" x14ac:dyDescent="0.25">
      <c r="A479" s="71"/>
      <c r="B479" s="72" t="s">
        <v>68</v>
      </c>
      <c r="C479" s="8">
        <v>97.168165410252158</v>
      </c>
      <c r="D479" s="8">
        <v>97.168165410252158</v>
      </c>
      <c r="E479" s="8">
        <v>97.379490874989955</v>
      </c>
      <c r="G479" s="8"/>
      <c r="H479" s="8"/>
    </row>
    <row r="480" spans="1:8" x14ac:dyDescent="0.25">
      <c r="A480" s="71"/>
      <c r="B480" s="72" t="s">
        <v>69</v>
      </c>
      <c r="C480" s="8">
        <v>97.361437183757104</v>
      </c>
      <c r="D480" s="8">
        <v>97.361437183757104</v>
      </c>
      <c r="E480" s="8">
        <v>97.301077425111828</v>
      </c>
      <c r="G480" s="8"/>
      <c r="H480" s="8"/>
    </row>
    <row r="481" spans="1:8" x14ac:dyDescent="0.25">
      <c r="A481" s="71"/>
      <c r="B481" s="72" t="s">
        <v>61</v>
      </c>
      <c r="C481" s="8">
        <v>96.823767395931227</v>
      </c>
      <c r="D481" s="8">
        <v>96.823767395931227</v>
      </c>
      <c r="E481" s="8">
        <v>97.340943398598199</v>
      </c>
      <c r="G481" s="8"/>
      <c r="H481" s="8"/>
    </row>
    <row r="482" spans="1:8" x14ac:dyDescent="0.25">
      <c r="A482" s="71"/>
      <c r="B482" s="72" t="s">
        <v>70</v>
      </c>
      <c r="C482" s="8">
        <v>96.834994987152967</v>
      </c>
      <c r="D482" s="8">
        <v>96.834994987152967</v>
      </c>
      <c r="E482" s="8">
        <v>97.511178295851536</v>
      </c>
      <c r="G482" s="8"/>
      <c r="H482" s="8"/>
    </row>
    <row r="483" spans="1:8" x14ac:dyDescent="0.25">
      <c r="A483" s="71"/>
      <c r="B483" s="72" t="s">
        <v>71</v>
      </c>
      <c r="C483" s="8">
        <v>97.053513210702079</v>
      </c>
      <c r="D483" s="8">
        <v>97.053513210702079</v>
      </c>
      <c r="E483" s="8">
        <v>97.48502783703168</v>
      </c>
      <c r="G483" s="8"/>
      <c r="H483" s="8"/>
    </row>
    <row r="484" spans="1:8" x14ac:dyDescent="0.25">
      <c r="A484" s="71"/>
      <c r="B484" s="72" t="s">
        <v>60</v>
      </c>
      <c r="C484" s="8">
        <v>97.129220791221513</v>
      </c>
      <c r="D484" s="8">
        <v>97.129220791221513</v>
      </c>
      <c r="E484" s="8">
        <v>97.220004634216366</v>
      </c>
      <c r="G484" s="8"/>
      <c r="H484" s="8"/>
    </row>
    <row r="485" spans="1:8" x14ac:dyDescent="0.25">
      <c r="A485" s="133">
        <v>2022</v>
      </c>
      <c r="B485" s="133"/>
      <c r="C485" s="96"/>
      <c r="D485" s="8"/>
      <c r="E485" s="8"/>
    </row>
    <row r="486" spans="1:8" x14ac:dyDescent="0.25">
      <c r="A486" s="71"/>
      <c r="B486" s="72" t="s">
        <v>65</v>
      </c>
      <c r="C486" s="8">
        <v>97.556557812203124</v>
      </c>
      <c r="D486" s="8">
        <v>97.828421573715033</v>
      </c>
      <c r="E486" s="8">
        <v>97.199886391364188</v>
      </c>
      <c r="H486" s="8"/>
    </row>
    <row r="487" spans="1:8" x14ac:dyDescent="0.25">
      <c r="A487" s="71"/>
      <c r="B487" s="72" t="s">
        <v>66</v>
      </c>
      <c r="C487" s="8">
        <v>97.886772810315676</v>
      </c>
      <c r="D487" s="8">
        <v>98.233535223452947</v>
      </c>
      <c r="E487" s="8">
        <v>97.433327824526273</v>
      </c>
      <c r="H487" s="8"/>
    </row>
    <row r="488" spans="1:8" x14ac:dyDescent="0.25">
      <c r="A488" s="71"/>
      <c r="B488" s="72" t="s">
        <v>63</v>
      </c>
      <c r="C488" s="8">
        <v>98.168544560245266</v>
      </c>
      <c r="D488" s="8">
        <v>98.420876712381684</v>
      </c>
      <c r="E488" s="8">
        <v>97.837497617006704</v>
      </c>
      <c r="H488" s="8"/>
    </row>
    <row r="489" spans="1:8" x14ac:dyDescent="0.25">
      <c r="A489" s="71"/>
      <c r="B489" s="72" t="s">
        <v>67</v>
      </c>
      <c r="C489" s="8">
        <v>98.428978856159119</v>
      </c>
      <c r="D489" s="8">
        <v>98.469778024456261</v>
      </c>
      <c r="E489" s="8">
        <v>98.375452423490543</v>
      </c>
      <c r="H489" s="8"/>
    </row>
    <row r="490" spans="1:8" x14ac:dyDescent="0.25">
      <c r="A490" s="71"/>
      <c r="B490" s="72" t="s">
        <v>55</v>
      </c>
      <c r="C490" s="8">
        <v>99.083543768344995</v>
      </c>
      <c r="D490" s="8">
        <v>99.327403603820088</v>
      </c>
      <c r="E490" s="8">
        <v>98.763612073437429</v>
      </c>
      <c r="H490" s="8"/>
    </row>
    <row r="491" spans="1:8" x14ac:dyDescent="0.25">
      <c r="A491" s="71"/>
      <c r="B491" s="72" t="s">
        <v>62</v>
      </c>
      <c r="C491" s="8">
        <v>99.526247398871192</v>
      </c>
      <c r="D491" s="8">
        <v>99.658949961100134</v>
      </c>
      <c r="E491" s="8">
        <v>99.352148390029583</v>
      </c>
      <c r="H491" s="8"/>
    </row>
    <row r="492" spans="1:8" x14ac:dyDescent="0.25">
      <c r="A492" s="71"/>
      <c r="B492" s="72" t="s">
        <v>68</v>
      </c>
      <c r="C492" s="8">
        <v>99.673862415771779</v>
      </c>
      <c r="D492" s="8">
        <v>99.818903051901685</v>
      </c>
      <c r="E492" s="8">
        <v>99.483576481816726</v>
      </c>
      <c r="H492" s="8"/>
    </row>
    <row r="493" spans="1:8" x14ac:dyDescent="0.25">
      <c r="A493" s="71"/>
      <c r="B493" s="72" t="s">
        <v>69</v>
      </c>
      <c r="C493" s="8">
        <v>99.896795864747617</v>
      </c>
      <c r="D493" s="8">
        <v>100.03687971150563</v>
      </c>
      <c r="E493" s="8">
        <v>99.713012986213542</v>
      </c>
      <c r="H493" s="8"/>
    </row>
    <row r="494" spans="1:8" x14ac:dyDescent="0.25">
      <c r="A494" s="71"/>
      <c r="B494" s="72" t="s">
        <v>61</v>
      </c>
      <c r="C494" s="8">
        <v>100.05423219650741</v>
      </c>
      <c r="D494" s="8">
        <v>100.21988434716123</v>
      </c>
      <c r="E494" s="8">
        <v>99.836905004350058</v>
      </c>
      <c r="H494" s="8"/>
    </row>
    <row r="495" spans="1:8" x14ac:dyDescent="0.25">
      <c r="A495" s="71"/>
      <c r="B495" s="72" t="s">
        <v>70</v>
      </c>
      <c r="C495" s="8">
        <v>99.981268073710126</v>
      </c>
      <c r="D495" s="8">
        <v>100.07080371582366</v>
      </c>
      <c r="E495" s="8">
        <v>99.863407582968904</v>
      </c>
      <c r="H495" s="8"/>
    </row>
    <row r="496" spans="1:8" x14ac:dyDescent="0.25">
      <c r="A496" s="71"/>
      <c r="B496" s="72" t="s">
        <v>71</v>
      </c>
      <c r="C496" s="8">
        <v>100</v>
      </c>
      <c r="D496" s="8">
        <v>100</v>
      </c>
      <c r="E496" s="8">
        <v>100</v>
      </c>
      <c r="H496" s="8"/>
    </row>
    <row r="497" spans="1:41" x14ac:dyDescent="0.25">
      <c r="A497" s="71"/>
      <c r="B497" s="72" t="s">
        <v>60</v>
      </c>
      <c r="C497" s="8">
        <f>'[1]Republic change'!DY3</f>
        <v>100.45974968122353</v>
      </c>
      <c r="D497" s="8">
        <v>100.38209717464169</v>
      </c>
      <c r="E497" s="8">
        <f>'[1]Atoll change'!DY3</f>
        <v>100.65173665058424</v>
      </c>
      <c r="G497" s="77"/>
      <c r="H497" s="122"/>
    </row>
    <row r="498" spans="1:41" x14ac:dyDescent="0.25">
      <c r="A498" s="133">
        <v>2023</v>
      </c>
      <c r="B498" s="133"/>
      <c r="C498" s="8"/>
      <c r="D498" s="8"/>
      <c r="E498" s="8"/>
    </row>
    <row r="499" spans="1:41" x14ac:dyDescent="0.25">
      <c r="A499" s="74"/>
      <c r="B499" s="72" t="s">
        <v>65</v>
      </c>
      <c r="C499" s="8">
        <v>101.45083290683624</v>
      </c>
      <c r="D499" s="8">
        <v>101.47030764894934</v>
      </c>
      <c r="E499" s="8">
        <v>101.42165875130918</v>
      </c>
      <c r="G499" s="8"/>
      <c r="H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x14ac:dyDescent="0.25">
      <c r="A500" s="74"/>
      <c r="B500" s="72" t="s">
        <v>66</v>
      </c>
      <c r="C500" s="8">
        <v>101.6780132053055</v>
      </c>
      <c r="D500" s="8">
        <v>101.60953168965433</v>
      </c>
      <c r="E500" s="8">
        <v>101.78060200348999</v>
      </c>
      <c r="G500" s="8"/>
      <c r="H500" s="1"/>
    </row>
    <row r="501" spans="1:41" x14ac:dyDescent="0.25">
      <c r="A501" s="74"/>
      <c r="B501" s="72" t="s">
        <v>63</v>
      </c>
      <c r="C501" s="8">
        <v>102.06833656996474</v>
      </c>
      <c r="D501" s="8">
        <v>101.90844943918357</v>
      </c>
      <c r="E501" s="8">
        <v>102.30785563486918</v>
      </c>
      <c r="G501" s="8"/>
      <c r="H501" s="1"/>
    </row>
    <row r="502" spans="1:41" x14ac:dyDescent="0.25">
      <c r="A502" s="74"/>
      <c r="B502" s="72" t="s">
        <v>67</v>
      </c>
      <c r="C502" s="8">
        <v>102.28151796320527</v>
      </c>
      <c r="D502" s="8">
        <v>102.23182328032195</v>
      </c>
      <c r="E502" s="8">
        <v>102.35596312909693</v>
      </c>
      <c r="G502" s="8"/>
      <c r="H502" s="1"/>
    </row>
    <row r="503" spans="1:41" x14ac:dyDescent="0.25">
      <c r="A503" s="74"/>
      <c r="B503" s="72" t="s">
        <v>55</v>
      </c>
      <c r="C503" s="8">
        <v>101.87534331898557</v>
      </c>
      <c r="D503" s="8">
        <v>101.7997698438072</v>
      </c>
      <c r="E503" s="8">
        <v>101.98855623373285</v>
      </c>
      <c r="G503" s="8"/>
      <c r="H503" s="1"/>
    </row>
    <row r="504" spans="1:41" x14ac:dyDescent="0.25">
      <c r="A504" s="74"/>
      <c r="B504" s="72" t="s">
        <v>62</v>
      </c>
      <c r="C504" s="8">
        <v>101.98111143964394</v>
      </c>
      <c r="D504" s="8">
        <v>101.82041510687338</v>
      </c>
      <c r="E504" s="8">
        <v>102.22184273034087</v>
      </c>
      <c r="G504" s="8"/>
      <c r="H504" s="1"/>
    </row>
    <row r="505" spans="1:41" x14ac:dyDescent="0.25">
      <c r="A505" s="74"/>
      <c r="B505" s="72" t="s">
        <v>68</v>
      </c>
      <c r="C505" s="8">
        <v>102.0419939675199</v>
      </c>
      <c r="D505" s="8">
        <v>101.60726538228975</v>
      </c>
      <c r="E505" s="8">
        <v>102.69323952876553</v>
      </c>
      <c r="G505" s="8"/>
      <c r="H505" s="1"/>
    </row>
    <row r="506" spans="1:41" x14ac:dyDescent="0.25">
      <c r="A506" s="74"/>
      <c r="B506" s="72" t="s">
        <v>69</v>
      </c>
      <c r="C506" s="8">
        <v>102.2462468357688</v>
      </c>
      <c r="D506" s="8">
        <v>102.17815748302128</v>
      </c>
      <c r="E506" s="8">
        <v>102.348248153951</v>
      </c>
      <c r="G506" s="8"/>
      <c r="H506" s="1"/>
    </row>
    <row r="507" spans="1:41" x14ac:dyDescent="0.25">
      <c r="A507" s="74"/>
      <c r="B507" s="72" t="s">
        <v>61</v>
      </c>
      <c r="C507" s="8">
        <v>102.70426648863089</v>
      </c>
      <c r="D507" s="8">
        <v>102.42943646636269</v>
      </c>
      <c r="E507" s="8">
        <v>103.11597585898316</v>
      </c>
      <c r="G507" s="8"/>
      <c r="H507" s="1"/>
    </row>
    <row r="508" spans="1:41" x14ac:dyDescent="0.25">
      <c r="A508" s="74"/>
      <c r="B508" s="72" t="s">
        <v>70</v>
      </c>
      <c r="C508" s="8">
        <v>102.62523419341326</v>
      </c>
      <c r="D508" s="8">
        <v>102.38383219267487</v>
      </c>
      <c r="E508" s="8">
        <v>102.98686668503677</v>
      </c>
      <c r="G508" s="8"/>
      <c r="H508" s="1"/>
    </row>
    <row r="509" spans="1:41" x14ac:dyDescent="0.25">
      <c r="A509" s="74"/>
      <c r="B509" s="72" t="s">
        <v>71</v>
      </c>
      <c r="C509" s="8">
        <v>102.12884294395305</v>
      </c>
      <c r="D509" s="8">
        <v>101.81982261244018</v>
      </c>
      <c r="E509" s="8">
        <v>102.51347414215574</v>
      </c>
      <c r="G509" s="8"/>
      <c r="H509" s="1"/>
    </row>
    <row r="510" spans="1:41" x14ac:dyDescent="0.25">
      <c r="A510" s="74"/>
      <c r="B510" s="72" t="s">
        <v>60</v>
      </c>
      <c r="C510" s="8">
        <v>102.52380309864995</v>
      </c>
      <c r="D510" s="8">
        <v>102.33823449877254</v>
      </c>
      <c r="E510" s="8">
        <v>102.7210495064063</v>
      </c>
      <c r="G510" s="8"/>
      <c r="H510" s="1"/>
    </row>
    <row r="511" spans="1:41" x14ac:dyDescent="0.25">
      <c r="A511" s="74">
        <v>2024</v>
      </c>
      <c r="B511" s="72"/>
      <c r="C511" s="8"/>
      <c r="D511" s="8"/>
      <c r="E511" s="8"/>
    </row>
    <row r="512" spans="1:41" x14ac:dyDescent="0.25">
      <c r="A512" s="2"/>
      <c r="B512" s="72" t="s">
        <v>65</v>
      </c>
      <c r="C512" s="8">
        <v>102.34816720591982</v>
      </c>
      <c r="D512" s="8">
        <v>102.11810226667194</v>
      </c>
      <c r="E512" s="8">
        <v>102.60790185868673</v>
      </c>
      <c r="G512" s="8"/>
      <c r="H512" s="1"/>
    </row>
    <row r="513" spans="1:12" x14ac:dyDescent="0.25">
      <c r="A513" s="2"/>
      <c r="B513" s="72" t="s">
        <v>66</v>
      </c>
      <c r="C513" s="8">
        <v>102.81353852036146</v>
      </c>
      <c r="D513" s="8">
        <v>102.72402392474542</v>
      </c>
      <c r="E513" s="8">
        <v>102.86135515590713</v>
      </c>
      <c r="G513" s="8"/>
      <c r="H513" s="1"/>
    </row>
    <row r="514" spans="1:12" x14ac:dyDescent="0.25">
      <c r="A514" s="2"/>
      <c r="B514" s="72" t="s">
        <v>63</v>
      </c>
      <c r="C514" s="8">
        <v>101.90277696505173</v>
      </c>
      <c r="D514" s="8">
        <v>101.88852783894204</v>
      </c>
      <c r="E514" s="8">
        <v>101.87554558054147</v>
      </c>
      <c r="G514" s="8"/>
      <c r="H514" s="1"/>
    </row>
    <row r="515" spans="1:12" x14ac:dyDescent="0.25">
      <c r="A515" s="2"/>
      <c r="B515" s="72" t="s">
        <v>67</v>
      </c>
      <c r="C515" s="8">
        <v>101.13232232696224</v>
      </c>
      <c r="D515" s="8">
        <v>101.12742082430982</v>
      </c>
      <c r="E515" s="8">
        <v>101.12847363041348</v>
      </c>
      <c r="G515" s="8"/>
      <c r="H515" s="1"/>
    </row>
    <row r="516" spans="1:12" x14ac:dyDescent="0.25">
      <c r="A516" s="2"/>
      <c r="B516" s="72" t="s">
        <v>55</v>
      </c>
      <c r="C516" s="8">
        <v>102.65759794699783</v>
      </c>
      <c r="D516" s="8">
        <v>103.07115548766767</v>
      </c>
      <c r="E516" s="8">
        <v>102.03730961277911</v>
      </c>
      <c r="G516" s="8"/>
      <c r="H516" s="1"/>
    </row>
    <row r="517" spans="1:12" x14ac:dyDescent="0.25">
      <c r="A517" s="2"/>
      <c r="B517" s="72" t="s">
        <v>62</v>
      </c>
      <c r="C517" s="8">
        <v>103.40588171202255</v>
      </c>
      <c r="D517" s="8">
        <v>103.33353721879203</v>
      </c>
      <c r="E517" s="8">
        <v>103.49332231377178</v>
      </c>
      <c r="G517" s="8"/>
      <c r="H517" s="1"/>
    </row>
    <row r="518" spans="1:12" x14ac:dyDescent="0.25">
      <c r="A518" s="2"/>
      <c r="B518" s="72" t="s">
        <v>68</v>
      </c>
      <c r="C518" s="8">
        <v>103.50621011257574</v>
      </c>
      <c r="D518" s="8">
        <v>103.3692267571403</v>
      </c>
      <c r="E518" s="8">
        <v>103.68384084721608</v>
      </c>
      <c r="G518" s="8"/>
      <c r="H518" s="1"/>
    </row>
    <row r="519" spans="1:12" x14ac:dyDescent="0.25">
      <c r="A519" s="2"/>
      <c r="B519" s="72" t="s">
        <v>69</v>
      </c>
      <c r="C519" s="8">
        <v>103.70400896495029</v>
      </c>
      <c r="D519" s="8">
        <v>103.83019914239378</v>
      </c>
      <c r="E519" s="8">
        <v>103.47025552673975</v>
      </c>
      <c r="G519" s="8"/>
      <c r="H519" s="1"/>
    </row>
    <row r="520" spans="1:12" x14ac:dyDescent="0.25">
      <c r="A520" s="2"/>
      <c r="B520" s="72" t="s">
        <v>61</v>
      </c>
      <c r="C520" s="8">
        <v>103.87055603949287</v>
      </c>
      <c r="D520" s="8">
        <v>103.97304332558565</v>
      </c>
      <c r="E520" s="8">
        <v>103.69631273670423</v>
      </c>
      <c r="G520" s="8"/>
      <c r="H520" s="1"/>
    </row>
    <row r="521" spans="1:12" x14ac:dyDescent="0.25">
      <c r="A521" s="2"/>
      <c r="B521" s="72" t="s">
        <v>70</v>
      </c>
      <c r="C521" s="8">
        <v>103.70892471551728</v>
      </c>
      <c r="D521" s="8">
        <v>103.67601329219097</v>
      </c>
      <c r="E521" s="8">
        <v>103.71777748581002</v>
      </c>
      <c r="G521" s="8"/>
      <c r="H521" s="1"/>
    </row>
    <row r="522" spans="1:12" x14ac:dyDescent="0.25">
      <c r="A522" s="2"/>
      <c r="B522" s="72" t="s">
        <v>71</v>
      </c>
      <c r="C522" s="8">
        <v>106.26553590803022</v>
      </c>
      <c r="D522" s="8">
        <v>105.75164677380253</v>
      </c>
      <c r="E522" s="8">
        <v>107.00466095698255</v>
      </c>
      <c r="G522" s="8"/>
      <c r="H522" s="1"/>
    </row>
    <row r="523" spans="1:12" x14ac:dyDescent="0.25">
      <c r="A523" s="2"/>
      <c r="B523" s="72" t="s">
        <v>60</v>
      </c>
      <c r="C523" s="8">
        <v>107.44602190079328</v>
      </c>
      <c r="D523" s="8">
        <v>106.72546765456261</v>
      </c>
      <c r="E523" s="8">
        <v>108.48814437352884</v>
      </c>
      <c r="G523" s="8"/>
      <c r="H523" s="1"/>
    </row>
    <row r="524" spans="1:12" x14ac:dyDescent="0.25">
      <c r="A524" s="74">
        <v>2025</v>
      </c>
      <c r="B524" s="72"/>
      <c r="C524" s="8"/>
      <c r="D524" s="8"/>
      <c r="E524" s="8"/>
    </row>
    <row r="525" spans="1:12" x14ac:dyDescent="0.25">
      <c r="A525" s="2"/>
      <c r="B525" s="72" t="s">
        <v>65</v>
      </c>
      <c r="C525" s="8">
        <v>108.10060024631183</v>
      </c>
      <c r="D525" s="8">
        <v>107.35187277081656</v>
      </c>
      <c r="E525" s="8">
        <v>109.08736589227574</v>
      </c>
      <c r="G525" s="8"/>
      <c r="H525" s="77"/>
      <c r="I525" s="77"/>
      <c r="J525" s="77"/>
      <c r="K525" s="77"/>
      <c r="L525" s="77"/>
    </row>
    <row r="526" spans="1:12" x14ac:dyDescent="0.25">
      <c r="A526" s="74"/>
      <c r="B526" s="72" t="s">
        <v>66</v>
      </c>
      <c r="C526" s="8">
        <v>108.39453130148861</v>
      </c>
      <c r="D526" s="8">
        <v>107.58374712335423</v>
      </c>
      <c r="E526" s="8">
        <v>109.49697426767011</v>
      </c>
      <c r="G526" s="8"/>
      <c r="H526" s="1"/>
    </row>
    <row r="527" spans="1:12" x14ac:dyDescent="0.25">
      <c r="A527" s="74"/>
      <c r="B527" s="72" t="s">
        <v>63</v>
      </c>
      <c r="C527" s="8">
        <v>107.64611125592637</v>
      </c>
      <c r="D527" s="8">
        <v>106.91990419436833</v>
      </c>
      <c r="E527" s="8">
        <v>108.61816337214705</v>
      </c>
      <c r="G527" s="8"/>
      <c r="H527" s="1"/>
    </row>
    <row r="528" spans="1:12" x14ac:dyDescent="0.25">
      <c r="A528" s="74"/>
      <c r="B528" s="72" t="s">
        <v>67</v>
      </c>
      <c r="C528" s="8">
        <v>107.11310378370449</v>
      </c>
      <c r="D528" s="8">
        <v>106.35064977172877</v>
      </c>
      <c r="E528" s="8">
        <v>108.13143442895026</v>
      </c>
      <c r="G528" s="8"/>
      <c r="H528" s="1"/>
    </row>
    <row r="529" spans="1:8" x14ac:dyDescent="0.25">
      <c r="A529" s="74"/>
      <c r="B529" s="72" t="s">
        <v>55</v>
      </c>
      <c r="C529" s="8">
        <v>107.32920628977179</v>
      </c>
      <c r="D529" s="8">
        <v>106.73111255635287</v>
      </c>
      <c r="E529" s="8">
        <v>108.13767856713046</v>
      </c>
      <c r="G529" s="8"/>
      <c r="H529" s="1"/>
    </row>
    <row r="530" spans="1:8" x14ac:dyDescent="0.25">
      <c r="A530" s="74"/>
      <c r="B530" s="72" t="s">
        <v>62</v>
      </c>
      <c r="C530" s="8">
        <v>107.58629646124643</v>
      </c>
      <c r="D530" s="8">
        <v>106.82769043871343</v>
      </c>
      <c r="E530" s="8">
        <v>108.61418224647538</v>
      </c>
      <c r="G530" s="8"/>
      <c r="H530" s="1"/>
    </row>
    <row r="531" spans="1:8" x14ac:dyDescent="0.25">
      <c r="A531" s="74"/>
      <c r="B531" s="72" t="s">
        <v>68</v>
      </c>
      <c r="C531" s="8">
        <v>107.61063691137005</v>
      </c>
      <c r="D531" s="8">
        <v>106.8201050800309</v>
      </c>
      <c r="E531" s="8">
        <v>108.63505631609901</v>
      </c>
      <c r="G531" s="8"/>
      <c r="H531" s="1"/>
    </row>
    <row r="532" spans="1:8" x14ac:dyDescent="0.25">
      <c r="A532" s="74"/>
      <c r="B532" s="72" t="s">
        <v>69</v>
      </c>
      <c r="C532" s="8">
        <v>107.99490576536935</v>
      </c>
      <c r="D532" s="8">
        <v>107.05323734568881</v>
      </c>
      <c r="E532" s="8">
        <v>109.29001796405025</v>
      </c>
      <c r="G532" s="8"/>
      <c r="H532" s="1"/>
    </row>
    <row r="533" spans="1:8" x14ac:dyDescent="0.25">
      <c r="A533" s="74"/>
      <c r="B533" s="72" t="s">
        <v>61</v>
      </c>
      <c r="C533" s="8">
        <v>107.82363883201562</v>
      </c>
      <c r="D533" s="8">
        <v>107.2220468279825</v>
      </c>
      <c r="E533" s="8">
        <v>108.72485429292199</v>
      </c>
      <c r="G533" s="8"/>
      <c r="H533" s="1"/>
    </row>
    <row r="534" spans="1:8" x14ac:dyDescent="0.25">
      <c r="A534" s="74"/>
      <c r="B534" s="72" t="s">
        <v>70</v>
      </c>
      <c r="C534" s="8">
        <v>107.65128989619043</v>
      </c>
      <c r="D534" s="8">
        <v>107.19780650480583</v>
      </c>
      <c r="E534" s="8">
        <v>108.33063111223086</v>
      </c>
      <c r="G534" s="8"/>
      <c r="H534" s="1"/>
    </row>
    <row r="535" spans="1:8" x14ac:dyDescent="0.25">
      <c r="A535" s="74"/>
      <c r="B535" s="72" t="s">
        <v>71</v>
      </c>
      <c r="C535" s="8">
        <v>107.65959589391767</v>
      </c>
      <c r="D535" s="8">
        <v>106.88066508597848</v>
      </c>
      <c r="E535" s="8">
        <v>108.82647391487691</v>
      </c>
      <c r="G535" s="8"/>
      <c r="H535" s="1"/>
    </row>
    <row r="536" spans="1:8" x14ac:dyDescent="0.25">
      <c r="A536" s="74"/>
      <c r="B536" s="72" t="s">
        <v>60</v>
      </c>
      <c r="C536" s="8">
        <v>107.82847321409284</v>
      </c>
      <c r="D536" s="8">
        <v>106.92444415294374</v>
      </c>
      <c r="E536" s="8">
        <v>109.1827547895696</v>
      </c>
      <c r="G536" s="8"/>
      <c r="H536" s="1"/>
    </row>
    <row r="537" spans="1:8" x14ac:dyDescent="0.25">
      <c r="A537" s="74">
        <v>2026</v>
      </c>
      <c r="B537" s="2"/>
      <c r="C537" s="8"/>
      <c r="D537" s="8"/>
      <c r="E537" s="8"/>
    </row>
    <row r="538" spans="1:8" x14ac:dyDescent="0.25">
      <c r="A538" s="74"/>
      <c r="B538" s="72" t="s">
        <v>65</v>
      </c>
      <c r="C538" s="8">
        <v>107.66794566226351</v>
      </c>
      <c r="D538" s="8">
        <v>106.89836611985673</v>
      </c>
      <c r="E538" s="8">
        <v>108.8208150111986</v>
      </c>
      <c r="G538" s="8"/>
      <c r="H538" s="8"/>
    </row>
    <row r="539" spans="1:8" x14ac:dyDescent="0.25">
      <c r="A539" s="74"/>
      <c r="B539" s="72" t="s">
        <v>66</v>
      </c>
      <c r="C539" s="8">
        <v>108.39190158768444</v>
      </c>
      <c r="D539" s="8">
        <v>107.42433543532917</v>
      </c>
      <c r="E539" s="8">
        <v>109.84136496170936</v>
      </c>
      <c r="G539" s="8"/>
      <c r="H539" s="8"/>
    </row>
    <row r="540" spans="1:8" s="43" customFormat="1" x14ac:dyDescent="0.25">
      <c r="B540" s="75"/>
      <c r="C540" s="76"/>
      <c r="D540" s="76"/>
      <c r="E540" s="76"/>
    </row>
    <row r="541" spans="1:8" ht="15" customHeight="1" x14ac:dyDescent="0.25">
      <c r="A541" s="134" t="s">
        <v>80</v>
      </c>
      <c r="B541" s="134"/>
      <c r="C541" s="134"/>
      <c r="D541" s="134"/>
      <c r="E541" s="134"/>
    </row>
    <row r="542" spans="1:8" ht="15" customHeight="1" x14ac:dyDescent="0.25">
      <c r="A542" s="135" t="s">
        <v>269</v>
      </c>
      <c r="B542" s="135"/>
      <c r="C542" s="135"/>
      <c r="D542" s="135"/>
      <c r="E542" s="135"/>
    </row>
    <row r="543" spans="1:8" x14ac:dyDescent="0.25">
      <c r="A543" s="135"/>
      <c r="B543" s="135"/>
      <c r="C543" s="135"/>
      <c r="D543" s="135"/>
      <c r="E543" s="135"/>
    </row>
    <row r="544" spans="1:8" ht="14.25" customHeight="1" x14ac:dyDescent="0.25">
      <c r="A544" s="135"/>
      <c r="B544" s="135"/>
      <c r="C544" s="135"/>
      <c r="D544" s="135"/>
      <c r="E544" s="135"/>
    </row>
    <row r="545" spans="1:5" x14ac:dyDescent="0.25">
      <c r="A545" s="71"/>
      <c r="B545" s="72"/>
      <c r="C545" s="2"/>
      <c r="D545" s="2"/>
      <c r="E545" s="2"/>
    </row>
    <row r="546" spans="1:5" x14ac:dyDescent="0.25">
      <c r="A546" s="71"/>
      <c r="B546" s="72"/>
      <c r="C546" s="2"/>
      <c r="D546" s="2"/>
      <c r="E546" s="2"/>
    </row>
    <row r="547" spans="1:5" x14ac:dyDescent="0.25">
      <c r="A547" s="71"/>
      <c r="B547" s="72"/>
      <c r="C547" s="2"/>
      <c r="D547" s="2"/>
      <c r="E547" s="2"/>
    </row>
    <row r="548" spans="1:5" x14ac:dyDescent="0.25">
      <c r="A548" s="71"/>
      <c r="B548" s="72"/>
      <c r="C548" s="2"/>
      <c r="D548" s="2"/>
      <c r="E548" s="2"/>
    </row>
    <row r="549" spans="1:5" x14ac:dyDescent="0.25">
      <c r="A549" s="71"/>
      <c r="B549" s="72"/>
      <c r="C549" s="2"/>
      <c r="D549" s="2"/>
      <c r="E549" s="2"/>
    </row>
    <row r="550" spans="1:5" x14ac:dyDescent="0.25">
      <c r="A550" s="71"/>
      <c r="B550" s="72"/>
      <c r="C550" s="2"/>
      <c r="D550" s="2"/>
      <c r="E550" s="2"/>
    </row>
    <row r="551" spans="1:5" x14ac:dyDescent="0.25">
      <c r="A551" s="71"/>
      <c r="B551" s="72"/>
      <c r="C551" s="2"/>
      <c r="D551" s="2"/>
      <c r="E551" s="2"/>
    </row>
    <row r="552" spans="1:5" x14ac:dyDescent="0.25">
      <c r="A552" s="71"/>
      <c r="B552" s="72"/>
      <c r="C552" s="2"/>
      <c r="D552" s="2"/>
      <c r="E552" s="2"/>
    </row>
    <row r="553" spans="1:5" x14ac:dyDescent="0.25">
      <c r="A553" s="71"/>
      <c r="B553" s="72"/>
      <c r="C553" s="2"/>
      <c r="D553" s="2"/>
      <c r="E553" s="2"/>
    </row>
    <row r="554" spans="1:5" x14ac:dyDescent="0.25">
      <c r="A554" s="71"/>
      <c r="B554" s="72"/>
      <c r="C554" s="2"/>
      <c r="D554" s="2"/>
      <c r="E554" s="2"/>
    </row>
    <row r="555" spans="1:5" x14ac:dyDescent="0.25">
      <c r="A555" s="71"/>
      <c r="B555" s="73"/>
      <c r="C555" s="2"/>
      <c r="D555" s="2"/>
      <c r="E555" s="2"/>
    </row>
    <row r="556" spans="1:5" x14ac:dyDescent="0.25">
      <c r="A556" s="71"/>
      <c r="B556" s="73"/>
      <c r="C556" s="2"/>
      <c r="D556" s="2"/>
      <c r="E556" s="2"/>
    </row>
    <row r="557" spans="1:5" x14ac:dyDescent="0.25">
      <c r="A557" s="71"/>
      <c r="B557" s="73"/>
      <c r="C557" s="2"/>
      <c r="D557" s="2"/>
      <c r="E557" s="2"/>
    </row>
    <row r="558" spans="1:5" x14ac:dyDescent="0.25">
      <c r="A558" s="71"/>
      <c r="B558" s="73"/>
      <c r="C558" s="2"/>
      <c r="D558" s="2"/>
      <c r="E558" s="2"/>
    </row>
    <row r="559" spans="1:5" x14ac:dyDescent="0.25">
      <c r="A559" s="71"/>
      <c r="B559" s="73"/>
      <c r="C559" s="2"/>
      <c r="D559" s="2"/>
      <c r="E559" s="2"/>
    </row>
    <row r="560" spans="1:5" x14ac:dyDescent="0.25">
      <c r="A560" s="71"/>
      <c r="B560" s="73"/>
      <c r="C560" s="2"/>
      <c r="D560" s="2"/>
      <c r="E560" s="2"/>
    </row>
    <row r="561" spans="1:5" x14ac:dyDescent="0.25">
      <c r="A561" s="71"/>
      <c r="B561" s="73"/>
      <c r="C561" s="2"/>
      <c r="D561" s="2"/>
      <c r="E561" s="2"/>
    </row>
    <row r="562" spans="1:5" x14ac:dyDescent="0.25">
      <c r="A562" s="71"/>
      <c r="B562" s="73"/>
      <c r="C562" s="2"/>
      <c r="D562" s="2"/>
      <c r="E562" s="2"/>
    </row>
    <row r="563" spans="1:5" x14ac:dyDescent="0.25">
      <c r="A563" s="71"/>
      <c r="B563" s="73"/>
      <c r="C563" s="2"/>
      <c r="D563" s="2"/>
      <c r="E563" s="2"/>
    </row>
    <row r="564" spans="1:5" x14ac:dyDescent="0.25">
      <c r="A564" s="71"/>
      <c r="B564" s="73"/>
      <c r="C564" s="2"/>
      <c r="D564" s="2"/>
      <c r="E564" s="2"/>
    </row>
    <row r="565" spans="1:5" x14ac:dyDescent="0.25">
      <c r="A565" s="71"/>
      <c r="B565" s="73"/>
      <c r="C565" s="2"/>
      <c r="D565" s="2"/>
      <c r="E565" s="2"/>
    </row>
    <row r="566" spans="1:5" x14ac:dyDescent="0.25">
      <c r="A566" s="71"/>
      <c r="B566" s="73"/>
      <c r="C566" s="2"/>
      <c r="D566" s="2"/>
      <c r="E566" s="2"/>
    </row>
    <row r="567" spans="1:5" x14ac:dyDescent="0.25">
      <c r="A567" s="71"/>
      <c r="B567" s="73"/>
      <c r="C567" s="2"/>
      <c r="D567" s="2"/>
      <c r="E567" s="2"/>
    </row>
    <row r="568" spans="1:5" x14ac:dyDescent="0.25">
      <c r="A568" s="71"/>
      <c r="B568" s="73"/>
      <c r="C568" s="2"/>
      <c r="D568" s="2"/>
      <c r="E568" s="2"/>
    </row>
    <row r="569" spans="1:5" x14ac:dyDescent="0.25">
      <c r="A569" s="71"/>
      <c r="B569" s="73"/>
      <c r="C569" s="2"/>
      <c r="D569" s="2"/>
      <c r="E569" s="2"/>
    </row>
    <row r="570" spans="1:5" x14ac:dyDescent="0.25">
      <c r="A570" s="71"/>
      <c r="B570" s="73"/>
      <c r="C570" s="2"/>
      <c r="D570" s="2"/>
      <c r="E570" s="2"/>
    </row>
    <row r="571" spans="1:5" x14ac:dyDescent="0.25">
      <c r="A571" s="71"/>
      <c r="B571" s="73"/>
      <c r="C571" s="2"/>
      <c r="D571" s="2"/>
      <c r="E571" s="2"/>
    </row>
    <row r="572" spans="1:5" x14ac:dyDescent="0.25">
      <c r="A572" s="71"/>
      <c r="B572" s="73"/>
      <c r="C572" s="2"/>
      <c r="D572" s="2"/>
      <c r="E572" s="2"/>
    </row>
    <row r="573" spans="1:5" x14ac:dyDescent="0.25">
      <c r="A573" s="71"/>
      <c r="B573" s="73"/>
      <c r="C573" s="2"/>
      <c r="D573" s="2"/>
      <c r="E573" s="2"/>
    </row>
    <row r="574" spans="1:5" x14ac:dyDescent="0.25">
      <c r="A574" s="71"/>
      <c r="B574" s="73"/>
      <c r="C574" s="2"/>
      <c r="D574" s="2"/>
      <c r="E574" s="2"/>
    </row>
    <row r="575" spans="1:5" x14ac:dyDescent="0.25">
      <c r="A575" s="71"/>
      <c r="B575" s="73"/>
      <c r="C575" s="2"/>
      <c r="D575" s="2"/>
      <c r="E575" s="2"/>
    </row>
    <row r="576" spans="1:5" x14ac:dyDescent="0.25">
      <c r="A576" s="71"/>
      <c r="B576" s="73"/>
      <c r="C576" s="2"/>
      <c r="D576" s="2"/>
      <c r="E576" s="2"/>
    </row>
    <row r="577" spans="1:5" x14ac:dyDescent="0.25">
      <c r="A577" s="71"/>
      <c r="B577" s="73"/>
      <c r="C577" s="2"/>
      <c r="D577" s="2"/>
      <c r="E577" s="2"/>
    </row>
    <row r="578" spans="1:5" x14ac:dyDescent="0.25">
      <c r="A578" s="71"/>
      <c r="B578" s="73"/>
      <c r="C578" s="2"/>
      <c r="D578" s="2"/>
      <c r="E578" s="2"/>
    </row>
  </sheetData>
  <mergeCells count="42">
    <mergeCell ref="A3:B3"/>
    <mergeCell ref="A4:B4"/>
    <mergeCell ref="A17:B17"/>
    <mergeCell ref="A342:B342"/>
    <mergeCell ref="A277:B277"/>
    <mergeCell ref="A212:B212"/>
    <mergeCell ref="A147:B147"/>
    <mergeCell ref="A134:B134"/>
    <mergeCell ref="A30:B30"/>
    <mergeCell ref="A43:B43"/>
    <mergeCell ref="A56:B56"/>
    <mergeCell ref="A69:B69"/>
    <mergeCell ref="A82:B82"/>
    <mergeCell ref="A95:B95"/>
    <mergeCell ref="A108:B108"/>
    <mergeCell ref="A121:B121"/>
    <mergeCell ref="A160:B160"/>
    <mergeCell ref="A186:B186"/>
    <mergeCell ref="A173:B173"/>
    <mergeCell ref="A290:B290"/>
    <mergeCell ref="A303:B303"/>
    <mergeCell ref="A316:B316"/>
    <mergeCell ref="A329:B329"/>
    <mergeCell ref="A199:B199"/>
    <mergeCell ref="A225:B225"/>
    <mergeCell ref="A238:B238"/>
    <mergeCell ref="A251:B251"/>
    <mergeCell ref="A264:B264"/>
    <mergeCell ref="A459:B459"/>
    <mergeCell ref="A355:B355"/>
    <mergeCell ref="A368:B368"/>
    <mergeCell ref="A381:B381"/>
    <mergeCell ref="A394:B394"/>
    <mergeCell ref="A420:B420"/>
    <mergeCell ref="A433:B433"/>
    <mergeCell ref="A446:B446"/>
    <mergeCell ref="A407:B407"/>
    <mergeCell ref="A472:B472"/>
    <mergeCell ref="A485:B485"/>
    <mergeCell ref="A498:B498"/>
    <mergeCell ref="A541:E541"/>
    <mergeCell ref="A542:E544"/>
  </mergeCells>
  <phoneticPr fontId="13" type="noConversion"/>
  <pageMargins left="1.3645833333333299"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K433"/>
  <sheetViews>
    <sheetView topLeftCell="A64" zoomScaleNormal="100" workbookViewId="0">
      <selection activeCell="H31" sqref="H31"/>
    </sheetView>
  </sheetViews>
  <sheetFormatPr defaultRowHeight="15" x14ac:dyDescent="0.25"/>
  <cols>
    <col min="1" max="1" width="8.7109375" style="5" customWidth="1"/>
    <col min="2" max="2" width="10.5703125" style="6" customWidth="1"/>
    <col min="3" max="5" width="10.7109375" style="4" customWidth="1"/>
    <col min="7" max="7" width="10.5703125" bestFit="1" customWidth="1"/>
  </cols>
  <sheetData>
    <row r="1" spans="1:8" ht="20.25" customHeight="1" x14ac:dyDescent="0.25">
      <c r="A1" s="108" t="s">
        <v>84</v>
      </c>
      <c r="B1" s="97"/>
      <c r="C1" s="97"/>
      <c r="D1" s="97"/>
      <c r="E1" s="98"/>
    </row>
    <row r="2" spans="1:8" x14ac:dyDescent="0.25">
      <c r="A2" s="99" t="s">
        <v>72</v>
      </c>
      <c r="B2" s="100"/>
      <c r="C2" s="100"/>
      <c r="D2" s="100"/>
      <c r="E2" s="100"/>
    </row>
    <row r="3" spans="1:8" x14ac:dyDescent="0.25">
      <c r="A3" s="101"/>
      <c r="B3" s="101"/>
      <c r="C3" s="101"/>
      <c r="D3" s="101"/>
      <c r="E3" s="101"/>
    </row>
    <row r="4" spans="1:8" x14ac:dyDescent="0.25">
      <c r="A4" s="101"/>
      <c r="B4" s="102" t="s">
        <v>64</v>
      </c>
      <c r="C4" s="102" t="s">
        <v>58</v>
      </c>
      <c r="D4" s="102" t="s">
        <v>56</v>
      </c>
      <c r="E4" s="2" t="s">
        <v>59</v>
      </c>
    </row>
    <row r="5" spans="1:8" x14ac:dyDescent="0.25">
      <c r="A5" s="133">
        <v>2010</v>
      </c>
      <c r="B5" s="133"/>
      <c r="C5" s="8"/>
      <c r="D5" s="8"/>
      <c r="E5" s="2"/>
    </row>
    <row r="6" spans="1:8" x14ac:dyDescent="0.25">
      <c r="A6" s="14"/>
      <c r="B6" s="72" t="s">
        <v>65</v>
      </c>
      <c r="C6" s="8">
        <v>3.6787192502928647</v>
      </c>
      <c r="D6" s="8">
        <v>3.6787192502928492</v>
      </c>
      <c r="E6" s="2" t="s">
        <v>1</v>
      </c>
      <c r="G6" s="1"/>
      <c r="H6" s="1"/>
    </row>
    <row r="7" spans="1:8" x14ac:dyDescent="0.25">
      <c r="A7" s="14"/>
      <c r="B7" s="72" t="s">
        <v>66</v>
      </c>
      <c r="C7" s="8">
        <v>5.8338045699952499</v>
      </c>
      <c r="D7" s="8">
        <v>5.8338045699952588</v>
      </c>
      <c r="E7" s="2" t="s">
        <v>1</v>
      </c>
    </row>
    <row r="8" spans="1:8" x14ac:dyDescent="0.25">
      <c r="A8" s="14"/>
      <c r="B8" s="72" t="s">
        <v>63</v>
      </c>
      <c r="C8" s="8">
        <v>4.1543552543887783</v>
      </c>
      <c r="D8" s="8">
        <v>4.1543552543887614</v>
      </c>
      <c r="E8" s="2" t="s">
        <v>1</v>
      </c>
    </row>
    <row r="9" spans="1:8" x14ac:dyDescent="0.25">
      <c r="A9" s="14"/>
      <c r="B9" s="72" t="s">
        <v>67</v>
      </c>
      <c r="C9" s="8">
        <v>6.2780317985318677</v>
      </c>
      <c r="D9" s="8">
        <v>6.2780317985318819</v>
      </c>
      <c r="E9" s="2" t="s">
        <v>1</v>
      </c>
    </row>
    <row r="10" spans="1:8" x14ac:dyDescent="0.25">
      <c r="A10" s="14"/>
      <c r="B10" s="72" t="s">
        <v>55</v>
      </c>
      <c r="C10" s="8">
        <v>5.3389178667781652</v>
      </c>
      <c r="D10" s="8">
        <v>5.3389178667781634</v>
      </c>
      <c r="E10" s="2" t="s">
        <v>1</v>
      </c>
    </row>
    <row r="11" spans="1:8" x14ac:dyDescent="0.25">
      <c r="A11" s="14"/>
      <c r="B11" s="72" t="s">
        <v>62</v>
      </c>
      <c r="C11" s="8">
        <v>6.0835733297670096</v>
      </c>
      <c r="D11" s="8">
        <v>6.0835733297670229</v>
      </c>
      <c r="E11" s="2" t="s">
        <v>1</v>
      </c>
    </row>
    <row r="12" spans="1:8" x14ac:dyDescent="0.25">
      <c r="A12" s="14"/>
      <c r="B12" s="72" t="s">
        <v>68</v>
      </c>
      <c r="C12" s="8">
        <v>8.9066893986073516</v>
      </c>
      <c r="D12" s="8">
        <v>8.9066893986073374</v>
      </c>
      <c r="E12" s="2" t="s">
        <v>1</v>
      </c>
    </row>
    <row r="13" spans="1:8" x14ac:dyDescent="0.25">
      <c r="A13" s="14"/>
      <c r="B13" s="72" t="s">
        <v>69</v>
      </c>
      <c r="C13" s="8">
        <v>8.2362262487674975</v>
      </c>
      <c r="D13" s="8">
        <v>8.2362262487675011</v>
      </c>
      <c r="E13" s="2" t="s">
        <v>1</v>
      </c>
    </row>
    <row r="14" spans="1:8" x14ac:dyDescent="0.25">
      <c r="A14" s="14"/>
      <c r="B14" s="72" t="s">
        <v>61</v>
      </c>
      <c r="C14" s="8">
        <v>6.6341639388678582</v>
      </c>
      <c r="D14" s="8">
        <v>6.634163938867875</v>
      </c>
      <c r="E14" s="2" t="s">
        <v>1</v>
      </c>
    </row>
    <row r="15" spans="1:8" x14ac:dyDescent="0.25">
      <c r="A15" s="14"/>
      <c r="B15" s="72" t="s">
        <v>70</v>
      </c>
      <c r="C15" s="8">
        <v>6.8680424003632421</v>
      </c>
      <c r="D15" s="8">
        <v>6.8680424003632643</v>
      </c>
      <c r="E15" s="2" t="s">
        <v>1</v>
      </c>
    </row>
    <row r="16" spans="1:8" x14ac:dyDescent="0.25">
      <c r="A16" s="14"/>
      <c r="B16" s="72" t="s">
        <v>71</v>
      </c>
      <c r="C16" s="8">
        <v>4.8061640677116273</v>
      </c>
      <c r="D16" s="8">
        <v>4.8061640677116397</v>
      </c>
      <c r="E16" s="2" t="s">
        <v>1</v>
      </c>
    </row>
    <row r="17" spans="1:7" x14ac:dyDescent="0.25">
      <c r="A17" s="14"/>
      <c r="B17" s="72" t="s">
        <v>60</v>
      </c>
      <c r="C17" s="8">
        <v>6.9360114553423404</v>
      </c>
      <c r="D17" s="8">
        <v>6.9360114553423431</v>
      </c>
      <c r="E17" s="2" t="s">
        <v>1</v>
      </c>
      <c r="F17" s="1"/>
      <c r="G17" s="1"/>
    </row>
    <row r="18" spans="1:7" x14ac:dyDescent="0.25">
      <c r="A18" s="133">
        <v>2011</v>
      </c>
      <c r="B18" s="133"/>
      <c r="C18" s="8"/>
      <c r="D18" s="8"/>
      <c r="E18" s="2"/>
    </row>
    <row r="19" spans="1:7" x14ac:dyDescent="0.25">
      <c r="A19" s="14"/>
      <c r="B19" s="72" t="s">
        <v>65</v>
      </c>
      <c r="C19" s="8">
        <v>7.7959876650150601</v>
      </c>
      <c r="D19" s="8">
        <v>7.7959876650150832</v>
      </c>
      <c r="E19" s="2" t="s">
        <v>1</v>
      </c>
    </row>
    <row r="20" spans="1:7" x14ac:dyDescent="0.25">
      <c r="A20" s="14"/>
      <c r="B20" s="72" t="s">
        <v>66</v>
      </c>
      <c r="C20" s="8">
        <v>5.9516968921776794</v>
      </c>
      <c r="D20" s="8">
        <v>5.9516968921776732</v>
      </c>
      <c r="E20" s="2" t="s">
        <v>1</v>
      </c>
    </row>
    <row r="21" spans="1:7" x14ac:dyDescent="0.25">
      <c r="A21" s="14"/>
      <c r="B21" s="72" t="s">
        <v>63</v>
      </c>
      <c r="C21" s="8">
        <v>5.6906353216183652</v>
      </c>
      <c r="D21" s="8">
        <v>5.6906353216183554</v>
      </c>
      <c r="E21" s="2" t="s">
        <v>1</v>
      </c>
    </row>
    <row r="22" spans="1:7" x14ac:dyDescent="0.25">
      <c r="A22" s="14"/>
      <c r="B22" s="72" t="s">
        <v>67</v>
      </c>
      <c r="C22" s="8">
        <v>9.3991553842239277</v>
      </c>
      <c r="D22" s="8">
        <v>9.3991553842239188</v>
      </c>
      <c r="E22" s="2" t="s">
        <v>1</v>
      </c>
    </row>
    <row r="23" spans="1:7" x14ac:dyDescent="0.25">
      <c r="A23" s="14"/>
      <c r="B23" s="72" t="s">
        <v>55</v>
      </c>
      <c r="C23" s="8">
        <v>12.883312020928653</v>
      </c>
      <c r="D23" s="8">
        <v>12.883312020928658</v>
      </c>
      <c r="E23" s="2" t="s">
        <v>1</v>
      </c>
    </row>
    <row r="24" spans="1:7" x14ac:dyDescent="0.25">
      <c r="A24" s="14"/>
      <c r="B24" s="72" t="s">
        <v>62</v>
      </c>
      <c r="C24" s="8">
        <v>12.686891578974835</v>
      </c>
      <c r="D24" s="8">
        <v>12.686891578974832</v>
      </c>
      <c r="E24" s="2" t="s">
        <v>1</v>
      </c>
    </row>
    <row r="25" spans="1:7" x14ac:dyDescent="0.25">
      <c r="A25" s="14"/>
      <c r="B25" s="72" t="s">
        <v>68</v>
      </c>
      <c r="C25" s="8">
        <v>10.337808519870356</v>
      </c>
      <c r="D25" s="8">
        <v>10.337808519870361</v>
      </c>
      <c r="E25" s="2" t="s">
        <v>1</v>
      </c>
    </row>
    <row r="26" spans="1:7" x14ac:dyDescent="0.25">
      <c r="A26" s="14"/>
      <c r="B26" s="72" t="s">
        <v>69</v>
      </c>
      <c r="C26" s="8">
        <v>9.9904957096830351</v>
      </c>
      <c r="D26" s="8">
        <v>9.9904957096830422</v>
      </c>
      <c r="E26" s="2" t="s">
        <v>1</v>
      </c>
    </row>
    <row r="27" spans="1:7" x14ac:dyDescent="0.25">
      <c r="A27" s="14"/>
      <c r="B27" s="72" t="s">
        <v>61</v>
      </c>
      <c r="C27" s="8">
        <v>12.873436061408475</v>
      </c>
      <c r="D27" s="8">
        <v>12.873436061408473</v>
      </c>
      <c r="E27" s="2" t="s">
        <v>1</v>
      </c>
    </row>
    <row r="28" spans="1:7" x14ac:dyDescent="0.25">
      <c r="A28" s="14"/>
      <c r="B28" s="72" t="s">
        <v>70</v>
      </c>
      <c r="C28" s="8">
        <v>13.505629342541164</v>
      </c>
      <c r="D28" s="8">
        <v>13.505629342541139</v>
      </c>
      <c r="E28" s="2" t="s">
        <v>1</v>
      </c>
    </row>
    <row r="29" spans="1:7" x14ac:dyDescent="0.25">
      <c r="A29" s="14"/>
      <c r="B29" s="72" t="s">
        <v>71</v>
      </c>
      <c r="C29" s="8">
        <v>16.837680589848521</v>
      </c>
      <c r="D29" s="8">
        <v>16.837680589848507</v>
      </c>
      <c r="E29" s="2" t="s">
        <v>1</v>
      </c>
    </row>
    <row r="30" spans="1:7" x14ac:dyDescent="0.25">
      <c r="A30" s="14"/>
      <c r="B30" s="72" t="s">
        <v>60</v>
      </c>
      <c r="C30" s="8">
        <v>16.658160536887269</v>
      </c>
      <c r="D30" s="8">
        <v>16.65816053688728</v>
      </c>
      <c r="E30" s="2" t="s">
        <v>1</v>
      </c>
    </row>
    <row r="31" spans="1:7" x14ac:dyDescent="0.25">
      <c r="A31" s="133">
        <v>2012</v>
      </c>
      <c r="B31" s="133"/>
      <c r="C31" s="8"/>
      <c r="D31" s="8"/>
      <c r="E31" s="2"/>
    </row>
    <row r="32" spans="1:7" x14ac:dyDescent="0.25">
      <c r="A32" s="14"/>
      <c r="B32" s="72" t="s">
        <v>65</v>
      </c>
      <c r="C32" s="8">
        <v>16.992126209986186</v>
      </c>
      <c r="D32" s="8">
        <v>16.992126209986179</v>
      </c>
      <c r="E32" s="2" t="s">
        <v>1</v>
      </c>
    </row>
    <row r="33" spans="1:5" x14ac:dyDescent="0.25">
      <c r="A33" s="14"/>
      <c r="B33" s="72" t="s">
        <v>66</v>
      </c>
      <c r="C33" s="8">
        <v>17.56709684259658</v>
      </c>
      <c r="D33" s="8">
        <v>17.567096842596602</v>
      </c>
      <c r="E33" s="2" t="s">
        <v>1</v>
      </c>
    </row>
    <row r="34" spans="1:5" x14ac:dyDescent="0.25">
      <c r="A34" s="14"/>
      <c r="B34" s="72" t="s">
        <v>63</v>
      </c>
      <c r="C34" s="8">
        <v>17.716493485863243</v>
      </c>
      <c r="D34" s="8">
        <v>17.716493485863268</v>
      </c>
      <c r="E34" s="2" t="s">
        <v>1</v>
      </c>
    </row>
    <row r="35" spans="1:5" x14ac:dyDescent="0.25">
      <c r="A35" s="14"/>
      <c r="B35" s="72" t="s">
        <v>67</v>
      </c>
      <c r="C35" s="8">
        <v>12.634261176899367</v>
      </c>
      <c r="D35" s="8">
        <v>12.634261176899376</v>
      </c>
      <c r="E35" s="2" t="s">
        <v>1</v>
      </c>
    </row>
    <row r="36" spans="1:5" x14ac:dyDescent="0.25">
      <c r="A36" s="14"/>
      <c r="B36" s="72" t="s">
        <v>55</v>
      </c>
      <c r="C36" s="8">
        <v>6.8561656978384731</v>
      </c>
      <c r="D36" s="8">
        <v>6.8561656978384553</v>
      </c>
      <c r="E36" s="2" t="s">
        <v>1</v>
      </c>
    </row>
    <row r="37" spans="1:5" x14ac:dyDescent="0.25">
      <c r="A37" s="14"/>
      <c r="B37" s="72" t="s">
        <v>62</v>
      </c>
      <c r="C37" s="8">
        <v>10.2974959150377</v>
      </c>
      <c r="D37" s="8">
        <v>10.297495915037691</v>
      </c>
      <c r="E37" s="2" t="s">
        <v>1</v>
      </c>
    </row>
    <row r="38" spans="1:5" x14ac:dyDescent="0.25">
      <c r="A38" s="14"/>
      <c r="B38" s="72" t="s">
        <v>68</v>
      </c>
      <c r="C38" s="8">
        <v>10.500729503740635</v>
      </c>
      <c r="D38" s="8">
        <v>10.418307822199765</v>
      </c>
      <c r="E38" s="2" t="s">
        <v>1</v>
      </c>
    </row>
    <row r="39" spans="1:5" x14ac:dyDescent="0.25">
      <c r="A39" s="14"/>
      <c r="B39" s="72" t="s">
        <v>69</v>
      </c>
      <c r="C39" s="8">
        <v>10.866575206924942</v>
      </c>
      <c r="D39" s="8">
        <v>10.713898954305401</v>
      </c>
      <c r="E39" s="2" t="s">
        <v>1</v>
      </c>
    </row>
    <row r="40" spans="1:5" x14ac:dyDescent="0.25">
      <c r="A40" s="14"/>
      <c r="B40" s="72" t="s">
        <v>61</v>
      </c>
      <c r="C40" s="8">
        <v>9.4638252674826653</v>
      </c>
      <c r="D40" s="8">
        <v>9.3772912618950954</v>
      </c>
      <c r="E40" s="2" t="s">
        <v>1</v>
      </c>
    </row>
    <row r="41" spans="1:5" x14ac:dyDescent="0.25">
      <c r="A41" s="14"/>
      <c r="B41" s="72" t="s">
        <v>70</v>
      </c>
      <c r="C41" s="8">
        <v>9.1472951710695654</v>
      </c>
      <c r="D41" s="8">
        <v>9.0798386481207327</v>
      </c>
      <c r="E41" s="2" t="s">
        <v>1</v>
      </c>
    </row>
    <row r="42" spans="1:5" x14ac:dyDescent="0.25">
      <c r="A42" s="14"/>
      <c r="B42" s="72" t="s">
        <v>71</v>
      </c>
      <c r="C42" s="8">
        <v>5.8961751504207331</v>
      </c>
      <c r="D42" s="8">
        <v>5.9694378646101161</v>
      </c>
      <c r="E42" s="2" t="s">
        <v>1</v>
      </c>
    </row>
    <row r="43" spans="1:5" x14ac:dyDescent="0.25">
      <c r="A43" s="14"/>
      <c r="B43" s="72" t="s">
        <v>60</v>
      </c>
      <c r="C43" s="8">
        <v>5.0669562125144756</v>
      </c>
      <c r="D43" s="8">
        <v>5.4302984659286224</v>
      </c>
      <c r="E43" s="2" t="s">
        <v>1</v>
      </c>
    </row>
    <row r="44" spans="1:5" x14ac:dyDescent="0.25">
      <c r="A44" s="133">
        <v>2013</v>
      </c>
      <c r="B44" s="133"/>
      <c r="C44" s="8"/>
      <c r="D44" s="8"/>
      <c r="E44" s="2"/>
    </row>
    <row r="45" spans="1:5" x14ac:dyDescent="0.25">
      <c r="A45" s="14"/>
      <c r="B45" s="72" t="s">
        <v>65</v>
      </c>
      <c r="C45" s="8">
        <v>4.3286082082422226</v>
      </c>
      <c r="D45" s="8">
        <v>4.7136399686493728</v>
      </c>
      <c r="E45" s="2" t="s">
        <v>1</v>
      </c>
    </row>
    <row r="46" spans="1:5" x14ac:dyDescent="0.25">
      <c r="A46" s="14"/>
      <c r="B46" s="72" t="s">
        <v>66</v>
      </c>
      <c r="C46" s="8">
        <v>4.4335929403362861</v>
      </c>
      <c r="D46" s="8">
        <v>4.7506196050961647</v>
      </c>
      <c r="E46" s="2" t="s">
        <v>1</v>
      </c>
    </row>
    <row r="47" spans="1:5" x14ac:dyDescent="0.25">
      <c r="A47" s="14"/>
      <c r="B47" s="103" t="s">
        <v>63</v>
      </c>
      <c r="C47" s="8">
        <v>4.1651035441879012</v>
      </c>
      <c r="D47" s="8">
        <v>4.5604273454037276</v>
      </c>
      <c r="E47" s="2" t="s">
        <v>1</v>
      </c>
    </row>
    <row r="48" spans="1:5" x14ac:dyDescent="0.25">
      <c r="A48" s="14"/>
      <c r="B48" s="103" t="s">
        <v>67</v>
      </c>
      <c r="C48" s="8">
        <v>4.3799485182937259</v>
      </c>
      <c r="D48" s="8">
        <v>4.6597539135523727</v>
      </c>
      <c r="E48" s="2" t="s">
        <v>1</v>
      </c>
    </row>
    <row r="49" spans="1:5" x14ac:dyDescent="0.25">
      <c r="A49" s="14"/>
      <c r="B49" s="103" t="s">
        <v>55</v>
      </c>
      <c r="C49" s="8">
        <v>6.5969864911449783</v>
      </c>
      <c r="D49" s="8">
        <v>7.0330353890180328</v>
      </c>
      <c r="E49" s="2" t="s">
        <v>1</v>
      </c>
    </row>
    <row r="50" spans="1:5" x14ac:dyDescent="0.25">
      <c r="A50" s="14"/>
      <c r="B50" s="103" t="s">
        <v>62</v>
      </c>
      <c r="C50" s="8">
        <v>2.0671926734614923</v>
      </c>
      <c r="D50" s="8">
        <v>2.4449780638472562</v>
      </c>
      <c r="E50" s="8">
        <v>1.7440628387641095</v>
      </c>
    </row>
    <row r="51" spans="1:5" x14ac:dyDescent="0.25">
      <c r="A51" s="14"/>
      <c r="B51" s="103" t="s">
        <v>68</v>
      </c>
      <c r="C51" s="8">
        <v>3.0045125755318569</v>
      </c>
      <c r="D51" s="8">
        <v>3.5615520903521554</v>
      </c>
      <c r="E51" s="8">
        <v>2.5287208753609209</v>
      </c>
    </row>
    <row r="52" spans="1:5" x14ac:dyDescent="0.25">
      <c r="A52" s="14"/>
      <c r="B52" s="103" t="s">
        <v>69</v>
      </c>
      <c r="C52" s="8">
        <v>2.5148873159002481</v>
      </c>
      <c r="D52" s="8">
        <v>2.7000905223472862</v>
      </c>
      <c r="E52" s="8">
        <v>2.3568823754475208</v>
      </c>
    </row>
    <row r="53" spans="1:5" x14ac:dyDescent="0.25">
      <c r="A53" s="14"/>
      <c r="B53" s="103" t="s">
        <v>61</v>
      </c>
      <c r="C53" s="8">
        <v>3.4011016688187428</v>
      </c>
      <c r="D53" s="8">
        <v>3.4050825888838538</v>
      </c>
      <c r="E53" s="8">
        <v>3.3977016732779965</v>
      </c>
    </row>
    <row r="54" spans="1:5" x14ac:dyDescent="0.25">
      <c r="A54" s="14"/>
      <c r="B54" s="103" t="s">
        <v>70</v>
      </c>
      <c r="C54" s="8">
        <v>3.9514741793007699</v>
      </c>
      <c r="D54" s="8">
        <v>3.6733537034947124</v>
      </c>
      <c r="E54" s="8">
        <v>4.1890853513676269</v>
      </c>
    </row>
    <row r="55" spans="1:5" x14ac:dyDescent="0.25">
      <c r="A55" s="14"/>
      <c r="B55" s="103" t="s">
        <v>71</v>
      </c>
      <c r="C55" s="8">
        <v>3.7229145759384572</v>
      </c>
      <c r="D55" s="8">
        <v>3.622027776684396</v>
      </c>
      <c r="E55" s="8">
        <v>3.8093165504330262</v>
      </c>
    </row>
    <row r="56" spans="1:5" x14ac:dyDescent="0.25">
      <c r="A56" s="14"/>
      <c r="B56" s="103" t="s">
        <v>60</v>
      </c>
      <c r="C56" s="8">
        <v>3.2866700653403367</v>
      </c>
      <c r="D56" s="8">
        <v>3.0677014377208471</v>
      </c>
      <c r="E56" s="8">
        <v>3.4751649542801766</v>
      </c>
    </row>
    <row r="57" spans="1:5" x14ac:dyDescent="0.25">
      <c r="A57" s="133">
        <v>2014</v>
      </c>
      <c r="B57" s="133"/>
      <c r="C57" s="8"/>
      <c r="D57" s="8"/>
      <c r="E57" s="2"/>
    </row>
    <row r="58" spans="1:5" x14ac:dyDescent="0.25">
      <c r="A58" s="14"/>
      <c r="B58" s="72" t="s">
        <v>65</v>
      </c>
      <c r="C58" s="8">
        <v>3.2759797916374476</v>
      </c>
      <c r="D58" s="8">
        <v>2.5883906671014425</v>
      </c>
      <c r="E58" s="8">
        <v>3.8681326372765654</v>
      </c>
    </row>
    <row r="59" spans="1:5" x14ac:dyDescent="0.25">
      <c r="A59" s="14"/>
      <c r="B59" s="72" t="s">
        <v>66</v>
      </c>
      <c r="C59" s="8">
        <v>3.3425454116763564</v>
      </c>
      <c r="D59" s="8">
        <v>3.4012267464817314</v>
      </c>
      <c r="E59" s="8">
        <v>3.2920702900450474</v>
      </c>
    </row>
    <row r="60" spans="1:5" x14ac:dyDescent="0.25">
      <c r="A60" s="14"/>
      <c r="B60" s="72" t="s">
        <v>63</v>
      </c>
      <c r="C60" s="8">
        <v>2.2250517630140085</v>
      </c>
      <c r="D60" s="8">
        <v>2.2546833127091865</v>
      </c>
      <c r="E60" s="8">
        <v>2.1995280752597259</v>
      </c>
    </row>
    <row r="61" spans="1:5" x14ac:dyDescent="0.25">
      <c r="A61" s="14"/>
      <c r="B61" s="72" t="s">
        <v>67</v>
      </c>
      <c r="C61" s="8">
        <v>2.298168958911551</v>
      </c>
      <c r="D61" s="8">
        <v>2.5798690121687047</v>
      </c>
      <c r="E61" s="8">
        <v>2.0560223652975536</v>
      </c>
    </row>
    <row r="62" spans="1:5" x14ac:dyDescent="0.25">
      <c r="A62" s="14"/>
      <c r="B62" s="72" t="s">
        <v>55</v>
      </c>
      <c r="C62" s="8">
        <v>3.1917361463479148</v>
      </c>
      <c r="D62" s="8">
        <v>3.257612610349331</v>
      </c>
      <c r="E62" s="8">
        <v>3.1349611286097887</v>
      </c>
    </row>
    <row r="63" spans="1:5" x14ac:dyDescent="0.25">
      <c r="A63" s="14"/>
      <c r="B63" s="72" t="s">
        <v>62</v>
      </c>
      <c r="C63" s="8">
        <v>3.3190107651045055</v>
      </c>
      <c r="D63" s="8">
        <v>3.5272395616125745</v>
      </c>
      <c r="E63" s="8">
        <v>3.1396802126375003</v>
      </c>
    </row>
    <row r="64" spans="1:5" x14ac:dyDescent="0.25">
      <c r="A64" s="14"/>
      <c r="B64" s="72" t="s">
        <v>68</v>
      </c>
      <c r="C64" s="8">
        <v>2.5508408990252649</v>
      </c>
      <c r="D64" s="8">
        <v>2.3800554124083066</v>
      </c>
      <c r="E64" s="8">
        <v>2.6981857048613578</v>
      </c>
    </row>
    <row r="65" spans="1:5" x14ac:dyDescent="0.25">
      <c r="A65" s="14"/>
      <c r="B65" s="72" t="s">
        <v>69</v>
      </c>
      <c r="C65" s="8">
        <v>2.2333841551956835</v>
      </c>
      <c r="D65" s="8">
        <v>2.9342927834610708</v>
      </c>
      <c r="E65" s="8">
        <v>1.633403361370378</v>
      </c>
    </row>
    <row r="66" spans="1:5" x14ac:dyDescent="0.25">
      <c r="A66" s="14"/>
      <c r="B66" s="72" t="s">
        <v>61</v>
      </c>
      <c r="C66" s="8">
        <v>1.4023268050649513</v>
      </c>
      <c r="D66" s="8">
        <v>2.1302588161895599</v>
      </c>
      <c r="E66" s="8">
        <v>0.78057549541474303</v>
      </c>
    </row>
    <row r="67" spans="1:5" x14ac:dyDescent="0.25">
      <c r="A67" s="14"/>
      <c r="B67" s="72" t="s">
        <v>70</v>
      </c>
      <c r="C67" s="8">
        <v>0.86577192066400377</v>
      </c>
      <c r="D67" s="8">
        <v>2.184580764551614</v>
      </c>
      <c r="E67" s="8">
        <v>-0.25537019173024211</v>
      </c>
    </row>
    <row r="68" spans="1:5" x14ac:dyDescent="0.25">
      <c r="A68" s="14"/>
      <c r="B68" s="72" t="s">
        <v>71</v>
      </c>
      <c r="C68" s="8">
        <v>0.35227046319097316</v>
      </c>
      <c r="D68" s="8">
        <v>1.0505361051722848</v>
      </c>
      <c r="E68" s="8">
        <v>-0.24466276106917761</v>
      </c>
    </row>
    <row r="69" spans="1:5" x14ac:dyDescent="0.25">
      <c r="A69" s="14"/>
      <c r="B69" s="72" t="s">
        <v>60</v>
      </c>
      <c r="C69" s="8">
        <v>0.53111490457100308</v>
      </c>
      <c r="D69" s="8">
        <v>1.1727194340175278</v>
      </c>
      <c r="E69" s="8">
        <v>-1.902299739335318E-2</v>
      </c>
    </row>
    <row r="70" spans="1:5" x14ac:dyDescent="0.25">
      <c r="A70" s="133">
        <v>2015</v>
      </c>
      <c r="B70" s="133"/>
      <c r="C70" s="8"/>
      <c r="D70" s="8"/>
      <c r="E70" s="2"/>
    </row>
    <row r="71" spans="1:5" x14ac:dyDescent="0.25">
      <c r="A71" s="14"/>
      <c r="B71" s="72" t="s">
        <v>65</v>
      </c>
      <c r="C71" s="8">
        <v>0.13867773811122819</v>
      </c>
      <c r="D71" s="8">
        <v>1.4413130801289344</v>
      </c>
      <c r="E71" s="8">
        <v>-0.96933198576268975</v>
      </c>
    </row>
    <row r="72" spans="1:5" x14ac:dyDescent="0.25">
      <c r="A72" s="14"/>
      <c r="B72" s="72" t="s">
        <v>66</v>
      </c>
      <c r="C72" s="8">
        <v>0.39863596242864457</v>
      </c>
      <c r="D72" s="8">
        <v>0.9429295192841981</v>
      </c>
      <c r="E72" s="8">
        <v>-7.0036344536176937E-2</v>
      </c>
    </row>
    <row r="73" spans="1:5" x14ac:dyDescent="0.25">
      <c r="A73" s="14"/>
      <c r="B73" s="72" t="s">
        <v>63</v>
      </c>
      <c r="C73" s="8">
        <v>0.91912324057839179</v>
      </c>
      <c r="D73" s="8">
        <v>1.0675105200332866</v>
      </c>
      <c r="E73" s="8">
        <v>0.79123811095387142</v>
      </c>
    </row>
    <row r="74" spans="1:5" x14ac:dyDescent="0.25">
      <c r="A74" s="14"/>
      <c r="B74" s="72" t="s">
        <v>67</v>
      </c>
      <c r="C74" s="8">
        <v>1.4063293351472317</v>
      </c>
      <c r="D74" s="8">
        <v>1.7455000847147228</v>
      </c>
      <c r="E74" s="8">
        <v>1.1132850012462254</v>
      </c>
    </row>
    <row r="75" spans="1:5" x14ac:dyDescent="0.25">
      <c r="A75" s="14"/>
      <c r="B75" s="72" t="s">
        <v>55</v>
      </c>
      <c r="C75" s="8">
        <v>0.46753686639040049</v>
      </c>
      <c r="D75" s="8">
        <v>0.67549845172793277</v>
      </c>
      <c r="E75" s="8">
        <v>0.28809396254589664</v>
      </c>
    </row>
    <row r="76" spans="1:5" x14ac:dyDescent="0.25">
      <c r="A76" s="14"/>
      <c r="B76" s="72" t="s">
        <v>62</v>
      </c>
      <c r="C76" s="8">
        <v>1.4530777795498981</v>
      </c>
      <c r="D76" s="8">
        <v>1.800727962135757</v>
      </c>
      <c r="E76" s="8">
        <v>1.1525498683464093</v>
      </c>
    </row>
    <row r="77" spans="1:5" x14ac:dyDescent="0.25">
      <c r="A77" s="14"/>
      <c r="B77" s="72" t="s">
        <v>68</v>
      </c>
      <c r="C77" s="8">
        <v>0.91257571556515382</v>
      </c>
      <c r="D77" s="8">
        <v>1.6701469522034749</v>
      </c>
      <c r="E77" s="8">
        <v>0.26100743290092143</v>
      </c>
    </row>
    <row r="78" spans="1:5" x14ac:dyDescent="0.25">
      <c r="A78" s="14"/>
      <c r="B78" s="72" t="s">
        <v>69</v>
      </c>
      <c r="C78" s="8">
        <v>1.2093954859348404</v>
      </c>
      <c r="D78" s="8">
        <v>1.5044467350011299</v>
      </c>
      <c r="E78" s="8">
        <v>0.95359756183522415</v>
      </c>
    </row>
    <row r="79" spans="1:5" x14ac:dyDescent="0.25">
      <c r="A79" s="14"/>
      <c r="B79" s="72" t="s">
        <v>61</v>
      </c>
      <c r="C79" s="8">
        <v>1.1024778533301143</v>
      </c>
      <c r="D79" s="8">
        <v>1.3605074168342737</v>
      </c>
      <c r="E79" s="8">
        <v>0.87913453888684567</v>
      </c>
    </row>
    <row r="80" spans="1:5" x14ac:dyDescent="0.25">
      <c r="A80" s="14"/>
      <c r="B80" s="72" t="s">
        <v>70</v>
      </c>
      <c r="C80" s="8">
        <v>1.0379526456418977</v>
      </c>
      <c r="D80" s="8">
        <v>1.1133944903466813</v>
      </c>
      <c r="E80" s="8">
        <v>0.97224937952828727</v>
      </c>
    </row>
    <row r="81" spans="1:5" x14ac:dyDescent="0.25">
      <c r="A81" s="14"/>
      <c r="B81" s="72" t="s">
        <v>71</v>
      </c>
      <c r="C81" s="8">
        <v>1.5372275402211648</v>
      </c>
      <c r="D81" s="8">
        <v>1.9747488791808852</v>
      </c>
      <c r="E81" s="8">
        <v>1.1583430752775901</v>
      </c>
    </row>
    <row r="82" spans="1:5" x14ac:dyDescent="0.25">
      <c r="A82" s="14"/>
      <c r="B82" s="72" t="s">
        <v>60</v>
      </c>
      <c r="C82" s="8">
        <v>0.85377757248396646</v>
      </c>
      <c r="D82" s="8">
        <v>1.158391362428941</v>
      </c>
      <c r="E82" s="8">
        <v>0.5894759963465781</v>
      </c>
    </row>
    <row r="83" spans="1:5" x14ac:dyDescent="0.25">
      <c r="A83" s="133">
        <v>2016</v>
      </c>
      <c r="B83" s="133"/>
      <c r="C83" s="8"/>
      <c r="D83" s="8"/>
      <c r="E83" s="8"/>
    </row>
    <row r="84" spans="1:5" x14ac:dyDescent="0.25">
      <c r="A84" s="14"/>
      <c r="B84" s="72" t="s">
        <v>65</v>
      </c>
      <c r="C84" s="8">
        <v>1.0407081213697909</v>
      </c>
      <c r="D84" s="8">
        <v>1.3652171624402087</v>
      </c>
      <c r="E84" s="8">
        <v>0.7579645954494697</v>
      </c>
    </row>
    <row r="85" spans="1:5" x14ac:dyDescent="0.25">
      <c r="A85" s="14"/>
      <c r="B85" s="72" t="s">
        <v>66</v>
      </c>
      <c r="C85" s="8">
        <v>1.136477138039228</v>
      </c>
      <c r="D85" s="8">
        <v>1.3496536554170546</v>
      </c>
      <c r="E85" s="8">
        <v>0.95105753916934943</v>
      </c>
    </row>
    <row r="86" spans="1:5" x14ac:dyDescent="0.25">
      <c r="A86" s="14"/>
      <c r="B86" s="72" t="s">
        <v>63</v>
      </c>
      <c r="C86" s="8">
        <v>0.66900523456511352</v>
      </c>
      <c r="D86" s="8">
        <v>1.4395346104989319</v>
      </c>
      <c r="E86" s="8">
        <v>3.1169649641344921E-3</v>
      </c>
    </row>
    <row r="87" spans="1:5" x14ac:dyDescent="0.25">
      <c r="A87" s="14"/>
      <c r="B87" s="72" t="s">
        <v>67</v>
      </c>
      <c r="C87" s="8">
        <v>-0.18380611745640868</v>
      </c>
      <c r="D87" s="8">
        <v>0.60160649209575789</v>
      </c>
      <c r="E87" s="8">
        <v>-0.86664744409466421</v>
      </c>
    </row>
    <row r="88" spans="1:5" x14ac:dyDescent="0.25">
      <c r="A88" s="14"/>
      <c r="B88" s="72" t="s">
        <v>55</v>
      </c>
      <c r="C88" s="8">
        <v>-0.15582000573074159</v>
      </c>
      <c r="D88" s="8">
        <v>0.82201042472550834</v>
      </c>
      <c r="E88" s="8">
        <v>-1.0028155561550691</v>
      </c>
    </row>
    <row r="89" spans="1:5" x14ac:dyDescent="0.25">
      <c r="A89" s="14"/>
      <c r="B89" s="72" t="s">
        <v>62</v>
      </c>
      <c r="C89" s="8">
        <v>-0.76683599519888079</v>
      </c>
      <c r="D89" s="8">
        <v>-0.17067781522514275</v>
      </c>
      <c r="E89" s="8">
        <v>-1.2854902045740839</v>
      </c>
    </row>
    <row r="90" spans="1:5" x14ac:dyDescent="0.25">
      <c r="A90" s="14"/>
      <c r="B90" s="72" t="s">
        <v>68</v>
      </c>
      <c r="C90" s="8">
        <v>-0.38391995634918358</v>
      </c>
      <c r="D90" s="8">
        <v>9.218994909763141E-2</v>
      </c>
      <c r="E90" s="8">
        <v>-0.79916557851400849</v>
      </c>
    </row>
    <row r="91" spans="1:5" x14ac:dyDescent="0.25">
      <c r="A91" s="14"/>
      <c r="B91" s="72" t="s">
        <v>69</v>
      </c>
      <c r="C91" s="8">
        <v>-0.62903020584656599</v>
      </c>
      <c r="D91" s="8">
        <v>-0.36722627317348566</v>
      </c>
      <c r="E91" s="8">
        <v>-0.85724247672324894</v>
      </c>
    </row>
    <row r="92" spans="1:5" x14ac:dyDescent="0.25">
      <c r="A92" s="14"/>
      <c r="B92" s="72" t="s">
        <v>61</v>
      </c>
      <c r="C92" s="8">
        <v>-0.21052298212774645</v>
      </c>
      <c r="D92" s="8">
        <v>0.39042711789758816</v>
      </c>
      <c r="E92" s="8">
        <v>-0.73317102591516314</v>
      </c>
    </row>
    <row r="93" spans="1:5" x14ac:dyDescent="0.25">
      <c r="A93" s="14"/>
      <c r="B93" s="72" t="s">
        <v>70</v>
      </c>
      <c r="C93" s="8">
        <v>1.7128634706690773</v>
      </c>
      <c r="D93" s="8">
        <v>1.2025995861928085</v>
      </c>
      <c r="E93" s="8">
        <v>2.1578800075127793</v>
      </c>
    </row>
    <row r="94" spans="1:5" x14ac:dyDescent="0.25">
      <c r="A94" s="14"/>
      <c r="B94" s="72" t="s">
        <v>71</v>
      </c>
      <c r="C94" s="8">
        <v>1.4991691607198263</v>
      </c>
      <c r="D94" s="8">
        <v>1.0963335089493667</v>
      </c>
      <c r="E94" s="8">
        <v>1.8508319334554328</v>
      </c>
    </row>
    <row r="95" spans="1:5" x14ac:dyDescent="0.25">
      <c r="A95" s="14"/>
      <c r="B95" s="72" t="s">
        <v>60</v>
      </c>
      <c r="C95" s="8">
        <v>2.3177221684353277</v>
      </c>
      <c r="D95" s="8">
        <v>1.8253800545742451</v>
      </c>
      <c r="E95" s="8">
        <v>2.7473244187922821</v>
      </c>
    </row>
    <row r="96" spans="1:5" x14ac:dyDescent="0.25">
      <c r="A96" s="133">
        <v>2017</v>
      </c>
      <c r="B96" s="133"/>
      <c r="C96" s="8"/>
      <c r="D96" s="8"/>
      <c r="E96" s="8"/>
    </row>
    <row r="97" spans="1:5" x14ac:dyDescent="0.25">
      <c r="A97" s="14"/>
      <c r="B97" s="72" t="s">
        <v>65</v>
      </c>
      <c r="C97" s="8">
        <v>2.9126607993475782</v>
      </c>
      <c r="D97" s="8">
        <v>2.0340500931323775</v>
      </c>
      <c r="E97" s="8">
        <v>3.6828047861007316</v>
      </c>
    </row>
    <row r="98" spans="1:5" x14ac:dyDescent="0.25">
      <c r="A98" s="14"/>
      <c r="B98" s="72" t="s">
        <v>66</v>
      </c>
      <c r="C98" s="8">
        <v>3.0529529786106995</v>
      </c>
      <c r="D98" s="8">
        <v>2.2008258414724509</v>
      </c>
      <c r="E98" s="8">
        <v>3.7970542841463244</v>
      </c>
    </row>
    <row r="99" spans="1:5" x14ac:dyDescent="0.25">
      <c r="A99" s="14"/>
      <c r="B99" s="72" t="s">
        <v>63</v>
      </c>
      <c r="C99" s="8">
        <v>4.2812722773463809</v>
      </c>
      <c r="D99" s="8">
        <v>2.757244950984064</v>
      </c>
      <c r="E99" s="8">
        <v>5.6172481943390755</v>
      </c>
    </row>
    <row r="100" spans="1:5" x14ac:dyDescent="0.25">
      <c r="A100" s="14"/>
      <c r="B100" s="72" t="s">
        <v>67</v>
      </c>
      <c r="C100" s="8">
        <v>4.4611947411684367</v>
      </c>
      <c r="D100" s="8">
        <v>2.6332458833117878</v>
      </c>
      <c r="E100" s="8">
        <v>6.073959746047084</v>
      </c>
    </row>
    <row r="101" spans="1:5" x14ac:dyDescent="0.25">
      <c r="A101" s="14"/>
      <c r="B101" s="72" t="s">
        <v>55</v>
      </c>
      <c r="C101" s="8">
        <v>4.6405997959927507</v>
      </c>
      <c r="D101" s="8">
        <v>2.8429538013361562</v>
      </c>
      <c r="E101" s="8">
        <v>6.2264211507091645</v>
      </c>
    </row>
    <row r="102" spans="1:5" x14ac:dyDescent="0.25">
      <c r="A102" s="14"/>
      <c r="B102" s="72" t="s">
        <v>62</v>
      </c>
      <c r="C102" s="8">
        <v>3.3732487782671878</v>
      </c>
      <c r="D102" s="8">
        <v>2.1745825454904395</v>
      </c>
      <c r="E102" s="8">
        <v>4.4278585714848084</v>
      </c>
    </row>
    <row r="103" spans="1:5" x14ac:dyDescent="0.25">
      <c r="A103" s="14"/>
      <c r="B103" s="72" t="s">
        <v>68</v>
      </c>
      <c r="C103" s="8">
        <v>3.0255414905506477</v>
      </c>
      <c r="D103" s="8">
        <v>2.371808272791299</v>
      </c>
      <c r="E103" s="8">
        <v>3.6008267745018321</v>
      </c>
    </row>
    <row r="104" spans="1:5" x14ac:dyDescent="0.25">
      <c r="A104" s="14"/>
      <c r="B104" s="72" t="s">
        <v>69</v>
      </c>
      <c r="C104" s="8">
        <v>2.7490473515496072</v>
      </c>
      <c r="D104" s="8">
        <v>2.460883659577223</v>
      </c>
      <c r="E104" s="8">
        <v>3.0014787151139495</v>
      </c>
    </row>
    <row r="105" spans="1:5" x14ac:dyDescent="0.25">
      <c r="A105" s="14"/>
      <c r="B105" s="72" t="s">
        <v>61</v>
      </c>
      <c r="C105" s="8">
        <v>2.8892612471125134</v>
      </c>
      <c r="D105" s="8">
        <v>2.4709687454309983</v>
      </c>
      <c r="E105" s="8">
        <v>3.2571691781548235</v>
      </c>
    </row>
    <row r="106" spans="1:5" x14ac:dyDescent="0.25">
      <c r="A106" s="14"/>
      <c r="B106" s="72" t="s">
        <v>70</v>
      </c>
      <c r="C106" s="8">
        <v>0.69276243503218027</v>
      </c>
      <c r="D106" s="8">
        <v>1.5467360580873786</v>
      </c>
      <c r="E106" s="8">
        <v>-4.5049323076450522E-2</v>
      </c>
    </row>
    <row r="107" spans="1:5" x14ac:dyDescent="0.25">
      <c r="A107" s="14"/>
      <c r="B107" s="72" t="s">
        <v>71</v>
      </c>
      <c r="C107" s="8">
        <v>0.61664475971381616</v>
      </c>
      <c r="D107" s="8">
        <v>1.5601817636088628</v>
      </c>
      <c r="E107" s="8">
        <v>-0.20093147343564172</v>
      </c>
    </row>
    <row r="108" spans="1:5" x14ac:dyDescent="0.25">
      <c r="A108" s="14"/>
      <c r="B108" s="72" t="s">
        <v>60</v>
      </c>
      <c r="C108" s="8">
        <v>1.2676804197390539</v>
      </c>
      <c r="D108" s="8">
        <v>2.2337433617388092</v>
      </c>
      <c r="E108" s="8">
        <v>0.43228805255768499</v>
      </c>
    </row>
    <row r="109" spans="1:5" x14ac:dyDescent="0.25">
      <c r="A109" s="133">
        <v>2018</v>
      </c>
      <c r="B109" s="133"/>
      <c r="C109" s="8"/>
      <c r="D109" s="8"/>
      <c r="E109" s="8"/>
    </row>
    <row r="110" spans="1:5" x14ac:dyDescent="0.25">
      <c r="A110" s="14"/>
      <c r="B110" s="72" t="s">
        <v>65</v>
      </c>
      <c r="C110" s="8">
        <v>1.0901348566099687</v>
      </c>
      <c r="D110" s="8">
        <v>2.1089933342244329</v>
      </c>
      <c r="E110" s="8">
        <v>0.21125868502495115</v>
      </c>
    </row>
    <row r="111" spans="1:5" x14ac:dyDescent="0.25">
      <c r="A111" s="14"/>
      <c r="B111" s="72" t="s">
        <v>66</v>
      </c>
      <c r="C111" s="8">
        <v>1.017174035808754</v>
      </c>
      <c r="D111" s="8">
        <v>2.4045966144329158</v>
      </c>
      <c r="E111" s="8">
        <v>-0.1757308152816221</v>
      </c>
    </row>
    <row r="112" spans="1:5" x14ac:dyDescent="0.25">
      <c r="A112" s="14"/>
      <c r="B112" s="72" t="s">
        <v>63</v>
      </c>
      <c r="C112" s="8">
        <v>0.14258842001312208</v>
      </c>
      <c r="D112" s="8">
        <v>1.8452867939440756</v>
      </c>
      <c r="E112" s="8">
        <v>-1.3095940850052981</v>
      </c>
    </row>
    <row r="113" spans="1:5" x14ac:dyDescent="0.25">
      <c r="A113" s="14"/>
      <c r="B113" s="72" t="s">
        <v>67</v>
      </c>
      <c r="C113" s="8">
        <v>-1.5367262044736281</v>
      </c>
      <c r="D113" s="8">
        <v>0.5048199490269808</v>
      </c>
      <c r="E113" s="8">
        <v>-3.2795181154550033</v>
      </c>
    </row>
    <row r="114" spans="1:5" x14ac:dyDescent="0.25">
      <c r="A114" s="14"/>
      <c r="B114" s="72" t="s">
        <v>55</v>
      </c>
      <c r="C114" s="8">
        <v>-2.1085589082352878</v>
      </c>
      <c r="D114" s="8">
        <v>0.34328811762232925</v>
      </c>
      <c r="E114" s="8">
        <v>-4.2026012191556639</v>
      </c>
    </row>
    <row r="115" spans="1:5" x14ac:dyDescent="0.25">
      <c r="A115" s="14"/>
      <c r="B115" s="72" t="s">
        <v>62</v>
      </c>
      <c r="C115" s="8">
        <v>-0.92934137150015439</v>
      </c>
      <c r="D115" s="8">
        <v>1.1601483675513848</v>
      </c>
      <c r="E115" s="8">
        <v>-2.7280477354472219</v>
      </c>
    </row>
    <row r="116" spans="1:5" x14ac:dyDescent="0.25">
      <c r="A116" s="14"/>
      <c r="B116" s="72" t="s">
        <v>68</v>
      </c>
      <c r="C116" s="8">
        <v>-0.31604514801566536</v>
      </c>
      <c r="D116" s="8">
        <v>0.78927744887866103</v>
      </c>
      <c r="E116" s="8">
        <v>-1.2771901539896902</v>
      </c>
    </row>
    <row r="117" spans="1:5" x14ac:dyDescent="0.25">
      <c r="A117" s="14"/>
      <c r="B117" s="72" t="s">
        <v>69</v>
      </c>
      <c r="C117" s="8">
        <v>1.4223991355686776</v>
      </c>
      <c r="D117" s="8">
        <v>2.5795972912064347</v>
      </c>
      <c r="E117" s="8">
        <v>0.41401402648483226</v>
      </c>
    </row>
    <row r="118" spans="1:5" x14ac:dyDescent="0.25">
      <c r="A118" s="14"/>
      <c r="B118" s="72" t="s">
        <v>61</v>
      </c>
      <c r="C118" s="8">
        <v>0.21805666180586109</v>
      </c>
      <c r="D118" s="8">
        <v>1.4528761607676732</v>
      </c>
      <c r="E118" s="8">
        <v>-0.85975574075004924</v>
      </c>
    </row>
    <row r="119" spans="1:5" x14ac:dyDescent="0.25">
      <c r="A119" s="14"/>
      <c r="B119" s="72" t="s">
        <v>70</v>
      </c>
      <c r="C119" s="8">
        <v>3.5539820525902932E-2</v>
      </c>
      <c r="D119" s="8">
        <v>1.4117153424512914</v>
      </c>
      <c r="E119" s="8">
        <v>-1.1723758171726735</v>
      </c>
    </row>
    <row r="120" spans="1:5" x14ac:dyDescent="0.25">
      <c r="A120" s="14"/>
      <c r="B120" s="72" t="s">
        <v>71</v>
      </c>
      <c r="C120" s="8">
        <v>0.2937031179524629</v>
      </c>
      <c r="D120" s="8">
        <v>1.2829213511351187</v>
      </c>
      <c r="E120" s="8">
        <v>-0.57858190399697251</v>
      </c>
    </row>
    <row r="121" spans="1:5" x14ac:dyDescent="0.25">
      <c r="A121" s="14"/>
      <c r="B121" s="72" t="s">
        <v>60</v>
      </c>
      <c r="C121" s="8">
        <v>-0.88714438134170104</v>
      </c>
      <c r="D121" s="8">
        <v>0.53992468185874221</v>
      </c>
      <c r="E121" s="8">
        <v>-2.1433217863646061</v>
      </c>
    </row>
    <row r="122" spans="1:5" x14ac:dyDescent="0.25">
      <c r="A122" s="133">
        <v>2019</v>
      </c>
      <c r="B122" s="133"/>
      <c r="C122" s="8"/>
      <c r="D122" s="8"/>
      <c r="E122" s="8"/>
    </row>
    <row r="123" spans="1:5" x14ac:dyDescent="0.25">
      <c r="A123" s="14"/>
      <c r="B123" s="72" t="s">
        <v>65</v>
      </c>
      <c r="C123" s="8">
        <v>-1.279946718830391</v>
      </c>
      <c r="D123" s="8">
        <v>0.18581405561570452</v>
      </c>
      <c r="E123" s="8">
        <v>-2.5682686482408488</v>
      </c>
    </row>
    <row r="124" spans="1:5" x14ac:dyDescent="0.25">
      <c r="A124" s="14"/>
      <c r="B124" s="72" t="s">
        <v>66</v>
      </c>
      <c r="C124" s="8">
        <v>-1.2368495928283916</v>
      </c>
      <c r="D124" s="8">
        <v>-0.11837261856388341</v>
      </c>
      <c r="E124" s="8">
        <v>-2.2233730278947115</v>
      </c>
    </row>
    <row r="125" spans="1:5" x14ac:dyDescent="0.25">
      <c r="A125" s="14"/>
      <c r="B125" s="72" t="s">
        <v>63</v>
      </c>
      <c r="C125" s="8">
        <v>-1.2318876095762517</v>
      </c>
      <c r="D125" s="8">
        <v>0.2614487957438722</v>
      </c>
      <c r="E125" s="8">
        <v>-2.5462258142582868</v>
      </c>
    </row>
    <row r="126" spans="1:5" x14ac:dyDescent="0.25">
      <c r="A126" s="14"/>
      <c r="B126" s="72" t="s">
        <v>67</v>
      </c>
      <c r="C126" s="8">
        <v>0.86929007451293006</v>
      </c>
      <c r="D126" s="8">
        <v>2.1178297419249623</v>
      </c>
      <c r="E126" s="8">
        <v>-0.23824404978161329</v>
      </c>
    </row>
    <row r="127" spans="1:5" x14ac:dyDescent="0.25">
      <c r="A127" s="14"/>
      <c r="B127" s="72" t="s">
        <v>55</v>
      </c>
      <c r="C127" s="8">
        <v>1.5394545671898265</v>
      </c>
      <c r="D127" s="8">
        <v>2.242311571696523</v>
      </c>
      <c r="E127" s="8">
        <v>0.91068187654504451</v>
      </c>
    </row>
    <row r="128" spans="1:5" x14ac:dyDescent="0.25">
      <c r="A128" s="14"/>
      <c r="B128" s="72" t="s">
        <v>62</v>
      </c>
      <c r="C128" s="8">
        <v>1.586658673563937</v>
      </c>
      <c r="D128" s="8">
        <v>2.5447999085433404</v>
      </c>
      <c r="E128" s="8">
        <v>0.72888762314342803</v>
      </c>
    </row>
    <row r="129" spans="1:5" x14ac:dyDescent="0.25">
      <c r="A129" s="14"/>
      <c r="B129" s="72" t="s">
        <v>68</v>
      </c>
      <c r="C129" s="8">
        <v>0.30300806936348501</v>
      </c>
      <c r="D129" s="8">
        <v>1.6370125869849852</v>
      </c>
      <c r="E129" s="8">
        <v>-0.88127082453447769</v>
      </c>
    </row>
    <row r="130" spans="1:5" x14ac:dyDescent="0.25">
      <c r="A130" s="14"/>
      <c r="B130" s="72" t="s">
        <v>69</v>
      </c>
      <c r="C130" s="8">
        <v>-0.42472819971259707</v>
      </c>
      <c r="D130" s="8">
        <v>0.92007440191772627</v>
      </c>
      <c r="E130" s="8">
        <v>-1.6218653081865857</v>
      </c>
    </row>
    <row r="131" spans="1:5" x14ac:dyDescent="0.25">
      <c r="A131" s="14"/>
      <c r="B131" s="72" t="s">
        <v>61</v>
      </c>
      <c r="C131" s="8">
        <v>1.9802765665051646E-2</v>
      </c>
      <c r="D131" s="8">
        <v>1.2531877449339273</v>
      </c>
      <c r="E131" s="8">
        <v>-1.1079098302972072</v>
      </c>
    </row>
    <row r="132" spans="1:5" x14ac:dyDescent="0.25">
      <c r="A132" s="14"/>
      <c r="B132" s="72" t="s">
        <v>70</v>
      </c>
      <c r="C132" s="8">
        <v>0.75110250009255519</v>
      </c>
      <c r="D132" s="8">
        <v>1.7159121963851085</v>
      </c>
      <c r="E132" s="8">
        <v>-0.21411443065950886</v>
      </c>
    </row>
    <row r="133" spans="1:5" x14ac:dyDescent="0.25">
      <c r="A133" s="14"/>
      <c r="B133" s="72" t="s">
        <v>71</v>
      </c>
      <c r="C133" s="8">
        <v>0.54256430059613603</v>
      </c>
      <c r="D133" s="8">
        <v>1.4759921294787004</v>
      </c>
      <c r="E133" s="8">
        <v>-0.32148548564401369</v>
      </c>
    </row>
    <row r="134" spans="1:5" x14ac:dyDescent="0.25">
      <c r="A134" s="14"/>
      <c r="B134" s="72" t="s">
        <v>60</v>
      </c>
      <c r="C134" s="8">
        <v>1.2894325964192184</v>
      </c>
      <c r="D134" s="8">
        <v>1.7155074938011869</v>
      </c>
      <c r="E134" s="8">
        <v>0.94124542641703479</v>
      </c>
    </row>
    <row r="135" spans="1:5" x14ac:dyDescent="0.25">
      <c r="A135" s="133">
        <v>2020</v>
      </c>
      <c r="B135" s="133"/>
      <c r="C135" s="8"/>
      <c r="D135" s="8"/>
      <c r="E135" s="8"/>
    </row>
    <row r="136" spans="1:5" x14ac:dyDescent="0.25">
      <c r="A136" s="14"/>
      <c r="B136" s="72" t="s">
        <v>65</v>
      </c>
      <c r="C136" s="8">
        <v>1.2399364626319465</v>
      </c>
      <c r="D136" s="8">
        <v>1.7343979542380255</v>
      </c>
      <c r="E136" s="8">
        <v>0.81637655502052098</v>
      </c>
    </row>
    <row r="137" spans="1:5" x14ac:dyDescent="0.25">
      <c r="A137" s="14"/>
      <c r="B137" s="72" t="s">
        <v>66</v>
      </c>
      <c r="C137" s="8">
        <v>0.91424177979161736</v>
      </c>
      <c r="D137" s="8">
        <v>1.6347139391777843</v>
      </c>
      <c r="E137" s="8">
        <v>0.2621127786379433</v>
      </c>
    </row>
    <row r="138" spans="1:5" x14ac:dyDescent="0.25">
      <c r="A138" s="14"/>
      <c r="B138" s="72" t="s">
        <v>63</v>
      </c>
      <c r="C138" s="8">
        <v>1.6677136603384572E-3</v>
      </c>
      <c r="D138" s="8">
        <v>0.49396095923436628</v>
      </c>
      <c r="E138" s="8">
        <v>-0.4638282631820862</v>
      </c>
    </row>
    <row r="139" spans="1:5" x14ac:dyDescent="0.25">
      <c r="A139" s="14"/>
      <c r="B139" s="72" t="s">
        <v>67</v>
      </c>
      <c r="C139" s="8">
        <v>-3.6217777486366889</v>
      </c>
      <c r="D139" s="8">
        <v>-3.8353949731113017</v>
      </c>
      <c r="E139" s="8">
        <v>-3.2193473837646316</v>
      </c>
    </row>
    <row r="140" spans="1:5" x14ac:dyDescent="0.25">
      <c r="A140" s="14"/>
      <c r="B140" s="72" t="s">
        <v>55</v>
      </c>
      <c r="C140" s="8">
        <v>-3.8727859620309384</v>
      </c>
      <c r="D140" s="8">
        <v>-4.1055479439080607</v>
      </c>
      <c r="E140" s="8">
        <v>-3.4087484585032848</v>
      </c>
    </row>
    <row r="141" spans="1:5" x14ac:dyDescent="0.25">
      <c r="A141" s="14"/>
      <c r="B141" s="72" t="s">
        <v>62</v>
      </c>
      <c r="C141" s="8">
        <v>-4.5021590962959461</v>
      </c>
      <c r="D141" s="8">
        <v>-4.7489822155639354</v>
      </c>
      <c r="E141" s="8">
        <v>-4.1327174286476538</v>
      </c>
    </row>
    <row r="142" spans="1:5" x14ac:dyDescent="0.25">
      <c r="A142" s="14"/>
      <c r="B142" s="72" t="s">
        <v>68</v>
      </c>
      <c r="C142" s="8">
        <v>-1.0964004112024588</v>
      </c>
      <c r="D142" s="8">
        <v>-1.2719887008636459</v>
      </c>
      <c r="E142" s="8">
        <v>-0.79515558616545778</v>
      </c>
    </row>
    <row r="143" spans="1:5" x14ac:dyDescent="0.25">
      <c r="A143" s="14"/>
      <c r="B143" s="72" t="s">
        <v>69</v>
      </c>
      <c r="C143" s="8">
        <v>-1.1958626674802844</v>
      </c>
      <c r="D143" s="8">
        <v>-1.7154896184941322</v>
      </c>
      <c r="E143" s="8">
        <v>-0.50397110183470772</v>
      </c>
    </row>
    <row r="144" spans="1:5" x14ac:dyDescent="0.25">
      <c r="A144" s="14"/>
      <c r="B144" s="72" t="s">
        <v>61</v>
      </c>
      <c r="C144" s="8">
        <v>-0.89063048366341757</v>
      </c>
      <c r="D144" s="8">
        <v>-1.4956801573798988</v>
      </c>
      <c r="E144" s="8">
        <v>-8.3814869314478888E-2</v>
      </c>
    </row>
    <row r="145" spans="1:5" x14ac:dyDescent="0.25">
      <c r="A145" s="14"/>
      <c r="B145" s="72" t="s">
        <v>70</v>
      </c>
      <c r="C145" s="8">
        <v>-1.1458733500277913</v>
      </c>
      <c r="D145" s="8">
        <v>-1.977759406197797</v>
      </c>
      <c r="E145" s="8">
        <v>-3.2250295217789944E-2</v>
      </c>
    </row>
    <row r="146" spans="1:5" x14ac:dyDescent="0.25">
      <c r="A146" s="14"/>
      <c r="B146" s="72" t="s">
        <v>71</v>
      </c>
      <c r="C146" s="8">
        <v>-0.89251471263491322</v>
      </c>
      <c r="D146" s="8">
        <v>-1.6998043906722671</v>
      </c>
      <c r="E146" s="8">
        <v>0.18393997866767603</v>
      </c>
    </row>
    <row r="147" spans="1:5" x14ac:dyDescent="0.25">
      <c r="A147" s="14"/>
      <c r="B147" s="72" t="s">
        <v>60</v>
      </c>
      <c r="C147" s="8">
        <v>-1.3312655438254635</v>
      </c>
      <c r="D147" s="8">
        <v>-2.0440471055419849</v>
      </c>
      <c r="E147" s="8">
        <v>-0.38413230483918803</v>
      </c>
    </row>
    <row r="148" spans="1:5" x14ac:dyDescent="0.25">
      <c r="A148" s="133">
        <v>2021</v>
      </c>
      <c r="B148" s="133"/>
      <c r="C148" s="8"/>
      <c r="D148" s="8"/>
      <c r="E148" s="8"/>
    </row>
    <row r="149" spans="1:5" x14ac:dyDescent="0.25">
      <c r="A149" s="14"/>
      <c r="B149" s="72" t="s">
        <v>65</v>
      </c>
      <c r="C149" s="8">
        <v>-0.94722761134691835</v>
      </c>
      <c r="D149" s="8">
        <v>-1.6286433560834965</v>
      </c>
      <c r="E149" s="8">
        <v>-4.1081873394551875E-2</v>
      </c>
    </row>
    <row r="150" spans="1:5" x14ac:dyDescent="0.25">
      <c r="A150" s="14"/>
      <c r="B150" s="72" t="s">
        <v>66</v>
      </c>
      <c r="C150" s="8">
        <v>-0.99896242031595284</v>
      </c>
      <c r="D150" s="8">
        <v>-1.7540341607088616</v>
      </c>
      <c r="E150" s="8">
        <v>6.5938728360821919E-3</v>
      </c>
    </row>
    <row r="151" spans="1:5" x14ac:dyDescent="0.25">
      <c r="A151" s="14"/>
      <c r="B151" s="72" t="s">
        <v>63</v>
      </c>
      <c r="C151" s="8">
        <v>-8.0320405753280005E-2</v>
      </c>
      <c r="D151" s="8">
        <v>-0.92022789899823176</v>
      </c>
      <c r="E151" s="8">
        <v>1.0392652265307061</v>
      </c>
    </row>
    <row r="152" spans="1:5" x14ac:dyDescent="0.25">
      <c r="A152" s="14"/>
      <c r="B152" s="72" t="s">
        <v>67</v>
      </c>
      <c r="C152" s="8">
        <v>3.3461106897759372</v>
      </c>
      <c r="D152" s="8">
        <v>3.090742322387324</v>
      </c>
      <c r="E152" s="8">
        <v>3.6820556314820236</v>
      </c>
    </row>
    <row r="153" spans="1:5" x14ac:dyDescent="0.25">
      <c r="A153" s="14"/>
      <c r="B153" s="72" t="s">
        <v>55</v>
      </c>
      <c r="C153" s="8">
        <v>2.7378242696687449</v>
      </c>
      <c r="D153" s="8">
        <v>2.6868407178352682</v>
      </c>
      <c r="E153" s="8">
        <v>2.8047184022521368</v>
      </c>
    </row>
    <row r="154" spans="1:5" x14ac:dyDescent="0.25">
      <c r="A154" s="14"/>
      <c r="B154" s="72" t="s">
        <v>62</v>
      </c>
      <c r="C154" s="8">
        <v>0.92948587517582593</v>
      </c>
      <c r="D154" s="8">
        <v>0.65598438995828046</v>
      </c>
      <c r="E154" s="8">
        <v>1.2905982673781731</v>
      </c>
    </row>
    <row r="155" spans="1:5" x14ac:dyDescent="0.25">
      <c r="A155" s="14"/>
      <c r="B155" s="72" t="s">
        <v>68</v>
      </c>
      <c r="C155" s="8">
        <v>0.91254679249867821</v>
      </c>
      <c r="D155" s="8">
        <v>0.52096709890523851</v>
      </c>
      <c r="E155" s="8">
        <v>1.4297992512080113</v>
      </c>
    </row>
    <row r="156" spans="1:5" x14ac:dyDescent="0.25">
      <c r="A156" s="14"/>
      <c r="B156" s="72" t="s">
        <v>69</v>
      </c>
      <c r="C156" s="8">
        <v>0.44971466413567363</v>
      </c>
      <c r="D156" s="8">
        <v>0.36585107333108946</v>
      </c>
      <c r="E156" s="8">
        <v>0.56002066844186749</v>
      </c>
    </row>
    <row r="157" spans="1:5" x14ac:dyDescent="0.25">
      <c r="A157" s="14"/>
      <c r="B157" s="72" t="s">
        <v>61</v>
      </c>
      <c r="C157" s="8">
        <v>7.78181842492255E-2</v>
      </c>
      <c r="D157" s="8">
        <v>-0.24085107170463346</v>
      </c>
      <c r="E157" s="8">
        <v>0.49674953537819871</v>
      </c>
    </row>
    <row r="158" spans="1:5" x14ac:dyDescent="0.25">
      <c r="A158" s="14"/>
      <c r="B158" s="72" t="s">
        <v>70</v>
      </c>
      <c r="C158" s="8">
        <v>0.14165234742897911</v>
      </c>
      <c r="D158" s="8">
        <v>-0.18197510265899494</v>
      </c>
      <c r="E158" s="8">
        <v>0.5664522702049325</v>
      </c>
    </row>
    <row r="159" spans="1:5" x14ac:dyDescent="0.25">
      <c r="A159" s="14"/>
      <c r="B159" s="72" t="s">
        <v>71</v>
      </c>
      <c r="C159" s="8">
        <v>0.13269628640185488</v>
      </c>
      <c r="D159" s="8">
        <v>5.9544033662446552E-2</v>
      </c>
      <c r="E159" s="8">
        <v>0.22840474781441281</v>
      </c>
    </row>
    <row r="160" spans="1:5" x14ac:dyDescent="0.25">
      <c r="A160" s="14"/>
      <c r="B160" s="72" t="s">
        <v>60</v>
      </c>
      <c r="C160" s="8">
        <v>2.4784192391455444E-2</v>
      </c>
      <c r="D160" s="8">
        <v>0.15998378286607751</v>
      </c>
      <c r="E160" s="8">
        <v>-0.15187340067689808</v>
      </c>
    </row>
    <row r="161" spans="1:8" x14ac:dyDescent="0.25">
      <c r="A161" s="133">
        <v>2022</v>
      </c>
      <c r="B161" s="133"/>
      <c r="C161" s="8"/>
      <c r="D161" s="8"/>
      <c r="E161" s="8"/>
    </row>
    <row r="162" spans="1:8" x14ac:dyDescent="0.25">
      <c r="A162" s="14"/>
      <c r="B162" s="72" t="s">
        <v>65</v>
      </c>
      <c r="C162" s="8">
        <v>0.17288877426586313</v>
      </c>
      <c r="D162" s="8">
        <v>0.56062683622135634</v>
      </c>
      <c r="E162" s="8">
        <v>-0.33453573100914991</v>
      </c>
      <c r="G162" s="1"/>
      <c r="H162" s="1"/>
    </row>
    <row r="163" spans="1:8" x14ac:dyDescent="0.25">
      <c r="A163" s="14"/>
      <c r="B163" s="72" t="s">
        <v>66</v>
      </c>
      <c r="C163" s="8">
        <v>0.56340738356098008</v>
      </c>
      <c r="D163" s="8">
        <v>1.0417144513828789</v>
      </c>
      <c r="E163" s="8">
        <v>-6.235731684908196E-2</v>
      </c>
      <c r="G163" s="1"/>
      <c r="H163" s="1"/>
    </row>
    <row r="164" spans="1:8" x14ac:dyDescent="0.25">
      <c r="A164" s="14"/>
      <c r="B164" s="72" t="s">
        <v>63</v>
      </c>
      <c r="C164" s="8">
        <v>1.0532867315757963</v>
      </c>
      <c r="D164" s="8">
        <v>1.47440217168921</v>
      </c>
      <c r="E164" s="8">
        <v>0.50283170063005922</v>
      </c>
      <c r="G164" s="1"/>
      <c r="H164" s="1"/>
    </row>
    <row r="165" spans="1:8" x14ac:dyDescent="0.25">
      <c r="A165" s="14"/>
      <c r="B165" s="72" t="s">
        <v>67</v>
      </c>
      <c r="C165" s="8">
        <v>1.2355233301134279</v>
      </c>
      <c r="D165" s="8">
        <v>1.4088012629717475</v>
      </c>
      <c r="E165" s="8">
        <v>1.0088709247043726</v>
      </c>
      <c r="G165" s="1"/>
      <c r="H165" s="1"/>
    </row>
    <row r="166" spans="1:8" x14ac:dyDescent="0.25">
      <c r="A166" s="14"/>
      <c r="B166" s="72" t="s">
        <v>55</v>
      </c>
      <c r="C166" s="8">
        <v>2.4569499468976286</v>
      </c>
      <c r="D166" s="8">
        <v>2.7559162392039536</v>
      </c>
      <c r="E166" s="8">
        <v>2.0651341794481288</v>
      </c>
      <c r="G166" s="1"/>
      <c r="H166" s="1"/>
    </row>
    <row r="167" spans="1:8" x14ac:dyDescent="0.25">
      <c r="A167" s="14"/>
      <c r="B167" s="72" t="s">
        <v>62</v>
      </c>
      <c r="C167" s="8">
        <v>5.1931352746937485</v>
      </c>
      <c r="D167" s="8">
        <v>5.3295986760371266</v>
      </c>
      <c r="E167" s="8">
        <v>5.0140873220926512</v>
      </c>
      <c r="G167" s="1"/>
      <c r="H167" s="1"/>
    </row>
    <row r="168" spans="1:8" x14ac:dyDescent="0.25">
      <c r="A168" s="14"/>
      <c r="B168" s="72" t="s">
        <v>68</v>
      </c>
      <c r="C168" s="8">
        <v>2.4823173873081066</v>
      </c>
      <c r="D168" s="8">
        <v>2.7279898004226903</v>
      </c>
      <c r="E168" s="8">
        <v>2.1607071344497761</v>
      </c>
      <c r="G168" s="1"/>
      <c r="H168" s="1"/>
    </row>
    <row r="169" spans="1:8" x14ac:dyDescent="0.25">
      <c r="A169" s="14"/>
      <c r="B169" s="72" t="s">
        <v>69</v>
      </c>
      <c r="C169" s="8">
        <v>2.6315896111020698</v>
      </c>
      <c r="D169" s="8">
        <v>2.7479488852439373</v>
      </c>
      <c r="E169" s="8">
        <v>2.4788374650404834</v>
      </c>
      <c r="G169" s="1"/>
      <c r="H169" s="1"/>
    </row>
    <row r="170" spans="1:8" x14ac:dyDescent="0.25">
      <c r="A170" s="14"/>
      <c r="B170" s="72" t="s">
        <v>61</v>
      </c>
      <c r="C170" s="8">
        <v>3.0982446106424479</v>
      </c>
      <c r="D170" s="8">
        <v>3.5075240744791674</v>
      </c>
      <c r="E170" s="8">
        <v>2.5641436363845704</v>
      </c>
      <c r="G170" s="1"/>
      <c r="H170" s="1"/>
    </row>
    <row r="171" spans="1:8" x14ac:dyDescent="0.25">
      <c r="A171" s="14"/>
      <c r="B171" s="72" t="s">
        <v>70</v>
      </c>
      <c r="C171" s="8">
        <v>2.9382005642291755</v>
      </c>
      <c r="D171" s="8">
        <v>3.3415695731692687</v>
      </c>
      <c r="E171" s="8">
        <v>2.4122662942095117</v>
      </c>
      <c r="G171" s="1"/>
      <c r="H171" s="1"/>
    </row>
    <row r="172" spans="1:8" x14ac:dyDescent="0.25">
      <c r="A172" s="14"/>
      <c r="B172" s="72" t="s">
        <v>71</v>
      </c>
      <c r="C172" s="8">
        <v>2.8381704090456705</v>
      </c>
      <c r="D172" s="8">
        <v>3.0359403712683042</v>
      </c>
      <c r="E172" s="8">
        <v>2.5798547928535918</v>
      </c>
      <c r="G172" s="1"/>
      <c r="H172" s="1"/>
    </row>
    <row r="173" spans="1:8" x14ac:dyDescent="0.25">
      <c r="A173" s="14"/>
      <c r="B173" s="72" t="s">
        <v>60</v>
      </c>
      <c r="C173" s="8">
        <v>3.3871697755149746</v>
      </c>
      <c r="D173" s="8">
        <v>3.3797600706144864</v>
      </c>
      <c r="E173" s="8">
        <v>3.5298620168550001</v>
      </c>
      <c r="G173" s="1"/>
      <c r="H173" s="1"/>
    </row>
    <row r="174" spans="1:8" x14ac:dyDescent="0.25">
      <c r="A174" s="104">
        <v>2023</v>
      </c>
      <c r="B174" s="72"/>
      <c r="C174" s="8"/>
      <c r="D174" s="8"/>
      <c r="E174" s="8"/>
    </row>
    <row r="175" spans="1:8" x14ac:dyDescent="0.25">
      <c r="A175" s="14"/>
      <c r="B175" s="72" t="s">
        <v>65</v>
      </c>
      <c r="C175" s="8">
        <v>3.9624254768818354</v>
      </c>
      <c r="D175" s="8">
        <v>3.7227280340919133</v>
      </c>
      <c r="E175" s="8">
        <v>4.3433922782034031</v>
      </c>
      <c r="G175" s="1"/>
      <c r="H175" s="1"/>
    </row>
    <row r="176" spans="1:8" x14ac:dyDescent="0.25">
      <c r="A176" s="14"/>
      <c r="B176" s="72" t="s">
        <v>66</v>
      </c>
      <c r="C176" s="8">
        <v>3.8494856827385786</v>
      </c>
      <c r="D176" s="8">
        <v>3.4367046431974253</v>
      </c>
      <c r="E176" s="8">
        <v>4.4617937989278076</v>
      </c>
      <c r="G176" s="1"/>
      <c r="H176" s="1"/>
    </row>
    <row r="177" spans="1:8" x14ac:dyDescent="0.25">
      <c r="A177" s="14"/>
      <c r="B177" s="72" t="s">
        <v>63</v>
      </c>
      <c r="C177" s="8">
        <v>3.9481612382454934</v>
      </c>
      <c r="D177" s="8">
        <v>3.5435294251581664</v>
      </c>
      <c r="E177" s="8">
        <v>4.5691663490434733</v>
      </c>
      <c r="G177" s="1"/>
      <c r="H177" s="1"/>
    </row>
    <row r="178" spans="1:8" x14ac:dyDescent="0.25">
      <c r="A178" s="14"/>
      <c r="B178" s="72" t="s">
        <v>67</v>
      </c>
      <c r="C178" s="8">
        <v>3.8977470722720966</v>
      </c>
      <c r="D178" s="8">
        <v>3.8205075012267553</v>
      </c>
      <c r="E178" s="8">
        <v>4.0462438622095798</v>
      </c>
      <c r="G178" s="1"/>
      <c r="H178" s="1"/>
    </row>
    <row r="179" spans="1:8" x14ac:dyDescent="0.25">
      <c r="A179" s="14"/>
      <c r="B179" s="72" t="s">
        <v>55</v>
      </c>
      <c r="C179" s="8">
        <v>2.7882201362996808</v>
      </c>
      <c r="D179" s="8">
        <v>2.4891078899519572</v>
      </c>
      <c r="E179" s="8">
        <v>3.2653161347495652</v>
      </c>
      <c r="G179" s="1"/>
      <c r="H179" s="1"/>
    </row>
    <row r="180" spans="1:8" x14ac:dyDescent="0.25">
      <c r="A180" s="14"/>
      <c r="B180" s="72" t="s">
        <v>62</v>
      </c>
      <c r="C180" s="8">
        <v>2.4399439336086819</v>
      </c>
      <c r="D180" s="8">
        <v>2.1688620506406435</v>
      </c>
      <c r="E180" s="8">
        <v>2.8884069311170228</v>
      </c>
      <c r="G180" s="1"/>
      <c r="H180" s="1"/>
    </row>
    <row r="181" spans="1:8" x14ac:dyDescent="0.25">
      <c r="A181" s="14"/>
      <c r="B181" s="72" t="s">
        <v>68</v>
      </c>
      <c r="C181" s="8">
        <v>2.3483299988139459</v>
      </c>
      <c r="D181" s="8">
        <v>1.791606875761993</v>
      </c>
      <c r="E181" s="8">
        <v>3.2263245456755936</v>
      </c>
      <c r="G181" s="1"/>
      <c r="H181" s="1"/>
    </row>
    <row r="182" spans="1:8" x14ac:dyDescent="0.25">
      <c r="A182" s="14"/>
      <c r="B182" s="72" t="s">
        <v>69</v>
      </c>
      <c r="C182" s="8">
        <v>2.3207617564483294</v>
      </c>
      <c r="D182" s="8">
        <v>2.1404883655816085</v>
      </c>
      <c r="E182" s="8">
        <v>2.6428197171233951</v>
      </c>
      <c r="G182" s="1"/>
      <c r="H182" s="1"/>
    </row>
    <row r="183" spans="1:8" x14ac:dyDescent="0.25">
      <c r="A183" s="14"/>
      <c r="B183" s="72" t="s">
        <v>61</v>
      </c>
      <c r="C183" s="8">
        <v>2.6233435516590098</v>
      </c>
      <c r="D183" s="8">
        <v>2.20470431950169</v>
      </c>
      <c r="E183" s="8">
        <v>3.2844275916708661</v>
      </c>
      <c r="G183" s="1"/>
      <c r="H183" s="1"/>
    </row>
    <row r="184" spans="1:8" x14ac:dyDescent="0.25">
      <c r="A184" s="14"/>
      <c r="B184" s="72" t="s">
        <v>70</v>
      </c>
      <c r="C184" s="8">
        <v>2.6254231053193982</v>
      </c>
      <c r="D184" s="8">
        <v>2.3113919254807271</v>
      </c>
      <c r="E184" s="8">
        <v>3.1277313459114895</v>
      </c>
      <c r="G184" s="1"/>
      <c r="H184" s="1"/>
    </row>
    <row r="185" spans="1:8" x14ac:dyDescent="0.25">
      <c r="A185" s="14"/>
      <c r="B185" s="72" t="s">
        <v>71</v>
      </c>
      <c r="C185" s="8">
        <v>2.0974997092058629</v>
      </c>
      <c r="D185" s="8">
        <v>1.8198226124401771</v>
      </c>
      <c r="E185" s="8">
        <v>2.5134741421557436</v>
      </c>
      <c r="G185" s="1"/>
      <c r="H185" s="1"/>
    </row>
    <row r="186" spans="1:8" x14ac:dyDescent="0.25">
      <c r="A186" s="14"/>
      <c r="B186" s="72" t="s">
        <v>60</v>
      </c>
      <c r="C186" s="8">
        <v>2.0224321696368199</v>
      </c>
      <c r="D186" s="8">
        <v>1.9486914292372499</v>
      </c>
      <c r="E186" s="8">
        <v>2.0559137126523201</v>
      </c>
      <c r="G186" s="1"/>
      <c r="H186" s="1"/>
    </row>
    <row r="187" spans="1:8" x14ac:dyDescent="0.25">
      <c r="A187" s="104">
        <v>2024</v>
      </c>
      <c r="B187" s="72"/>
      <c r="C187" s="8"/>
      <c r="D187" s="8"/>
      <c r="E187" s="8"/>
    </row>
    <row r="188" spans="1:8" x14ac:dyDescent="0.25">
      <c r="A188" s="71"/>
      <c r="B188" s="72" t="s">
        <v>65</v>
      </c>
      <c r="C188" s="96">
        <v>0.8795032774808248</v>
      </c>
      <c r="D188" s="96">
        <v>0.6384080552546777</v>
      </c>
      <c r="E188" s="96">
        <v>1.1696151709431959</v>
      </c>
      <c r="H188" s="1"/>
    </row>
    <row r="189" spans="1:8" x14ac:dyDescent="0.25">
      <c r="A189" s="104"/>
      <c r="B189" s="72" t="s">
        <v>66</v>
      </c>
      <c r="C189" s="96">
        <v>1.1057893429129158</v>
      </c>
      <c r="D189" s="96">
        <v>1.0968382754632526</v>
      </c>
      <c r="E189" s="96">
        <v>1.0618459029944496</v>
      </c>
      <c r="H189" s="1"/>
    </row>
    <row r="190" spans="1:8" x14ac:dyDescent="0.25">
      <c r="A190" s="104"/>
      <c r="B190" s="72" t="s">
        <v>63</v>
      </c>
      <c r="C190" s="96">
        <v>-0.15783924016653639</v>
      </c>
      <c r="D190" s="96">
        <v>-1.9548526497226257E-2</v>
      </c>
      <c r="E190" s="96">
        <v>-0.42255802513406648</v>
      </c>
      <c r="H190" s="1"/>
    </row>
    <row r="191" spans="1:8" x14ac:dyDescent="0.25">
      <c r="A191" s="104"/>
      <c r="B191" s="72" t="s">
        <v>67</v>
      </c>
      <c r="C191" s="96">
        <v>-1.1124468340237832</v>
      </c>
      <c r="D191" s="96">
        <v>-1.080292242253988</v>
      </c>
      <c r="E191" s="96">
        <v>-1.1992359420576963</v>
      </c>
      <c r="H191" s="1"/>
    </row>
    <row r="192" spans="1:8" x14ac:dyDescent="0.25">
      <c r="A192" s="104"/>
      <c r="B192" s="72" t="s">
        <v>55</v>
      </c>
      <c r="C192" s="96">
        <v>0.79638052698233208</v>
      </c>
      <c r="D192" s="96">
        <v>1.248908171218043</v>
      </c>
      <c r="E192" s="96">
        <v>4.7802793613951962E-2</v>
      </c>
      <c r="H192" s="1"/>
    </row>
    <row r="193" spans="1:11" x14ac:dyDescent="0.25">
      <c r="A193" s="104"/>
      <c r="B193" s="72" t="s">
        <v>62</v>
      </c>
      <c r="C193" s="96">
        <v>1.4152070008225783</v>
      </c>
      <c r="D193" s="96">
        <v>1.4860694786310142</v>
      </c>
      <c r="E193" s="96">
        <v>1.2438433405911635</v>
      </c>
      <c r="H193" s="1"/>
    </row>
    <row r="194" spans="1:11" x14ac:dyDescent="0.25">
      <c r="A194" s="104"/>
      <c r="B194" s="72" t="s">
        <v>68</v>
      </c>
      <c r="C194" s="96">
        <v>1.4513980528154535</v>
      </c>
      <c r="D194" s="96">
        <v>1.7340899474277698</v>
      </c>
      <c r="E194" s="96">
        <v>0.96462174432920234</v>
      </c>
      <c r="H194" s="1"/>
    </row>
    <row r="195" spans="1:11" x14ac:dyDescent="0.25">
      <c r="A195" s="104"/>
      <c r="B195" s="72" t="s">
        <v>69</v>
      </c>
      <c r="C195" s="96">
        <v>1.4390691406487426</v>
      </c>
      <c r="D195" s="96">
        <v>1.6168246717964321</v>
      </c>
      <c r="E195" s="96">
        <v>1.0962643650734829</v>
      </c>
      <c r="H195" s="1"/>
    </row>
    <row r="196" spans="1:11" x14ac:dyDescent="0.25">
      <c r="A196" s="104"/>
      <c r="B196" s="72" t="s">
        <v>61</v>
      </c>
      <c r="C196" s="96">
        <v>1.1523936704105457</v>
      </c>
      <c r="D196" s="96">
        <v>1.5069953642963509</v>
      </c>
      <c r="E196" s="96">
        <v>0.56280016058298221</v>
      </c>
      <c r="H196" s="1"/>
    </row>
    <row r="197" spans="1:11" x14ac:dyDescent="0.25">
      <c r="A197" s="104"/>
      <c r="B197" s="72" t="s">
        <v>70</v>
      </c>
      <c r="C197" s="96">
        <v>1.058934668472852</v>
      </c>
      <c r="D197" s="96">
        <v>1.2620948755701582</v>
      </c>
      <c r="E197" s="96">
        <v>0.70971263064889489</v>
      </c>
      <c r="H197" s="1"/>
    </row>
    <row r="198" spans="1:11" x14ac:dyDescent="0.25">
      <c r="A198" s="104"/>
      <c r="B198" s="72" t="s">
        <v>71</v>
      </c>
      <c r="C198" s="96">
        <v>4.0703678431247416</v>
      </c>
      <c r="D198" s="96">
        <v>3.861550786950569</v>
      </c>
      <c r="E198" s="96">
        <v>4.3810697592775583</v>
      </c>
      <c r="H198" s="1"/>
    </row>
    <row r="199" spans="1:11" x14ac:dyDescent="0.25">
      <c r="A199" s="104"/>
      <c r="B199" s="72" t="s">
        <v>60</v>
      </c>
      <c r="C199" s="96">
        <v>4.8195308418019254</v>
      </c>
      <c r="D199" s="96">
        <v>4.2869932017858794</v>
      </c>
      <c r="E199" s="96">
        <v>5.6143262698682479</v>
      </c>
      <c r="H199" s="1"/>
    </row>
    <row r="200" spans="1:11" x14ac:dyDescent="0.25">
      <c r="A200" s="104">
        <v>2025</v>
      </c>
      <c r="B200" s="72"/>
      <c r="C200" s="96"/>
      <c r="D200" s="96"/>
      <c r="E200" s="96"/>
    </row>
    <row r="201" spans="1:11" x14ac:dyDescent="0.25">
      <c r="A201" s="71"/>
      <c r="B201" s="72" t="s">
        <v>65</v>
      </c>
      <c r="C201" s="96">
        <v>5.6027785905020799</v>
      </c>
      <c r="D201" s="96">
        <v>5.1252132462049769</v>
      </c>
      <c r="E201" s="96">
        <v>6.3147807490622254</v>
      </c>
      <c r="H201" s="1"/>
      <c r="K201" s="1"/>
    </row>
    <row r="202" spans="1:11" x14ac:dyDescent="0.25">
      <c r="A202" s="71"/>
      <c r="B202" s="72" t="s">
        <v>66</v>
      </c>
      <c r="C202" s="96">
        <v>5.4200136706023034</v>
      </c>
      <c r="D202" s="96">
        <v>4.7308536143103082</v>
      </c>
      <c r="E202" s="96">
        <v>6.4510321701530744</v>
      </c>
      <c r="H202" s="1"/>
      <c r="K202" s="1"/>
    </row>
    <row r="203" spans="1:11" x14ac:dyDescent="0.25">
      <c r="A203" s="71"/>
      <c r="B203" s="72" t="s">
        <v>63</v>
      </c>
      <c r="C203" s="96">
        <v>5.6107382331087052</v>
      </c>
      <c r="D203" s="96">
        <v>4.93811861074244</v>
      </c>
      <c r="E203" s="96">
        <v>6.6184850870564969</v>
      </c>
      <c r="H203" s="1"/>
      <c r="K203" s="1"/>
    </row>
    <row r="204" spans="1:11" x14ac:dyDescent="0.25">
      <c r="A204" s="71"/>
      <c r="B204" s="72" t="s">
        <v>67</v>
      </c>
      <c r="C204" s="96">
        <v>5.8694786707322928</v>
      </c>
      <c r="D204" s="96">
        <v>5.1649976879103239</v>
      </c>
      <c r="E204" s="96">
        <v>6.9248160751738066</v>
      </c>
      <c r="H204" s="1"/>
      <c r="K204" s="1"/>
    </row>
    <row r="205" spans="1:11" x14ac:dyDescent="0.25">
      <c r="A205" s="71"/>
      <c r="B205" s="72" t="s">
        <v>55</v>
      </c>
      <c r="C205" s="96">
        <v>4.5168572635281752</v>
      </c>
      <c r="D205" s="96">
        <v>3.5509033069131655</v>
      </c>
      <c r="E205" s="96">
        <v>5.9785670334719851</v>
      </c>
      <c r="H205" s="1"/>
      <c r="K205" s="1"/>
    </row>
    <row r="206" spans="1:11" x14ac:dyDescent="0.25">
      <c r="A206" s="71"/>
      <c r="B206" s="72" t="s">
        <v>62</v>
      </c>
      <c r="C206" s="96">
        <v>4.0091332443029719</v>
      </c>
      <c r="D206" s="96">
        <v>3.3814319280710361</v>
      </c>
      <c r="E206" s="96">
        <v>4.9480099954450552</v>
      </c>
      <c r="H206" s="1"/>
      <c r="K206" s="1"/>
    </row>
    <row r="207" spans="1:11" x14ac:dyDescent="0.25">
      <c r="A207" s="71"/>
      <c r="B207" s="72" t="s">
        <v>68</v>
      </c>
      <c r="C207" s="96">
        <v>3.9146574720037788</v>
      </c>
      <c r="D207" s="96">
        <v>3.3384000549779009</v>
      </c>
      <c r="E207" s="96">
        <v>4.7753009807756142</v>
      </c>
      <c r="H207" s="1"/>
      <c r="K207" s="1"/>
    </row>
    <row r="208" spans="1:11" x14ac:dyDescent="0.25">
      <c r="A208" s="71"/>
      <c r="B208" s="72" t="s">
        <v>69</v>
      </c>
      <c r="C208" s="96">
        <v>4.1110022806056978</v>
      </c>
      <c r="D208" s="96">
        <v>3.1041433320135754</v>
      </c>
      <c r="E208" s="96">
        <v>5.6245753020359599</v>
      </c>
      <c r="H208" s="1"/>
      <c r="K208" s="1"/>
    </row>
    <row r="209" spans="1:11" x14ac:dyDescent="0.25">
      <c r="A209" s="71"/>
      <c r="B209" s="72" t="s">
        <v>61</v>
      </c>
      <c r="C209" s="96">
        <v>3.8140648277101201</v>
      </c>
      <c r="D209" s="96">
        <v>3.1248517870375085</v>
      </c>
      <c r="E209" s="96">
        <v>4.8492963958957276</v>
      </c>
      <c r="H209" s="1"/>
      <c r="K209" s="1"/>
    </row>
    <row r="210" spans="1:11" x14ac:dyDescent="0.25">
      <c r="A210" s="71"/>
      <c r="B210" s="72" t="s">
        <v>70</v>
      </c>
      <c r="C210" s="96">
        <v>3.8175847194576868</v>
      </c>
      <c r="D210" s="96">
        <v>3.3969219116184122</v>
      </c>
      <c r="E210" s="96">
        <v>4.4475052765683722</v>
      </c>
      <c r="H210" s="1"/>
      <c r="K210" s="1"/>
    </row>
    <row r="211" spans="1:11" x14ac:dyDescent="0.25">
      <c r="A211" s="71"/>
      <c r="B211" s="72" t="s">
        <v>71</v>
      </c>
      <c r="C211" s="96">
        <v>1.3235853716168653</v>
      </c>
      <c r="D211" s="96">
        <v>1.0676129844018956</v>
      </c>
      <c r="E211" s="96">
        <v>1.7025547687373748</v>
      </c>
      <c r="H211" s="1"/>
      <c r="K211" s="1"/>
    </row>
    <row r="212" spans="1:11" x14ac:dyDescent="0.25">
      <c r="A212" s="71"/>
      <c r="B212" s="72" t="s">
        <v>60</v>
      </c>
      <c r="C212" s="96">
        <v>0.36989735074234142</v>
      </c>
      <c r="D212" s="96">
        <v>0.18643769172804556</v>
      </c>
      <c r="E212" s="96">
        <v>0.64026389247583559</v>
      </c>
      <c r="H212" s="1"/>
      <c r="K212" s="1"/>
    </row>
    <row r="213" spans="1:11" x14ac:dyDescent="0.25">
      <c r="A213" s="133">
        <v>2026</v>
      </c>
      <c r="B213" s="133"/>
      <c r="C213" s="8"/>
      <c r="D213" s="8"/>
      <c r="E213" s="123"/>
    </row>
    <row r="214" spans="1:11" x14ac:dyDescent="0.25">
      <c r="A214" s="71"/>
      <c r="B214" s="72" t="s">
        <v>65</v>
      </c>
      <c r="C214" s="8">
        <f>'[2]Chnages in rep.'!$FJ$22</f>
        <v>-0.35046540499198925</v>
      </c>
      <c r="D214" s="8">
        <f>'[2]Change in Male'!$FJ$22</f>
        <v>-0.4224487559038736</v>
      </c>
      <c r="E214" s="96">
        <f>'[2]Atolls new change'!$FJ$22</f>
        <v>-0.24434624385408413</v>
      </c>
      <c r="H214" s="1"/>
      <c r="K214" s="1"/>
    </row>
    <row r="215" spans="1:11" x14ac:dyDescent="0.25">
      <c r="A215" s="71"/>
      <c r="B215" s="72" t="s">
        <v>66</v>
      </c>
      <c r="C215" s="8">
        <f>'[2]Chnages in rep.'!$FK$22</f>
        <v>3.9009359612849515E-2</v>
      </c>
      <c r="D215" s="8">
        <f>'[2]Change in Male'!$FK$22</f>
        <v>-0.14817450803445248</v>
      </c>
      <c r="E215" s="96">
        <f>'[2]Atolls new change'!$FK$22</f>
        <v>0.31452074026937948</v>
      </c>
      <c r="H215" s="1"/>
      <c r="K215" s="1"/>
    </row>
    <row r="216" spans="1:11" ht="12.75" customHeight="1" x14ac:dyDescent="0.25">
      <c r="A216" s="105"/>
      <c r="B216" s="44"/>
      <c r="C216" s="44"/>
      <c r="D216" s="44"/>
      <c r="E216" s="105"/>
    </row>
    <row r="217" spans="1:11" ht="18.75" customHeight="1" x14ac:dyDescent="0.25">
      <c r="A217" s="151" t="s">
        <v>73</v>
      </c>
      <c r="B217" s="152"/>
      <c r="C217" s="152"/>
      <c r="D217" s="152"/>
      <c r="E217" s="152"/>
    </row>
    <row r="218" spans="1:11" x14ac:dyDescent="0.25">
      <c r="A218" s="133">
        <v>2010</v>
      </c>
      <c r="B218" s="133"/>
      <c r="C218" s="2"/>
      <c r="D218" s="2"/>
      <c r="E218" s="2"/>
    </row>
    <row r="219" spans="1:11" x14ac:dyDescent="0.25">
      <c r="A219" s="14"/>
      <c r="B219" s="72" t="s">
        <v>65</v>
      </c>
      <c r="C219" s="8">
        <v>-0.26114093647123565</v>
      </c>
      <c r="D219" s="8">
        <v>-0.26114093647124287</v>
      </c>
      <c r="E219" s="8" t="s">
        <v>1</v>
      </c>
    </row>
    <row r="220" spans="1:11" x14ac:dyDescent="0.25">
      <c r="A220" s="14"/>
      <c r="B220" s="72" t="s">
        <v>66</v>
      </c>
      <c r="C220" s="8">
        <v>0.93642240242963504</v>
      </c>
      <c r="D220" s="8">
        <v>0.93642240242964436</v>
      </c>
      <c r="E220" s="8" t="s">
        <v>1</v>
      </c>
    </row>
    <row r="221" spans="1:11" x14ac:dyDescent="0.25">
      <c r="A221" s="14"/>
      <c r="B221" s="72" t="s">
        <v>63</v>
      </c>
      <c r="C221" s="8">
        <v>0.880348169231018</v>
      </c>
      <c r="D221" s="8">
        <v>0.88034816923102266</v>
      </c>
      <c r="E221" s="8" t="s">
        <v>1</v>
      </c>
    </row>
    <row r="222" spans="1:11" x14ac:dyDescent="0.25">
      <c r="A222" s="14"/>
      <c r="B222" s="72" t="s">
        <v>67</v>
      </c>
      <c r="C222" s="8">
        <v>0.87747395207254042</v>
      </c>
      <c r="D222" s="8">
        <v>0.87747395207253431</v>
      </c>
      <c r="E222" s="8" t="s">
        <v>1</v>
      </c>
    </row>
    <row r="223" spans="1:11" x14ac:dyDescent="0.25">
      <c r="A223" s="14"/>
      <c r="B223" s="72" t="s">
        <v>55</v>
      </c>
      <c r="C223" s="8">
        <v>0.12502777376498564</v>
      </c>
      <c r="D223" s="8">
        <v>0.12502777376499688</v>
      </c>
      <c r="E223" s="8" t="s">
        <v>1</v>
      </c>
    </row>
    <row r="224" spans="1:11" x14ac:dyDescent="0.25">
      <c r="A224" s="14"/>
      <c r="B224" s="72" t="s">
        <v>62</v>
      </c>
      <c r="C224" s="8">
        <v>1.0846622459905737</v>
      </c>
      <c r="D224" s="8">
        <v>1.0846622459905617</v>
      </c>
      <c r="E224" s="8" t="s">
        <v>1</v>
      </c>
    </row>
    <row r="225" spans="1:5" x14ac:dyDescent="0.25">
      <c r="A225" s="14"/>
      <c r="B225" s="72" t="s">
        <v>68</v>
      </c>
      <c r="C225" s="8">
        <v>2.1903881432707424</v>
      </c>
      <c r="D225" s="8">
        <v>2.1903881432707335</v>
      </c>
      <c r="E225" s="8" t="s">
        <v>1</v>
      </c>
    </row>
    <row r="226" spans="1:5" x14ac:dyDescent="0.25">
      <c r="A226" s="14"/>
      <c r="B226" s="72" t="s">
        <v>69</v>
      </c>
      <c r="C226" s="8">
        <v>0.63207046859003946</v>
      </c>
      <c r="D226" s="8">
        <v>0.63207046859005511</v>
      </c>
      <c r="E226" s="8" t="s">
        <v>1</v>
      </c>
    </row>
    <row r="227" spans="1:5" x14ac:dyDescent="0.25">
      <c r="A227" s="14"/>
      <c r="B227" s="72" t="s">
        <v>61</v>
      </c>
      <c r="C227" s="8">
        <v>-1.2857212304991441</v>
      </c>
      <c r="D227" s="8">
        <v>-1.2857212304991306</v>
      </c>
      <c r="E227" s="8" t="s">
        <v>1</v>
      </c>
    </row>
    <row r="228" spans="1:5" x14ac:dyDescent="0.25">
      <c r="A228" s="14"/>
      <c r="B228" s="72" t="s">
        <v>70</v>
      </c>
      <c r="C228" s="8">
        <v>-0.22603507219276608</v>
      </c>
      <c r="D228" s="8">
        <v>-0.22603507219277241</v>
      </c>
      <c r="E228" s="8" t="s">
        <v>1</v>
      </c>
    </row>
    <row r="229" spans="1:5" x14ac:dyDescent="0.25">
      <c r="A229" s="14"/>
      <c r="B229" s="72" t="s">
        <v>71</v>
      </c>
      <c r="C229" s="8">
        <v>0.47362446108319878</v>
      </c>
      <c r="D229" s="8">
        <v>0.47362446108319778</v>
      </c>
      <c r="E229" s="8" t="s">
        <v>1</v>
      </c>
    </row>
    <row r="230" spans="1:5" x14ac:dyDescent="0.25">
      <c r="A230" s="14"/>
      <c r="B230" s="72" t="s">
        <v>60</v>
      </c>
      <c r="C230" s="8">
        <v>1.3414839053257928</v>
      </c>
      <c r="D230" s="8">
        <v>1.3414839053257819</v>
      </c>
      <c r="E230" s="8" t="s">
        <v>1</v>
      </c>
    </row>
    <row r="231" spans="1:5" x14ac:dyDescent="0.25">
      <c r="A231" s="133">
        <v>2011</v>
      </c>
      <c r="B231" s="133"/>
      <c r="C231" s="8"/>
      <c r="D231" s="2"/>
      <c r="E231" s="8"/>
    </row>
    <row r="232" spans="1:5" x14ac:dyDescent="0.25">
      <c r="A232" s="14"/>
      <c r="B232" s="72" t="s">
        <v>65</v>
      </c>
      <c r="C232" s="8">
        <v>0.54095598866379957</v>
      </c>
      <c r="D232" s="8">
        <v>0.540955988663813</v>
      </c>
      <c r="E232" s="8" t="s">
        <v>1</v>
      </c>
    </row>
    <row r="233" spans="1:5" x14ac:dyDescent="0.25">
      <c r="A233" s="14"/>
      <c r="B233" s="72" t="s">
        <v>66</v>
      </c>
      <c r="C233" s="8">
        <v>-0.79050748162609297</v>
      </c>
      <c r="D233" s="8">
        <v>-0.79050748162611284</v>
      </c>
      <c r="E233" s="8" t="s">
        <v>1</v>
      </c>
    </row>
    <row r="234" spans="1:5" x14ac:dyDescent="0.25">
      <c r="A234" s="14"/>
      <c r="B234" s="72" t="s">
        <v>63</v>
      </c>
      <c r="C234" s="8">
        <v>0.63178223867842997</v>
      </c>
      <c r="D234" s="8">
        <v>0.63178223867843142</v>
      </c>
      <c r="E234" s="8" t="s">
        <v>1</v>
      </c>
    </row>
    <row r="235" spans="1:5" x14ac:dyDescent="0.25">
      <c r="A235" s="14"/>
      <c r="B235" s="72" t="s">
        <v>67</v>
      </c>
      <c r="C235" s="8">
        <v>4.4171076658620336</v>
      </c>
      <c r="D235" s="8">
        <v>4.4171076658620292</v>
      </c>
      <c r="E235" s="8" t="s">
        <v>1</v>
      </c>
    </row>
    <row r="236" spans="1:5" x14ac:dyDescent="0.25">
      <c r="A236" s="14"/>
      <c r="B236" s="72" t="s">
        <v>55</v>
      </c>
      <c r="C236" s="8">
        <v>3.313820948565994</v>
      </c>
      <c r="D236" s="8">
        <v>3.3138209485660193</v>
      </c>
      <c r="E236" s="8" t="s">
        <v>1</v>
      </c>
    </row>
    <row r="237" spans="1:5" x14ac:dyDescent="0.25">
      <c r="A237" s="14"/>
      <c r="B237" s="72" t="s">
        <v>62</v>
      </c>
      <c r="C237" s="8">
        <v>0.90877181827678655</v>
      </c>
      <c r="D237" s="8">
        <v>0.90877181827676901</v>
      </c>
      <c r="E237" s="8" t="s">
        <v>1</v>
      </c>
    </row>
    <row r="238" spans="1:5" x14ac:dyDescent="0.25">
      <c r="A238" s="14"/>
      <c r="B238" s="72" t="s">
        <v>68</v>
      </c>
      <c r="C238" s="8">
        <v>6.0116323478547354E-2</v>
      </c>
      <c r="D238" s="8">
        <v>6.0116323478543808E-2</v>
      </c>
      <c r="E238" s="8" t="s">
        <v>1</v>
      </c>
    </row>
    <row r="239" spans="1:5" x14ac:dyDescent="0.25">
      <c r="A239" s="14"/>
      <c r="B239" s="72" t="s">
        <v>69</v>
      </c>
      <c r="C239" s="8">
        <v>0.31530862912392238</v>
      </c>
      <c r="D239" s="8">
        <v>0.31530862912393842</v>
      </c>
      <c r="E239" s="8" t="s">
        <v>1</v>
      </c>
    </row>
    <row r="240" spans="1:5" x14ac:dyDescent="0.25">
      <c r="A240" s="14"/>
      <c r="B240" s="72" t="s">
        <v>61</v>
      </c>
      <c r="C240" s="8">
        <v>1.301660303876595</v>
      </c>
      <c r="D240" s="8">
        <v>1.3016603038766006</v>
      </c>
      <c r="E240" s="8" t="s">
        <v>1</v>
      </c>
    </row>
    <row r="241" spans="1:5" x14ac:dyDescent="0.25">
      <c r="A241" s="14"/>
      <c r="B241" s="72" t="s">
        <v>70</v>
      </c>
      <c r="C241" s="8">
        <v>0.33278932848386311</v>
      </c>
      <c r="D241" s="8">
        <v>0.3327893284838373</v>
      </c>
      <c r="E241" s="8" t="s">
        <v>1</v>
      </c>
    </row>
    <row r="242" spans="1:5" x14ac:dyDescent="0.25">
      <c r="A242" s="14"/>
      <c r="B242" s="72" t="s">
        <v>71</v>
      </c>
      <c r="C242" s="8">
        <v>3.4231104702459922</v>
      </c>
      <c r="D242" s="8">
        <v>3.4231104702460011</v>
      </c>
      <c r="E242" s="8" t="s">
        <v>1</v>
      </c>
    </row>
    <row r="243" spans="1:5" x14ac:dyDescent="0.25">
      <c r="A243" s="14"/>
      <c r="B243" s="72" t="s">
        <v>60</v>
      </c>
      <c r="C243" s="8">
        <v>1.1857736202019333</v>
      </c>
      <c r="D243" s="8">
        <v>1.1857736202019431</v>
      </c>
      <c r="E243" s="8" t="s">
        <v>1</v>
      </c>
    </row>
    <row r="244" spans="1:5" x14ac:dyDescent="0.25">
      <c r="A244" s="133">
        <v>2012</v>
      </c>
      <c r="B244" s="133"/>
      <c r="C244" s="8"/>
      <c r="D244" s="2"/>
      <c r="E244" s="8"/>
    </row>
    <row r="245" spans="1:5" x14ac:dyDescent="0.25">
      <c r="A245" s="14"/>
      <c r="B245" s="72" t="s">
        <v>65</v>
      </c>
      <c r="C245" s="8">
        <v>0.82878178572962546</v>
      </c>
      <c r="D245" s="8">
        <v>0.82878178572962335</v>
      </c>
      <c r="E245" s="8" t="s">
        <v>1</v>
      </c>
    </row>
    <row r="246" spans="1:5" x14ac:dyDescent="0.25">
      <c r="A246" s="14"/>
      <c r="B246" s="72" t="s">
        <v>66</v>
      </c>
      <c r="C246" s="8">
        <v>-0.30293155218395862</v>
      </c>
      <c r="D246" s="8">
        <v>-0.30293155218395246</v>
      </c>
      <c r="E246" s="8" t="s">
        <v>1</v>
      </c>
    </row>
    <row r="247" spans="1:5" x14ac:dyDescent="0.25">
      <c r="A247" s="14"/>
      <c r="B247" s="72" t="s">
        <v>63</v>
      </c>
      <c r="C247" s="8">
        <v>0.75965858228270078</v>
      </c>
      <c r="D247" s="8">
        <v>0.75965858228270178</v>
      </c>
      <c r="E247" s="8" t="s">
        <v>1</v>
      </c>
    </row>
    <row r="248" spans="1:5" x14ac:dyDescent="0.25">
      <c r="A248" s="14"/>
      <c r="B248" s="72" t="s">
        <v>67</v>
      </c>
      <c r="C248" s="8">
        <v>-9.0943691034126944E-2</v>
      </c>
      <c r="D248" s="8">
        <v>-9.0943691034140309E-2</v>
      </c>
      <c r="E248" s="8" t="s">
        <v>1</v>
      </c>
    </row>
    <row r="249" spans="1:5" x14ac:dyDescent="0.25">
      <c r="A249" s="14"/>
      <c r="B249" s="72" t="s">
        <v>55</v>
      </c>
      <c r="C249" s="8">
        <v>-1.9861394321378494</v>
      </c>
      <c r="D249" s="8">
        <v>-1.9861394321378512</v>
      </c>
      <c r="E249" s="8" t="s">
        <v>1</v>
      </c>
    </row>
    <row r="250" spans="1:5" x14ac:dyDescent="0.25">
      <c r="A250" s="14"/>
      <c r="B250" s="72" t="s">
        <v>62</v>
      </c>
      <c r="C250" s="8">
        <v>4.1585646905071085</v>
      </c>
      <c r="D250" s="8">
        <v>4.1585646905070988</v>
      </c>
      <c r="E250" s="8" t="s">
        <v>1</v>
      </c>
    </row>
    <row r="251" spans="1:5" x14ac:dyDescent="0.25">
      <c r="A251" s="14"/>
      <c r="B251" s="72" t="s">
        <v>68</v>
      </c>
      <c r="C251" s="8">
        <v>0.24448657012601499</v>
      </c>
      <c r="D251" s="8">
        <v>0.16971494476737384</v>
      </c>
      <c r="E251" s="8">
        <v>0.30844071858455557</v>
      </c>
    </row>
    <row r="252" spans="1:5" x14ac:dyDescent="0.25">
      <c r="A252" s="14"/>
      <c r="B252" s="72" t="s">
        <v>69</v>
      </c>
      <c r="C252" s="8">
        <v>0.64743245120538928</v>
      </c>
      <c r="D252" s="8">
        <v>0.58385391142401111</v>
      </c>
      <c r="E252" s="8">
        <v>0.70173764990701348</v>
      </c>
    </row>
    <row r="253" spans="1:5" x14ac:dyDescent="0.25">
      <c r="A253" s="14"/>
      <c r="B253" s="72" t="s">
        <v>61</v>
      </c>
      <c r="C253" s="8">
        <v>1.9931364460514526E-2</v>
      </c>
      <c r="D253" s="8">
        <v>7.8683065291762055E-2</v>
      </c>
      <c r="E253" s="8">
        <v>-3.0192276319891902E-2</v>
      </c>
    </row>
    <row r="254" spans="1:5" x14ac:dyDescent="0.25">
      <c r="A254" s="14"/>
      <c r="B254" s="72" t="s">
        <v>70</v>
      </c>
      <c r="C254" s="8">
        <v>4.2662910903111487E-2</v>
      </c>
      <c r="D254" s="8">
        <v>5.9933326212120122E-2</v>
      </c>
      <c r="E254" s="8">
        <v>2.7912718968431654E-2</v>
      </c>
    </row>
    <row r="255" spans="1:5" x14ac:dyDescent="0.25">
      <c r="A255" s="14"/>
      <c r="B255" s="72" t="s">
        <v>71</v>
      </c>
      <c r="C255" s="8">
        <v>0.34249409289469956</v>
      </c>
      <c r="D255" s="8">
        <v>0.47401072984864662</v>
      </c>
      <c r="E255" s="8">
        <v>0.23013335367777338</v>
      </c>
    </row>
    <row r="256" spans="1:5" x14ac:dyDescent="0.25">
      <c r="A256" s="14"/>
      <c r="B256" s="72" t="s">
        <v>60</v>
      </c>
      <c r="C256" s="8">
        <v>0.3934394342562802</v>
      </c>
      <c r="D256" s="8">
        <v>0.67097201094535397</v>
      </c>
      <c r="E256" s="8">
        <v>0.15575360429839788</v>
      </c>
    </row>
    <row r="257" spans="1:5" x14ac:dyDescent="0.25">
      <c r="A257" s="133">
        <v>2013</v>
      </c>
      <c r="B257" s="133"/>
      <c r="C257" s="8"/>
      <c r="D257" s="8"/>
      <c r="E257" s="8"/>
    </row>
    <row r="258" spans="1:5" x14ac:dyDescent="0.25">
      <c r="A258" s="14"/>
      <c r="B258" s="72" t="s">
        <v>65</v>
      </c>
      <c r="C258" s="8">
        <v>0.1202171476324131</v>
      </c>
      <c r="D258" s="8">
        <v>0.14340192540028765</v>
      </c>
      <c r="E258" s="8">
        <v>0.10025898212730718</v>
      </c>
    </row>
    <row r="259" spans="1:5" x14ac:dyDescent="0.25">
      <c r="A259" s="14"/>
      <c r="B259" s="72" t="s">
        <v>66</v>
      </c>
      <c r="C259" s="8">
        <v>-0.20260748766020126</v>
      </c>
      <c r="D259" s="8">
        <v>-0.26772351866401256</v>
      </c>
      <c r="E259" s="8">
        <v>-0.14652945838415676</v>
      </c>
    </row>
    <row r="260" spans="1:5" ht="14.25" customHeight="1" x14ac:dyDescent="0.25">
      <c r="A260" s="14"/>
      <c r="B260" s="72" t="s">
        <v>63</v>
      </c>
      <c r="C260" s="8">
        <v>0.50061454169003372</v>
      </c>
      <c r="D260" s="8">
        <v>0.57671257944425691</v>
      </c>
      <c r="E260" s="8">
        <v>0.43515833275592142</v>
      </c>
    </row>
    <row r="261" spans="1:5" ht="14.25" customHeight="1" x14ac:dyDescent="0.25">
      <c r="A261" s="14"/>
      <c r="B261" s="72" t="s">
        <v>67</v>
      </c>
      <c r="C261" s="8">
        <v>0.11512300390782688</v>
      </c>
      <c r="D261" s="8">
        <v>3.9643343257568849E-3</v>
      </c>
      <c r="E261" s="8">
        <v>0.21087159629621899</v>
      </c>
    </row>
    <row r="262" spans="1:5" ht="14.25" customHeight="1" x14ac:dyDescent="0.25">
      <c r="A262" s="14"/>
      <c r="B262" s="72" t="s">
        <v>55</v>
      </c>
      <c r="C262" s="8">
        <v>9.5682352882613605E-2</v>
      </c>
      <c r="D262" s="8">
        <v>0.23643869294275971</v>
      </c>
      <c r="E262" s="8">
        <v>-2.5310411872150607E-2</v>
      </c>
    </row>
    <row r="263" spans="1:5" ht="14.25" customHeight="1" x14ac:dyDescent="0.25">
      <c r="A263" s="14"/>
      <c r="B263" s="72" t="s">
        <v>62</v>
      </c>
      <c r="C263" s="8">
        <v>-0.26760942495945156</v>
      </c>
      <c r="D263" s="8">
        <v>-0.30627613149380639</v>
      </c>
      <c r="E263" s="8">
        <v>-0.23428488359795882</v>
      </c>
    </row>
    <row r="264" spans="1:5" ht="14.25" customHeight="1" x14ac:dyDescent="0.25">
      <c r="A264" s="14"/>
      <c r="B264" s="72" t="s">
        <v>68</v>
      </c>
      <c r="C264" s="8">
        <v>1.1650679035972877</v>
      </c>
      <c r="D264" s="8">
        <v>1.2614902964104777</v>
      </c>
      <c r="E264" s="8">
        <v>1.0820271269930941</v>
      </c>
    </row>
    <row r="265" spans="1:5" ht="14.25" customHeight="1" x14ac:dyDescent="0.25">
      <c r="A265" s="14"/>
      <c r="B265" s="72" t="s">
        <v>69</v>
      </c>
      <c r="C265" s="8">
        <v>0.16901141883517926</v>
      </c>
      <c r="D265" s="8">
        <v>-0.25283811141194562</v>
      </c>
      <c r="E265" s="8">
        <v>0.53296118036079787</v>
      </c>
    </row>
    <row r="266" spans="1:5" ht="14.25" customHeight="1" x14ac:dyDescent="0.25">
      <c r="A266" s="14"/>
      <c r="B266" s="72" t="s">
        <v>61</v>
      </c>
      <c r="C266" s="8">
        <v>0.88457747659021657</v>
      </c>
      <c r="D266" s="8">
        <v>0.76568029413165029</v>
      </c>
      <c r="E266" s="8">
        <v>0.98635397503571975</v>
      </c>
    </row>
    <row r="267" spans="1:5" ht="14.25" customHeight="1" x14ac:dyDescent="0.25">
      <c r="A267" s="14"/>
      <c r="B267" s="72" t="s">
        <v>70</v>
      </c>
      <c r="C267" s="8">
        <v>0.57515947673210821</v>
      </c>
      <c r="D267" s="8">
        <v>0.3195258836498801</v>
      </c>
      <c r="E267" s="8">
        <v>0.79350476016584182</v>
      </c>
    </row>
    <row r="268" spans="1:5" ht="14.25" customHeight="1" x14ac:dyDescent="0.25">
      <c r="A268" s="14"/>
      <c r="B268" s="72" t="s">
        <v>71</v>
      </c>
      <c r="C268" s="8">
        <v>0.12186960602403663</v>
      </c>
      <c r="D268" s="8">
        <v>0.42426871286125351</v>
      </c>
      <c r="E268" s="8">
        <v>-0.13520508300082165</v>
      </c>
    </row>
    <row r="269" spans="1:5" ht="14.25" customHeight="1" x14ac:dyDescent="0.25">
      <c r="A269" s="14"/>
      <c r="B269" s="72" t="s">
        <v>60</v>
      </c>
      <c r="C269" s="8">
        <v>-2.8801755478075421E-2</v>
      </c>
      <c r="D269" s="8">
        <v>0.13243235338341641</v>
      </c>
      <c r="E269" s="8">
        <v>-0.16663754557983806</v>
      </c>
    </row>
    <row r="270" spans="1:5" x14ac:dyDescent="0.25">
      <c r="A270" s="133">
        <v>2014</v>
      </c>
      <c r="B270" s="133"/>
      <c r="C270" s="8"/>
      <c r="D270" s="8"/>
      <c r="E270" s="8"/>
    </row>
    <row r="271" spans="1:5" x14ac:dyDescent="0.25">
      <c r="A271" s="14"/>
      <c r="B271" s="72" t="s">
        <v>65</v>
      </c>
      <c r="C271" s="8">
        <v>0.1098546049749359</v>
      </c>
      <c r="D271" s="8">
        <v>-0.322309548511998</v>
      </c>
      <c r="E271" s="8">
        <v>0.48040978311347082</v>
      </c>
    </row>
    <row r="272" spans="1:5" x14ac:dyDescent="0.25">
      <c r="A272" s="14"/>
      <c r="B272" s="72" t="s">
        <v>66</v>
      </c>
      <c r="C272" s="8">
        <v>-0.13828396030899293</v>
      </c>
      <c r="D272" s="8">
        <v>0.522482781245874</v>
      </c>
      <c r="E272" s="8">
        <v>-0.7003261153462248</v>
      </c>
    </row>
    <row r="273" spans="1:5" x14ac:dyDescent="0.25">
      <c r="A273" s="14"/>
      <c r="B273" s="72" t="s">
        <v>63</v>
      </c>
      <c r="C273" s="8">
        <v>-0.58614791407885636</v>
      </c>
      <c r="D273" s="8">
        <v>-0.53851180450933112</v>
      </c>
      <c r="E273" s="8">
        <v>-0.62716571611890259</v>
      </c>
    </row>
    <row r="274" spans="1:5" x14ac:dyDescent="0.25">
      <c r="A274" s="14"/>
      <c r="B274" s="72" t="s">
        <v>67</v>
      </c>
      <c r="C274" s="8">
        <v>0.18673105824223252</v>
      </c>
      <c r="D274" s="8">
        <v>0.32199239951796077</v>
      </c>
      <c r="E274" s="8">
        <v>7.0158301967065725E-2</v>
      </c>
    </row>
    <row r="275" spans="1:5" x14ac:dyDescent="0.25">
      <c r="A275" s="14"/>
      <c r="B275" s="72" t="s">
        <v>55</v>
      </c>
      <c r="C275" s="8">
        <v>0.97001097738139441</v>
      </c>
      <c r="D275" s="8">
        <v>0.89869928347351868</v>
      </c>
      <c r="E275" s="8">
        <v>1.031624450439488</v>
      </c>
    </row>
    <row r="276" spans="1:5" x14ac:dyDescent="0.25">
      <c r="A276" s="14"/>
      <c r="B276" s="72" t="s">
        <v>62</v>
      </c>
      <c r="C276" s="8">
        <v>-0.14460149368363998</v>
      </c>
      <c r="D276" s="8">
        <v>-4.5955229748971385E-2</v>
      </c>
      <c r="E276" s="8">
        <v>-0.22971996412189596</v>
      </c>
    </row>
    <row r="277" spans="1:5" x14ac:dyDescent="0.25">
      <c r="A277" s="14"/>
      <c r="B277" s="72" t="s">
        <v>68</v>
      </c>
      <c r="C277" s="8">
        <v>0.41291245719951358</v>
      </c>
      <c r="D277" s="8">
        <v>0.13941288871808247</v>
      </c>
      <c r="E277" s="8">
        <v>0.64934050512805597</v>
      </c>
    </row>
    <row r="278" spans="1:5" x14ac:dyDescent="0.25">
      <c r="A278" s="14"/>
      <c r="B278" s="72" t="s">
        <v>69</v>
      </c>
      <c r="C278" s="8">
        <v>-0.14107212527697646</v>
      </c>
      <c r="D278" s="8">
        <v>0.28714601491433511</v>
      </c>
      <c r="E278" s="8">
        <v>-0.50937195599416263</v>
      </c>
    </row>
    <row r="279" spans="1:5" x14ac:dyDescent="0.25">
      <c r="A279" s="14"/>
      <c r="B279" s="72" t="s">
        <v>61</v>
      </c>
      <c r="C279" s="8">
        <v>6.4484604583957231E-2</v>
      </c>
      <c r="D279" s="8">
        <v>-2.1414341687532111E-2</v>
      </c>
      <c r="E279" s="8">
        <v>0.13895564040605674</v>
      </c>
    </row>
    <row r="280" spans="1:5" x14ac:dyDescent="0.25">
      <c r="A280" s="14"/>
      <c r="B280" s="72" t="s">
        <v>70</v>
      </c>
      <c r="C280" s="8">
        <v>4.2981421583679479E-2</v>
      </c>
      <c r="D280" s="8">
        <v>0.37288472331134875</v>
      </c>
      <c r="E280" s="8">
        <v>-0.24257382973337954</v>
      </c>
    </row>
    <row r="281" spans="1:5" x14ac:dyDescent="0.25">
      <c r="A281" s="14"/>
      <c r="B281" s="72" t="s">
        <v>71</v>
      </c>
      <c r="C281" s="8">
        <v>-0.38784469039811098</v>
      </c>
      <c r="D281" s="8">
        <v>-0.69024000023220455</v>
      </c>
      <c r="E281" s="8">
        <v>-0.12448475280248811</v>
      </c>
    </row>
    <row r="282" spans="1:5" x14ac:dyDescent="0.25">
      <c r="A282" s="14"/>
      <c r="B282" s="72" t="s">
        <v>60</v>
      </c>
      <c r="C282" s="8">
        <v>0.14936355181003261</v>
      </c>
      <c r="D282" s="8">
        <v>0.25350557458408324</v>
      </c>
      <c r="E282" s="8">
        <v>5.917870580753206E-2</v>
      </c>
    </row>
    <row r="283" spans="1:5" x14ac:dyDescent="0.25">
      <c r="A283" s="133">
        <v>2015</v>
      </c>
      <c r="B283" s="133"/>
      <c r="C283" s="8"/>
      <c r="D283" s="8"/>
      <c r="E283" s="8"/>
    </row>
    <row r="284" spans="1:5" x14ac:dyDescent="0.25">
      <c r="A284" s="14"/>
      <c r="B284" s="72" t="s">
        <v>65</v>
      </c>
      <c r="C284" s="8">
        <v>-0.2809381134105049</v>
      </c>
      <c r="D284" s="8">
        <v>-5.7684909932524911E-2</v>
      </c>
      <c r="E284" s="8">
        <v>-0.47464626289253542</v>
      </c>
    </row>
    <row r="285" spans="1:5" x14ac:dyDescent="0.25">
      <c r="A285" s="14"/>
      <c r="B285" s="72" t="s">
        <v>66</v>
      </c>
      <c r="C285" s="8">
        <v>0.12095527637096383</v>
      </c>
      <c r="D285" s="8">
        <v>2.8613455304698415E-2</v>
      </c>
      <c r="E285" s="8">
        <v>0.20141236315060806</v>
      </c>
    </row>
    <row r="286" spans="1:5" x14ac:dyDescent="0.25">
      <c r="A286" s="14"/>
      <c r="B286" s="72" t="s">
        <v>63</v>
      </c>
      <c r="C286" s="8">
        <v>-7.076595906956476E-2</v>
      </c>
      <c r="D286" s="8">
        <v>-0.41575915809420327</v>
      </c>
      <c r="E286" s="8">
        <v>0.22930696342132337</v>
      </c>
    </row>
    <row r="287" spans="1:5" x14ac:dyDescent="0.25">
      <c r="A287" s="14"/>
      <c r="B287" s="72" t="s">
        <v>67</v>
      </c>
      <c r="C287" s="8">
        <v>0.67040139146683142</v>
      </c>
      <c r="D287" s="8">
        <v>0.99498081691289986</v>
      </c>
      <c r="E287" s="8">
        <v>0.38990120716618021</v>
      </c>
    </row>
    <row r="288" spans="1:5" x14ac:dyDescent="0.25">
      <c r="A288" s="14"/>
      <c r="B288" s="72" t="s">
        <v>55</v>
      </c>
      <c r="C288" s="8">
        <v>3.5257826396308367E-2</v>
      </c>
      <c r="D288" s="8">
        <v>-0.16239700982367164</v>
      </c>
      <c r="E288" s="8">
        <v>0.20709984795216743</v>
      </c>
    </row>
    <row r="289" spans="1:5" x14ac:dyDescent="0.25">
      <c r="A289" s="14"/>
      <c r="B289" s="72" t="s">
        <v>62</v>
      </c>
      <c r="C289" s="8">
        <v>0.83493462014281905</v>
      </c>
      <c r="D289" s="8">
        <v>1.0712107400230999</v>
      </c>
      <c r="E289" s="8">
        <v>0.63027252743543749</v>
      </c>
    </row>
    <row r="290" spans="1:5" x14ac:dyDescent="0.25">
      <c r="A290" s="14"/>
      <c r="B290" s="72" t="s">
        <v>68</v>
      </c>
      <c r="C290" s="8">
        <v>-0.12204801538238151</v>
      </c>
      <c r="D290" s="8">
        <v>1.0962867477583713E-2</v>
      </c>
      <c r="E290" s="8">
        <v>-0.23776672327809806</v>
      </c>
    </row>
    <row r="291" spans="1:5" x14ac:dyDescent="0.25">
      <c r="A291" s="14"/>
      <c r="B291" s="72" t="s">
        <v>69</v>
      </c>
      <c r="C291" s="8">
        <v>0.15264849210853906</v>
      </c>
      <c r="D291" s="8">
        <v>0.12369978831365182</v>
      </c>
      <c r="E291" s="8">
        <v>0.17789649132188726</v>
      </c>
    </row>
    <row r="292" spans="1:5" x14ac:dyDescent="0.25">
      <c r="A292" s="14"/>
      <c r="B292" s="72" t="s">
        <v>61</v>
      </c>
      <c r="C292" s="8">
        <v>-4.1223543857863698E-2</v>
      </c>
      <c r="D292" s="8">
        <v>-0.16318989846204934</v>
      </c>
      <c r="E292" s="8">
        <v>6.5093494509661995E-2</v>
      </c>
    </row>
    <row r="293" spans="1:5" x14ac:dyDescent="0.25">
      <c r="A293" s="14"/>
      <c r="B293" s="72" t="s">
        <v>70</v>
      </c>
      <c r="C293" s="8">
        <v>-2.0867598648453934E-2</v>
      </c>
      <c r="D293" s="8">
        <v>0.12817958206755323</v>
      </c>
      <c r="E293" s="8">
        <v>-0.15049436371591429</v>
      </c>
    </row>
    <row r="294" spans="1:5" x14ac:dyDescent="0.25">
      <c r="A294" s="14"/>
      <c r="B294" s="72" t="s">
        <v>71</v>
      </c>
      <c r="C294" s="8">
        <v>0.1043846851855426</v>
      </c>
      <c r="D294" s="8">
        <v>0.15574977254748443</v>
      </c>
      <c r="E294" s="8">
        <v>5.9587641953779476E-2</v>
      </c>
    </row>
    <row r="295" spans="1:5" x14ac:dyDescent="0.25">
      <c r="A295" s="14"/>
      <c r="B295" s="72" t="s">
        <v>60</v>
      </c>
      <c r="C295" s="8">
        <v>-0.52474466393056451</v>
      </c>
      <c r="D295" s="8">
        <v>-0.54907255143328448</v>
      </c>
      <c r="E295" s="8">
        <v>-0.50350718820964468</v>
      </c>
    </row>
    <row r="296" spans="1:5" x14ac:dyDescent="0.25">
      <c r="A296" s="133">
        <v>2016</v>
      </c>
      <c r="B296" s="133"/>
      <c r="C296" s="8"/>
      <c r="D296" s="8"/>
      <c r="E296" s="8"/>
    </row>
    <row r="297" spans="1:5" x14ac:dyDescent="0.25">
      <c r="A297" s="14"/>
      <c r="B297" s="72" t="s">
        <v>65</v>
      </c>
      <c r="C297" s="8">
        <v>-9.6110738358116468E-2</v>
      </c>
      <c r="D297" s="8">
        <v>0.14665453235282017</v>
      </c>
      <c r="E297" s="8">
        <v>-0.30794008155211339</v>
      </c>
    </row>
    <row r="298" spans="1:5" x14ac:dyDescent="0.25">
      <c r="A298" s="14"/>
      <c r="B298" s="72" t="s">
        <v>66</v>
      </c>
      <c r="C298" s="8">
        <v>0.21585252732159149</v>
      </c>
      <c r="D298" s="8">
        <v>1.3255168985110135E-2</v>
      </c>
      <c r="E298" s="8">
        <v>0.39343872807148206</v>
      </c>
    </row>
    <row r="299" spans="1:5" x14ac:dyDescent="0.25">
      <c r="A299" s="14"/>
      <c r="B299" s="72" t="s">
        <v>63</v>
      </c>
      <c r="C299" s="8">
        <v>-0.53265775688317496</v>
      </c>
      <c r="D299" s="8">
        <v>-0.32744384220367095</v>
      </c>
      <c r="E299" s="8">
        <v>-0.71185630035361624</v>
      </c>
    </row>
    <row r="300" spans="1:5" x14ac:dyDescent="0.25">
      <c r="A300" s="14"/>
      <c r="B300" s="72" t="s">
        <v>67</v>
      </c>
      <c r="C300" s="8">
        <v>-0.18242178801292599</v>
      </c>
      <c r="D300" s="8">
        <v>0.16072487746065309</v>
      </c>
      <c r="E300" s="8">
        <v>-0.4832272087162256</v>
      </c>
    </row>
    <row r="301" spans="1:5" x14ac:dyDescent="0.25">
      <c r="A301" s="14"/>
      <c r="B301" s="72" t="s">
        <v>55</v>
      </c>
      <c r="C301" s="8">
        <v>6.330535849645838E-2</v>
      </c>
      <c r="D301" s="8">
        <v>5.6333098875849884E-2</v>
      </c>
      <c r="E301" s="8">
        <v>6.9456852436110814E-2</v>
      </c>
    </row>
    <row r="302" spans="1:5" x14ac:dyDescent="0.25">
      <c r="A302" s="14"/>
      <c r="B302" s="72" t="s">
        <v>62</v>
      </c>
      <c r="C302" s="8">
        <v>0.21785551394536201</v>
      </c>
      <c r="D302" s="8">
        <v>7.6068886805407271E-2</v>
      </c>
      <c r="E302" s="8">
        <v>0.34293479084417189</v>
      </c>
    </row>
    <row r="303" spans="1:5" x14ac:dyDescent="0.25">
      <c r="A303" s="14"/>
      <c r="B303" s="72" t="s">
        <v>68</v>
      </c>
      <c r="C303" s="8">
        <v>0.26335609952137851</v>
      </c>
      <c r="D303" s="8">
        <v>0.27430892293894493</v>
      </c>
      <c r="E303" s="8">
        <v>0.25371959310806591</v>
      </c>
    </row>
    <row r="304" spans="1:5" x14ac:dyDescent="0.25">
      <c r="A304" s="14"/>
      <c r="B304" s="72" t="s">
        <v>69</v>
      </c>
      <c r="C304" s="8">
        <v>-9.3782010366236901E-2</v>
      </c>
      <c r="D304" s="8">
        <v>-0.3358610619379736</v>
      </c>
      <c r="E304" s="8">
        <v>0.11924757439219064</v>
      </c>
    </row>
    <row r="305" spans="1:5" x14ac:dyDescent="0.25">
      <c r="A305" s="14"/>
      <c r="B305" s="72" t="s">
        <v>61</v>
      </c>
      <c r="C305" s="8">
        <v>0.37975926538358801</v>
      </c>
      <c r="D305" s="8">
        <v>0.59601507895375305</v>
      </c>
      <c r="E305" s="8">
        <v>0.19031919566282707</v>
      </c>
    </row>
    <row r="306" spans="1:5" x14ac:dyDescent="0.25">
      <c r="A306" s="14"/>
      <c r="B306" s="72" t="s">
        <v>70</v>
      </c>
      <c r="C306" s="8">
        <v>1.9061743557722406</v>
      </c>
      <c r="D306" s="8">
        <v>0.93823043145353935</v>
      </c>
      <c r="E306" s="8">
        <v>2.7575265677516363</v>
      </c>
    </row>
    <row r="307" spans="1:5" x14ac:dyDescent="0.25">
      <c r="A307" s="14"/>
      <c r="B307" s="72" t="s">
        <v>71</v>
      </c>
      <c r="C307" s="8">
        <v>-0.10593028067286928</v>
      </c>
      <c r="D307" s="8">
        <v>5.0582922237085944E-2</v>
      </c>
      <c r="E307" s="8">
        <v>-0.24115375630325911</v>
      </c>
    </row>
    <row r="308" spans="1:5" x14ac:dyDescent="0.25">
      <c r="A308" s="14"/>
      <c r="B308" s="72" t="s">
        <v>60</v>
      </c>
      <c r="C308" s="8">
        <v>0.27748623236054404</v>
      </c>
      <c r="D308" s="8">
        <v>0.16810830566624271</v>
      </c>
      <c r="E308" s="8">
        <v>0.37226237036813514</v>
      </c>
    </row>
    <row r="309" spans="1:5" x14ac:dyDescent="0.25">
      <c r="A309" s="133">
        <v>2017</v>
      </c>
      <c r="B309" s="133"/>
      <c r="C309" s="8"/>
      <c r="D309" s="8"/>
      <c r="E309" s="102"/>
    </row>
    <row r="310" spans="1:5" x14ac:dyDescent="0.25">
      <c r="A310" s="72"/>
      <c r="B310" s="72" t="s">
        <v>65</v>
      </c>
      <c r="C310" s="8">
        <v>0.48479237246647472</v>
      </c>
      <c r="D310" s="8">
        <v>0.35188437044950854</v>
      </c>
      <c r="E310" s="8">
        <v>0.59972311413484425</v>
      </c>
    </row>
    <row r="311" spans="1:5" x14ac:dyDescent="0.25">
      <c r="A311" s="72"/>
      <c r="B311" s="72" t="s">
        <v>66</v>
      </c>
      <c r="C311" s="8">
        <v>0.35246837457076347</v>
      </c>
      <c r="D311" s="8">
        <v>0.17672790636551972</v>
      </c>
      <c r="E311" s="8">
        <v>0.5040636287521274</v>
      </c>
    </row>
    <row r="312" spans="1:5" x14ac:dyDescent="0.25">
      <c r="A312" s="72"/>
      <c r="B312" s="72" t="s">
        <v>63</v>
      </c>
      <c r="C312" s="8">
        <v>0.6529235635912225</v>
      </c>
      <c r="D312" s="8">
        <v>0.215210431706923</v>
      </c>
      <c r="E312" s="8">
        <v>1.0292689730255762</v>
      </c>
    </row>
    <row r="313" spans="1:5" x14ac:dyDescent="0.25">
      <c r="A313" s="72"/>
      <c r="B313" s="72" t="s">
        <v>67</v>
      </c>
      <c r="C313" s="8">
        <v>-1.0200791735793859E-2</v>
      </c>
      <c r="D313" s="8">
        <v>3.9859078576021681E-2</v>
      </c>
      <c r="E313" s="8">
        <v>-5.2895416328960686E-2</v>
      </c>
    </row>
    <row r="314" spans="1:5" x14ac:dyDescent="0.25">
      <c r="A314" s="72"/>
      <c r="B314" s="72" t="s">
        <v>55</v>
      </c>
      <c r="C314" s="8">
        <v>0.23515733499571106</v>
      </c>
      <c r="D314" s="8">
        <v>0.26077567612001096</v>
      </c>
      <c r="E314" s="8">
        <v>0.2132879113691438</v>
      </c>
    </row>
    <row r="315" spans="1:5" x14ac:dyDescent="0.25">
      <c r="A315" s="72"/>
      <c r="B315" s="72" t="s">
        <v>62</v>
      </c>
      <c r="C315" s="8">
        <v>-0.9959295888492804</v>
      </c>
      <c r="D315" s="8">
        <v>-0.57432052121553956</v>
      </c>
      <c r="E315" s="8">
        <v>-1.3560120968450522</v>
      </c>
    </row>
    <row r="316" spans="1:5" x14ac:dyDescent="0.25">
      <c r="A316" s="72"/>
      <c r="B316" s="72" t="s">
        <v>68</v>
      </c>
      <c r="C316" s="8">
        <v>-7.3890722250672752E-2</v>
      </c>
      <c r="D316" s="8">
        <v>0.46786658683360932</v>
      </c>
      <c r="E316" s="8">
        <v>-0.54025449583256413</v>
      </c>
    </row>
    <row r="317" spans="1:5" x14ac:dyDescent="0.25">
      <c r="A317" s="72"/>
      <c r="B317" s="72" t="s">
        <v>69</v>
      </c>
      <c r="C317" s="8">
        <v>-0.3619046848432998</v>
      </c>
      <c r="D317" s="8">
        <v>-0.24914166258011827</v>
      </c>
      <c r="E317" s="8">
        <v>-0.45995896873412001</v>
      </c>
    </row>
    <row r="318" spans="1:5" x14ac:dyDescent="0.25">
      <c r="A318" s="72"/>
      <c r="B318" s="72" t="s">
        <v>61</v>
      </c>
      <c r="C318" s="8">
        <v>0.51673997172639852</v>
      </c>
      <c r="D318" s="8">
        <v>0.60591660832167826</v>
      </c>
      <c r="E318" s="8">
        <v>0.43903124744032246</v>
      </c>
    </row>
    <row r="319" spans="1:5" x14ac:dyDescent="0.25">
      <c r="A319" s="72"/>
      <c r="B319" s="72" t="s">
        <v>70</v>
      </c>
      <c r="C319" s="8">
        <v>-0.26933733711968183</v>
      </c>
      <c r="D319" s="8">
        <v>2.7822214281966188E-2</v>
      </c>
      <c r="E319" s="8">
        <v>-0.5287131003854415</v>
      </c>
    </row>
    <row r="320" spans="1:5" x14ac:dyDescent="0.25">
      <c r="A320" s="72"/>
      <c r="B320" s="72" t="s">
        <v>71</v>
      </c>
      <c r="C320" s="8">
        <v>-0.18144419231107392</v>
      </c>
      <c r="D320" s="8">
        <v>6.383052356280175E-2</v>
      </c>
      <c r="E320" s="8">
        <v>-0.39673007708083036</v>
      </c>
    </row>
    <row r="321" spans="1:5" x14ac:dyDescent="0.25">
      <c r="A321" s="72"/>
      <c r="B321" s="72" t="s">
        <v>60</v>
      </c>
      <c r="C321" s="8">
        <v>0.92632738176344953</v>
      </c>
      <c r="D321" s="8">
        <v>0.83243747424787895</v>
      </c>
      <c r="E321" s="8">
        <v>1.0091187793447844</v>
      </c>
    </row>
    <row r="322" spans="1:5" x14ac:dyDescent="0.25">
      <c r="A322" s="133">
        <v>2018</v>
      </c>
      <c r="B322" s="133"/>
      <c r="C322" s="8"/>
      <c r="D322" s="8"/>
      <c r="E322" s="102"/>
    </row>
    <row r="323" spans="1:5" x14ac:dyDescent="0.25">
      <c r="A323" s="72"/>
      <c r="B323" s="72" t="s">
        <v>65</v>
      </c>
      <c r="C323" s="8">
        <v>0.30861939236332514</v>
      </c>
      <c r="D323" s="8">
        <v>0.22943066852413896</v>
      </c>
      <c r="E323" s="8">
        <v>0.37832525887290691</v>
      </c>
    </row>
    <row r="324" spans="1:5" x14ac:dyDescent="0.25">
      <c r="A324" s="72"/>
      <c r="B324" s="72" t="s">
        <v>66</v>
      </c>
      <c r="C324" s="8">
        <v>0.28003995737236803</v>
      </c>
      <c r="D324" s="8">
        <v>0.46673732084232361</v>
      </c>
      <c r="E324" s="8">
        <v>0.11594339283413513</v>
      </c>
    </row>
    <row r="325" spans="1:5" x14ac:dyDescent="0.25">
      <c r="A325" s="72"/>
      <c r="B325" s="72" t="s">
        <v>63</v>
      </c>
      <c r="C325" s="8">
        <v>-0.21850844761599264</v>
      </c>
      <c r="D325" s="8">
        <v>-0.33214147640956732</v>
      </c>
      <c r="E325" s="8">
        <v>-0.1182813991546984</v>
      </c>
    </row>
    <row r="326" spans="1:5" x14ac:dyDescent="0.25">
      <c r="A326" s="72"/>
      <c r="B326" s="72" t="s">
        <v>67</v>
      </c>
      <c r="C326" s="8">
        <v>-1.6869532579859543</v>
      </c>
      <c r="D326" s="8">
        <v>-1.2768450958284776</v>
      </c>
      <c r="E326" s="8">
        <v>-2.0479039611598511</v>
      </c>
    </row>
    <row r="327" spans="1:5" x14ac:dyDescent="0.25">
      <c r="A327" s="72"/>
      <c r="B327" s="72" t="s">
        <v>55</v>
      </c>
      <c r="C327" s="8">
        <v>-0.34696571272942089</v>
      </c>
      <c r="D327" s="8">
        <v>9.9636073847917186E-2</v>
      </c>
      <c r="E327" s="8">
        <v>-0.74312991280689522</v>
      </c>
    </row>
    <row r="328" spans="1:5" x14ac:dyDescent="0.25">
      <c r="A328" s="72"/>
      <c r="B328" s="72" t="s">
        <v>62</v>
      </c>
      <c r="C328" s="8">
        <v>0.19669087658598011</v>
      </c>
      <c r="D328" s="8">
        <v>0.23506979189841462</v>
      </c>
      <c r="E328" s="8">
        <v>0.16235727289378366</v>
      </c>
    </row>
    <row r="329" spans="1:5" x14ac:dyDescent="0.25">
      <c r="A329" s="72"/>
      <c r="B329" s="72" t="s">
        <v>68</v>
      </c>
      <c r="C329" s="8">
        <v>0.54470116253076406</v>
      </c>
      <c r="D329" s="8">
        <v>9.9533695082933207E-2</v>
      </c>
      <c r="E329" s="8">
        <v>0.94323506570205706</v>
      </c>
    </row>
    <row r="330" spans="1:5" x14ac:dyDescent="0.25">
      <c r="A330" s="72"/>
      <c r="B330" s="72" t="s">
        <v>69</v>
      </c>
      <c r="C330" s="8">
        <v>1.3757398286098901</v>
      </c>
      <c r="D330" s="8">
        <v>1.5227327420289454</v>
      </c>
      <c r="E330" s="8">
        <v>1.2452450644499657</v>
      </c>
    </row>
    <row r="331" spans="1:5" x14ac:dyDescent="0.25">
      <c r="A331" s="72"/>
      <c r="B331" s="72" t="s">
        <v>61</v>
      </c>
      <c r="C331" s="8">
        <v>-0.67684823269291883</v>
      </c>
      <c r="D331" s="8">
        <v>-0.49912586682043453</v>
      </c>
      <c r="E331" s="8">
        <v>-0.83505586772674045</v>
      </c>
    </row>
    <row r="332" spans="1:5" x14ac:dyDescent="0.25">
      <c r="A332" s="72"/>
      <c r="B332" s="72" t="s">
        <v>70</v>
      </c>
      <c r="C332" s="8">
        <v>-0.4509665378276132</v>
      </c>
      <c r="D332" s="8">
        <v>-1.2760440173497676E-2</v>
      </c>
      <c r="E332" s="8">
        <v>-0.84237705738656521</v>
      </c>
    </row>
    <row r="333" spans="1:5" x14ac:dyDescent="0.25">
      <c r="A333" s="72"/>
      <c r="B333" s="72" t="s">
        <v>71</v>
      </c>
      <c r="C333" s="8">
        <v>7.6159131046836651E-2</v>
      </c>
      <c r="D333" s="8">
        <v>-6.3251639242504057E-2</v>
      </c>
      <c r="E333" s="8">
        <v>0.20172421038855132</v>
      </c>
    </row>
    <row r="334" spans="1:5" x14ac:dyDescent="0.25">
      <c r="A334" s="72"/>
      <c r="B334" s="72" t="s">
        <v>60</v>
      </c>
      <c r="C334" s="8">
        <v>-0.2619685689956629</v>
      </c>
      <c r="D334" s="8">
        <v>9.2745488679523924E-2</v>
      </c>
      <c r="E334" s="8">
        <v>-0.58060906465188444</v>
      </c>
    </row>
    <row r="335" spans="1:5" x14ac:dyDescent="0.25">
      <c r="A335" s="133">
        <v>2019</v>
      </c>
      <c r="B335" s="133"/>
      <c r="C335" s="8"/>
      <c r="D335" s="8"/>
      <c r="E335" s="8"/>
    </row>
    <row r="336" spans="1:5" x14ac:dyDescent="0.25">
      <c r="A336" s="72"/>
      <c r="B336" s="72" t="s">
        <v>65</v>
      </c>
      <c r="C336" s="8">
        <v>-8.892197521852277E-2</v>
      </c>
      <c r="D336" s="8">
        <v>-0.12358636997398503</v>
      </c>
      <c r="E336" s="8">
        <v>-5.7571964472726521E-2</v>
      </c>
    </row>
    <row r="337" spans="1:5" x14ac:dyDescent="0.25">
      <c r="A337" s="72"/>
      <c r="B337" s="72" t="s">
        <v>66</v>
      </c>
      <c r="C337" s="8">
        <v>0.32381810957027407</v>
      </c>
      <c r="D337" s="8">
        <v>0.16169770041925333</v>
      </c>
      <c r="E337" s="8">
        <v>0.47034077368686528</v>
      </c>
    </row>
    <row r="338" spans="1:5" x14ac:dyDescent="0.25">
      <c r="A338" s="72"/>
      <c r="B338" s="72" t="s">
        <v>63</v>
      </c>
      <c r="C338" s="8">
        <v>-0.21349530164084637</v>
      </c>
      <c r="D338" s="8">
        <v>4.6867035745404642E-2</v>
      </c>
      <c r="E338" s="8">
        <v>-0.44808507673773895</v>
      </c>
    </row>
    <row r="339" spans="1:5" x14ac:dyDescent="0.25">
      <c r="A339" s="72"/>
      <c r="B339" s="72" t="s">
        <v>67</v>
      </c>
      <c r="C339" s="8">
        <v>0.40454342925017073</v>
      </c>
      <c r="D339" s="8">
        <v>0.55105372183520707</v>
      </c>
      <c r="E339" s="8">
        <v>0.27187947810470031</v>
      </c>
    </row>
    <row r="340" spans="1:5" x14ac:dyDescent="0.25">
      <c r="A340" s="72"/>
      <c r="B340" s="72" t="s">
        <v>55</v>
      </c>
      <c r="C340" s="8">
        <v>0.31511810998320294</v>
      </c>
      <c r="D340" s="8">
        <v>0.22165772167798414</v>
      </c>
      <c r="E340" s="8">
        <v>0.39998139596075521</v>
      </c>
    </row>
    <row r="341" spans="1:5" x14ac:dyDescent="0.25">
      <c r="A341" s="72"/>
      <c r="B341" s="72" t="s">
        <v>62</v>
      </c>
      <c r="C341" s="8">
        <v>0.24327075309440235</v>
      </c>
      <c r="D341" s="8">
        <v>0.5316196164181235</v>
      </c>
      <c r="E341" s="8">
        <v>-1.808884659283988E-2</v>
      </c>
    </row>
    <row r="342" spans="1:5" x14ac:dyDescent="0.25">
      <c r="A342" s="72"/>
      <c r="B342" s="72" t="s">
        <v>68</v>
      </c>
      <c r="C342" s="8">
        <v>-0.72578325030112611</v>
      </c>
      <c r="D342" s="8">
        <v>-0.78660668125348843</v>
      </c>
      <c r="E342" s="8">
        <v>-0.67034974112184831</v>
      </c>
    </row>
    <row r="343" spans="1:5" x14ac:dyDescent="0.25">
      <c r="A343" s="72"/>
      <c r="B343" s="72" t="s">
        <v>69</v>
      </c>
      <c r="C343" s="8">
        <v>0.64022048479637284</v>
      </c>
      <c r="D343" s="8">
        <v>0.8066006765292254</v>
      </c>
      <c r="E343" s="8">
        <v>0.48876169733575753</v>
      </c>
    </row>
    <row r="344" spans="1:5" x14ac:dyDescent="0.25">
      <c r="A344" s="72"/>
      <c r="B344" s="72" t="s">
        <v>61</v>
      </c>
      <c r="C344" s="8">
        <v>-0.23344279938388013</v>
      </c>
      <c r="D344" s="8">
        <v>-0.17069696888347607</v>
      </c>
      <c r="E344" s="8">
        <v>-0.31698987256392286</v>
      </c>
    </row>
    <row r="345" spans="1:5" ht="14.25" customHeight="1" x14ac:dyDescent="0.25">
      <c r="A345" s="72"/>
      <c r="B345" s="72" t="s">
        <v>70</v>
      </c>
      <c r="C345" s="8">
        <v>0.27689114355538069</v>
      </c>
      <c r="D345" s="8">
        <v>0.44417866078585416</v>
      </c>
      <c r="E345" s="8">
        <v>5.3818250782475874E-2</v>
      </c>
    </row>
    <row r="346" spans="1:5" ht="14.25" customHeight="1" x14ac:dyDescent="0.25">
      <c r="A346" s="72"/>
      <c r="B346" s="72" t="s">
        <v>71</v>
      </c>
      <c r="C346" s="8">
        <v>-0.13098204676495409</v>
      </c>
      <c r="D346" s="8">
        <v>-0.29897514439899542</v>
      </c>
      <c r="E346" s="8">
        <v>9.3905707016552556E-2</v>
      </c>
    </row>
    <row r="347" spans="1:5" ht="14.25" customHeight="1" x14ac:dyDescent="0.25">
      <c r="A347" s="72"/>
      <c r="B347" s="72" t="s">
        <v>60</v>
      </c>
      <c r="C347" s="8">
        <v>0.4789233515735597</v>
      </c>
      <c r="D347" s="8">
        <v>0.32899595441697221</v>
      </c>
      <c r="E347" s="8">
        <v>0.67883926083721025</v>
      </c>
    </row>
    <row r="348" spans="1:5" ht="14.25" customHeight="1" x14ac:dyDescent="0.25">
      <c r="A348" s="133">
        <v>2020</v>
      </c>
      <c r="B348" s="133"/>
      <c r="C348" s="8"/>
      <c r="D348" s="8"/>
      <c r="E348" s="8"/>
    </row>
    <row r="349" spans="1:5" x14ac:dyDescent="0.25">
      <c r="A349" s="72"/>
      <c r="B349" s="72" t="s">
        <v>65</v>
      </c>
      <c r="C349" s="8">
        <v>-0.13774456172119384</v>
      </c>
      <c r="D349" s="8">
        <v>-0.10503746345285968</v>
      </c>
      <c r="E349" s="8">
        <v>-0.181205253726334</v>
      </c>
    </row>
    <row r="350" spans="1:5" x14ac:dyDescent="0.25">
      <c r="A350" s="72"/>
      <c r="B350" s="72" t="s">
        <v>66</v>
      </c>
      <c r="C350" s="8">
        <v>1.0706320213543969E-3</v>
      </c>
      <c r="D350" s="8">
        <v>6.3554688981576637E-2</v>
      </c>
      <c r="E350" s="8">
        <v>-8.2020582617950352E-2</v>
      </c>
    </row>
    <row r="351" spans="1:5" x14ac:dyDescent="0.25">
      <c r="A351" s="72"/>
      <c r="B351" s="72" t="s">
        <v>63</v>
      </c>
      <c r="C351" s="8">
        <v>-1.1158711678374167</v>
      </c>
      <c r="D351" s="8">
        <v>-1.0760638732088788</v>
      </c>
      <c r="E351" s="8">
        <v>-1.1688839790522103</v>
      </c>
    </row>
    <row r="352" spans="1:5" x14ac:dyDescent="0.25">
      <c r="A352" s="72"/>
      <c r="B352" s="72" t="s">
        <v>67</v>
      </c>
      <c r="C352" s="8">
        <v>-3.2334997714336162</v>
      </c>
      <c r="D352" s="8">
        <v>-3.7807618099540559</v>
      </c>
      <c r="E352" s="8">
        <v>-2.5040066780278614</v>
      </c>
    </row>
    <row r="353" spans="1:5" x14ac:dyDescent="0.25">
      <c r="A353" s="72"/>
      <c r="B353" s="72" t="s">
        <v>55</v>
      </c>
      <c r="C353" s="8">
        <v>5.3856613505830819E-2</v>
      </c>
      <c r="D353" s="8">
        <v>-5.9892632156639328E-2</v>
      </c>
      <c r="E353" s="8">
        <v>0.20349724477880904</v>
      </c>
    </row>
    <row r="354" spans="1:5" x14ac:dyDescent="0.25">
      <c r="A354" s="72"/>
      <c r="B354" s="72" t="s">
        <v>62</v>
      </c>
      <c r="C354" s="8">
        <v>-0.41305141471471463</v>
      </c>
      <c r="D354" s="8">
        <v>-0.14292920324079367</v>
      </c>
      <c r="E354" s="8">
        <v>-0.76747142623258147</v>
      </c>
    </row>
    <row r="355" spans="1:5" x14ac:dyDescent="0.25">
      <c r="A355" s="72"/>
      <c r="B355" s="72" t="s">
        <v>68</v>
      </c>
      <c r="C355" s="8">
        <v>2.8146530852393807</v>
      </c>
      <c r="D355" s="8">
        <v>2.8350273250243698</v>
      </c>
      <c r="E355" s="8">
        <v>2.7877523520963443</v>
      </c>
    </row>
    <row r="356" spans="1:5" x14ac:dyDescent="0.25">
      <c r="A356" s="72"/>
      <c r="B356" s="72" t="s">
        <v>69</v>
      </c>
      <c r="C356" s="8">
        <v>0.53901179832456658</v>
      </c>
      <c r="D356" s="8">
        <v>0.35376242611830255</v>
      </c>
      <c r="E356" s="8">
        <v>0.78371471529335435</v>
      </c>
    </row>
    <row r="357" spans="1:5" x14ac:dyDescent="0.25">
      <c r="A357" s="72"/>
      <c r="B357" s="72" t="s">
        <v>61</v>
      </c>
      <c r="C357" s="8">
        <v>7.476255464648858E-2</v>
      </c>
      <c r="D357" s="8">
        <v>5.2567360536313251E-2</v>
      </c>
      <c r="E357" s="8">
        <v>0.10395595256329154</v>
      </c>
    </row>
    <row r="358" spans="1:5" x14ac:dyDescent="0.25">
      <c r="A358" s="72"/>
      <c r="B358" s="72" t="s">
        <v>70</v>
      </c>
      <c r="C358" s="8">
        <v>1.8641482090523562E-2</v>
      </c>
      <c r="D358" s="8">
        <v>-4.7394239512184383E-2</v>
      </c>
      <c r="E358" s="8">
        <v>0.10545385434461244</v>
      </c>
    </row>
    <row r="359" spans="1:5" x14ac:dyDescent="0.25">
      <c r="A359" s="72"/>
      <c r="B359" s="72" t="s">
        <v>71</v>
      </c>
      <c r="C359" s="8">
        <v>0.12497771094945613</v>
      </c>
      <c r="D359" s="8">
        <v>-1.6259714270355701E-2</v>
      </c>
      <c r="E359" s="8">
        <v>0.31036880589563776</v>
      </c>
    </row>
    <row r="360" spans="1:5" x14ac:dyDescent="0.25">
      <c r="A360" s="72"/>
      <c r="B360" s="72" t="s">
        <v>60</v>
      </c>
      <c r="C360" s="8">
        <v>3.4101136482458307E-2</v>
      </c>
      <c r="D360" s="8">
        <v>-2.2351524938645156E-2</v>
      </c>
      <c r="E360" s="8">
        <v>0.10796075344468334</v>
      </c>
    </row>
    <row r="361" spans="1:5" x14ac:dyDescent="0.25">
      <c r="A361" s="133">
        <v>2021</v>
      </c>
      <c r="B361" s="133"/>
      <c r="C361" s="8"/>
      <c r="D361" s="8"/>
      <c r="E361" s="8"/>
    </row>
    <row r="362" spans="1:5" x14ac:dyDescent="0.25">
      <c r="A362" s="72"/>
      <c r="B362" s="72" t="s">
        <v>65</v>
      </c>
      <c r="C362" s="8">
        <v>0.25093878688499666</v>
      </c>
      <c r="D362" s="8">
        <v>0.31858908259694796</v>
      </c>
      <c r="E362" s="8">
        <v>0.16254400426116858</v>
      </c>
    </row>
    <row r="363" spans="1:5" x14ac:dyDescent="0.25">
      <c r="A363" s="72"/>
      <c r="B363" s="72" t="s">
        <v>66</v>
      </c>
      <c r="C363" s="8">
        <v>-5.1159468773271995E-2</v>
      </c>
      <c r="D363" s="8">
        <v>-6.3993106069611783E-2</v>
      </c>
      <c r="E363" s="8">
        <v>-3.4364362244023457E-2</v>
      </c>
    </row>
    <row r="364" spans="1:5" x14ac:dyDescent="0.25">
      <c r="A364" s="72"/>
      <c r="B364" s="72" t="s">
        <v>63</v>
      </c>
      <c r="C364" s="8">
        <v>-0.19831396298955789</v>
      </c>
      <c r="D364" s="8">
        <v>-0.23650372770116809</v>
      </c>
      <c r="E364" s="8">
        <v>-0.14835064803728118</v>
      </c>
    </row>
    <row r="365" spans="1:5" x14ac:dyDescent="0.25">
      <c r="A365" s="72"/>
      <c r="B365" s="72" t="s">
        <v>67</v>
      </c>
      <c r="C365" s="8">
        <v>8.4802956668667009E-2</v>
      </c>
      <c r="D365" s="8">
        <v>0.11440761687162504</v>
      </c>
      <c r="E365" s="8">
        <v>4.610564805474552E-2</v>
      </c>
    </row>
    <row r="366" spans="1:5" x14ac:dyDescent="0.25">
      <c r="A366" s="72"/>
      <c r="B366" s="72" t="s">
        <v>55</v>
      </c>
      <c r="C366" s="8">
        <v>-0.53505187904539209</v>
      </c>
      <c r="D366" s="8">
        <v>-0.45145029112414842</v>
      </c>
      <c r="E366" s="8">
        <v>-0.644405105309099</v>
      </c>
    </row>
    <row r="367" spans="1:5" x14ac:dyDescent="0.25">
      <c r="A367" s="72"/>
      <c r="B367" s="72" t="s">
        <v>62</v>
      </c>
      <c r="C367" s="8">
        <v>-2.1659297143803489</v>
      </c>
      <c r="D367" s="8">
        <v>-2.1178206566462352</v>
      </c>
      <c r="E367" s="8">
        <v>-2.2289799239272332</v>
      </c>
    </row>
    <row r="368" spans="1:5" x14ac:dyDescent="0.25">
      <c r="A368" s="72"/>
      <c r="B368" s="72" t="s">
        <v>68</v>
      </c>
      <c r="C368" s="8">
        <v>2.7973976133232052</v>
      </c>
      <c r="D368" s="8">
        <v>2.6970871230687723</v>
      </c>
      <c r="E368" s="8">
        <v>2.9290108350929609</v>
      </c>
    </row>
    <row r="369" spans="1:8" x14ac:dyDescent="0.25">
      <c r="A369" s="72"/>
      <c r="B369" s="72" t="s">
        <v>69</v>
      </c>
      <c r="C369" s="8">
        <v>7.7892876117454227E-2</v>
      </c>
      <c r="D369" s="8">
        <v>0.19890441760316793</v>
      </c>
      <c r="E369" s="8">
        <v>-8.0523577576294525E-2</v>
      </c>
    </row>
    <row r="370" spans="1:8" x14ac:dyDescent="0.25">
      <c r="A370" s="72"/>
      <c r="B370" s="72" t="s">
        <v>61</v>
      </c>
      <c r="C370" s="8">
        <v>-0.29574573444109797</v>
      </c>
      <c r="D370" s="8">
        <v>-0.55224101387399571</v>
      </c>
      <c r="E370" s="8">
        <v>4.0971769831695044E-2</v>
      </c>
    </row>
    <row r="371" spans="1:8" x14ac:dyDescent="0.25">
      <c r="A371" s="72"/>
      <c r="B371" s="72" t="s">
        <v>70</v>
      </c>
      <c r="C371" s="8">
        <v>8.2437899690581545E-2</v>
      </c>
      <c r="D371" s="8">
        <v>1.1595904108780723E-2</v>
      </c>
      <c r="E371" s="8">
        <v>0.17488519353695972</v>
      </c>
    </row>
    <row r="372" spans="1:8" x14ac:dyDescent="0.25">
      <c r="A372" s="72"/>
      <c r="B372" s="72" t="s">
        <v>71</v>
      </c>
      <c r="C372" s="8">
        <v>0.11602314120052047</v>
      </c>
      <c r="D372" s="8">
        <v>0.22566038608057806</v>
      </c>
      <c r="E372" s="8">
        <v>-2.6817908753525504E-2</v>
      </c>
    </row>
    <row r="373" spans="1:8" x14ac:dyDescent="0.25">
      <c r="A373" s="72"/>
      <c r="B373" s="72" t="s">
        <v>60</v>
      </c>
      <c r="C373" s="8">
        <v>-7.3704702433634667E-2</v>
      </c>
      <c r="D373" s="8">
        <v>7.8006017520529533E-2</v>
      </c>
      <c r="E373" s="8">
        <v>-0.27186041661530302</v>
      </c>
    </row>
    <row r="374" spans="1:8" x14ac:dyDescent="0.25">
      <c r="A374" s="106">
        <v>2022</v>
      </c>
      <c r="B374" s="72"/>
      <c r="C374" s="8"/>
      <c r="D374" s="8"/>
      <c r="E374" s="8"/>
    </row>
    <row r="375" spans="1:8" x14ac:dyDescent="0.25">
      <c r="A375" s="106"/>
      <c r="B375" s="72" t="s">
        <v>65</v>
      </c>
      <c r="C375" s="8">
        <v>0.3993782310830491</v>
      </c>
      <c r="D375" s="8">
        <v>0.71986656208891209</v>
      </c>
      <c r="E375" s="8">
        <v>-2.0693521799226167E-2</v>
      </c>
      <c r="H375" s="1"/>
    </row>
    <row r="376" spans="1:8" x14ac:dyDescent="0.25">
      <c r="A376" s="106"/>
      <c r="B376" s="72" t="s">
        <v>66</v>
      </c>
      <c r="C376" s="8">
        <v>0.33848570051869309</v>
      </c>
      <c r="D376" s="8">
        <v>0.41410629265102167</v>
      </c>
      <c r="E376" s="8">
        <v>0.23863379592392112</v>
      </c>
      <c r="H376" s="1"/>
    </row>
    <row r="377" spans="1:8" x14ac:dyDescent="0.25">
      <c r="A377" s="106"/>
      <c r="B377" s="72" t="s">
        <v>63</v>
      </c>
      <c r="C377" s="8">
        <v>0.28785477530819764</v>
      </c>
      <c r="D377" s="8">
        <v>0.19071031954880008</v>
      </c>
      <c r="E377" s="8">
        <v>0.41635204131705006</v>
      </c>
      <c r="H377" s="1"/>
    </row>
    <row r="378" spans="1:8" x14ac:dyDescent="0.25">
      <c r="A378" s="106"/>
      <c r="B378" s="72" t="s">
        <v>67</v>
      </c>
      <c r="C378" s="8">
        <v>0.26529301934799671</v>
      </c>
      <c r="D378" s="8">
        <v>4.9685913911813859E-2</v>
      </c>
      <c r="E378" s="8">
        <v>0.54984522252368073</v>
      </c>
      <c r="H378" s="1"/>
    </row>
    <row r="379" spans="1:8" x14ac:dyDescent="0.25">
      <c r="A379" s="106"/>
      <c r="B379" s="72" t="s">
        <v>55</v>
      </c>
      <c r="C379" s="8">
        <v>0.6650123975607134</v>
      </c>
      <c r="D379" s="8">
        <v>0.87095309502051699</v>
      </c>
      <c r="E379" s="8">
        <v>0.39456962116515887</v>
      </c>
      <c r="H379" s="1"/>
    </row>
    <row r="380" spans="1:8" x14ac:dyDescent="0.25">
      <c r="A380" s="106"/>
      <c r="B380" s="72" t="s">
        <v>62</v>
      </c>
      <c r="C380" s="8">
        <v>0.4467983417722971</v>
      </c>
      <c r="D380" s="8">
        <v>0.33379142638467157</v>
      </c>
      <c r="E380" s="8">
        <v>0.59590400172337576</v>
      </c>
      <c r="H380" s="1"/>
    </row>
    <row r="381" spans="1:8" x14ac:dyDescent="0.25">
      <c r="A381" s="106"/>
      <c r="B381" s="72" t="s">
        <v>68</v>
      </c>
      <c r="C381" s="8">
        <v>0.14831767574738461</v>
      </c>
      <c r="D381" s="8">
        <v>0.16050047774332443</v>
      </c>
      <c r="E381" s="8">
        <v>0.13228510295639245</v>
      </c>
      <c r="H381" s="1"/>
    </row>
    <row r="382" spans="1:8" x14ac:dyDescent="0.25">
      <c r="A382" s="106"/>
      <c r="B382" s="72" t="s">
        <v>69</v>
      </c>
      <c r="C382" s="8">
        <v>0.22366289774735931</v>
      </c>
      <c r="D382" s="8">
        <v>0.21837212485756105</v>
      </c>
      <c r="E382" s="8">
        <v>0.23062751914508817</v>
      </c>
      <c r="H382" s="1"/>
    </row>
    <row r="383" spans="1:8" x14ac:dyDescent="0.25">
      <c r="A383" s="106"/>
      <c r="B383" s="72" t="s">
        <v>61</v>
      </c>
      <c r="C383" s="8">
        <v>0.15759898042471268</v>
      </c>
      <c r="D383" s="8">
        <v>0.18293716895545414</v>
      </c>
      <c r="E383" s="8">
        <v>0.1242485954703304</v>
      </c>
      <c r="H383" s="1"/>
    </row>
    <row r="384" spans="1:8" x14ac:dyDescent="0.25">
      <c r="A384" s="106"/>
      <c r="B384" s="72" t="s">
        <v>70</v>
      </c>
      <c r="C384" s="8">
        <v>-7.2924574198905953E-2</v>
      </c>
      <c r="D384" s="8">
        <v>-0.14875354557500178</v>
      </c>
      <c r="E384" s="8">
        <v>2.6545873610255861E-2</v>
      </c>
      <c r="H384" s="1"/>
    </row>
    <row r="385" spans="1:8" x14ac:dyDescent="0.25">
      <c r="A385" s="106"/>
      <c r="B385" s="72" t="s">
        <v>71</v>
      </c>
      <c r="C385" s="8">
        <v>1.8735435797897718E-2</v>
      </c>
      <c r="D385" s="8">
        <v>-7.0753619631878747E-2</v>
      </c>
      <c r="E385" s="8">
        <v>0.13677924711072162</v>
      </c>
      <c r="H385" s="1"/>
    </row>
    <row r="386" spans="1:8" x14ac:dyDescent="0.25">
      <c r="A386" s="106"/>
      <c r="B386" s="72" t="s">
        <v>60</v>
      </c>
      <c r="C386" s="8">
        <v>0.49003711803641181</v>
      </c>
      <c r="D386" s="8">
        <v>0.38209717464168591</v>
      </c>
      <c r="E386" s="8">
        <v>0.65173665058424035</v>
      </c>
      <c r="H386" s="1"/>
    </row>
    <row r="387" spans="1:8" x14ac:dyDescent="0.25">
      <c r="A387" s="106">
        <v>2023</v>
      </c>
      <c r="B387" s="72"/>
      <c r="C387" s="8"/>
      <c r="D387" s="8"/>
      <c r="E387" s="8"/>
    </row>
    <row r="388" spans="1:8" x14ac:dyDescent="0.25">
      <c r="A388" s="106"/>
      <c r="B388" s="72" t="s">
        <v>65</v>
      </c>
      <c r="C388" s="8">
        <v>0.9561104924971513</v>
      </c>
      <c r="D388" s="8">
        <v>1.0840682800384445</v>
      </c>
      <c r="E388" s="8">
        <v>0.76493672771663157</v>
      </c>
      <c r="G388" s="1"/>
    </row>
    <row r="389" spans="1:8" x14ac:dyDescent="0.25">
      <c r="A389" s="106"/>
      <c r="B389" s="72" t="s">
        <v>66</v>
      </c>
      <c r="C389" s="8">
        <v>0.22393142762848192</v>
      </c>
      <c r="D389" s="8">
        <v>0.13720668038836861</v>
      </c>
      <c r="E389" s="8">
        <v>0.35391183362614298</v>
      </c>
      <c r="G389" s="1"/>
    </row>
    <row r="390" spans="1:8" x14ac:dyDescent="0.25">
      <c r="A390" s="106"/>
      <c r="B390" s="72" t="s">
        <v>63</v>
      </c>
      <c r="C390" s="8">
        <v>0.38388177773607257</v>
      </c>
      <c r="D390" s="8">
        <v>0.29418278438899659</v>
      </c>
      <c r="E390" s="8">
        <v>0.51802958618885064</v>
      </c>
      <c r="G390" s="1"/>
    </row>
    <row r="391" spans="1:8" x14ac:dyDescent="0.25">
      <c r="A391" s="106"/>
      <c r="B391" s="72" t="s">
        <v>67</v>
      </c>
      <c r="C391" s="8">
        <v>0.20886143578366523</v>
      </c>
      <c r="D391" s="8">
        <v>0.31731798778015785</v>
      </c>
      <c r="E391" s="8">
        <v>4.7022287711163693E-2</v>
      </c>
      <c r="G391" s="1"/>
    </row>
    <row r="392" spans="1:8" x14ac:dyDescent="0.25">
      <c r="A392" s="106"/>
      <c r="B392" s="72" t="s">
        <v>55</v>
      </c>
      <c r="C392" s="8">
        <v>-0.39711440767414163</v>
      </c>
      <c r="D392" s="8">
        <v>-0.42262127647870401</v>
      </c>
      <c r="E392" s="8">
        <v>-0.35895016189793499</v>
      </c>
      <c r="G392" s="1"/>
    </row>
    <row r="393" spans="1:8" x14ac:dyDescent="0.25">
      <c r="A393" s="106"/>
      <c r="B393" s="72" t="s">
        <v>62</v>
      </c>
      <c r="C393" s="8">
        <v>0.10382111825350483</v>
      </c>
      <c r="D393" s="8">
        <v>2.0280264972958251E-2</v>
      </c>
      <c r="E393" s="8">
        <v>0.22873791454933526</v>
      </c>
      <c r="G393" s="1"/>
    </row>
    <row r="394" spans="1:8" x14ac:dyDescent="0.25">
      <c r="A394" s="106"/>
      <c r="B394" s="72" t="s">
        <v>68</v>
      </c>
      <c r="C394" s="8">
        <v>5.969980814730922E-2</v>
      </c>
      <c r="D394" s="8">
        <v>-0.20933888784474358</v>
      </c>
      <c r="E394" s="8">
        <v>0.46115075392271959</v>
      </c>
      <c r="G394" s="1"/>
    </row>
    <row r="395" spans="1:8" x14ac:dyDescent="0.25">
      <c r="A395" s="106"/>
      <c r="B395" s="72" t="s">
        <v>69</v>
      </c>
      <c r="C395" s="8">
        <v>0.20016550079755852</v>
      </c>
      <c r="D395" s="8">
        <v>0.56186149541923791</v>
      </c>
      <c r="E395" s="8">
        <v>-0.33594360874932805</v>
      </c>
      <c r="G395" s="1"/>
    </row>
    <row r="396" spans="1:8" x14ac:dyDescent="0.25">
      <c r="A396" s="106"/>
      <c r="B396" s="72" t="s">
        <v>61</v>
      </c>
      <c r="C396" s="8">
        <v>0.44795742341308381</v>
      </c>
      <c r="D396" s="8">
        <v>0.24592240605156931</v>
      </c>
      <c r="E396" s="8">
        <v>0.75011318598961363</v>
      </c>
      <c r="G396" s="1"/>
    </row>
    <row r="397" spans="1:8" x14ac:dyDescent="0.25">
      <c r="A397" s="106"/>
      <c r="B397" s="72" t="s">
        <v>70</v>
      </c>
      <c r="C397" s="8">
        <v>-7.695132628825925E-2</v>
      </c>
      <c r="D397" s="8">
        <v>-4.4522624805019631E-2</v>
      </c>
      <c r="E397" s="8">
        <v>-0.12520773126654342</v>
      </c>
      <c r="G397" s="1"/>
    </row>
    <row r="398" spans="1:8" x14ac:dyDescent="0.25">
      <c r="A398" s="106"/>
      <c r="B398" s="72" t="s">
        <v>71</v>
      </c>
      <c r="C398" s="8">
        <v>-0.48369317094535463</v>
      </c>
      <c r="D398" s="8">
        <v>-0.58112004332244394</v>
      </c>
      <c r="E398" s="8">
        <v>-0.45966302123628927</v>
      </c>
      <c r="G398" s="1"/>
    </row>
    <row r="399" spans="1:8" x14ac:dyDescent="0.25">
      <c r="A399" s="106"/>
      <c r="B399" s="72" t="s">
        <v>60</v>
      </c>
      <c r="C399" s="8">
        <v>0.3867273370693648</v>
      </c>
      <c r="D399" s="8">
        <v>0.50889324669864833</v>
      </c>
      <c r="E399" s="8">
        <v>0.20248593269087098</v>
      </c>
      <c r="G399" s="1"/>
    </row>
    <row r="400" spans="1:8" x14ac:dyDescent="0.25">
      <c r="A400" s="106">
        <v>2024</v>
      </c>
      <c r="B400" s="72"/>
      <c r="C400" s="8"/>
      <c r="D400" s="8"/>
      <c r="E400" s="8"/>
    </row>
    <row r="401" spans="1:8" x14ac:dyDescent="0.25">
      <c r="A401" s="71"/>
      <c r="B401" s="72" t="s">
        <v>65</v>
      </c>
      <c r="C401" s="8">
        <v>-0.17131230740741082</v>
      </c>
      <c r="D401" s="96">
        <v>-0.21442909786081529</v>
      </c>
      <c r="E401" s="8">
        <v>-0.1101504007827678</v>
      </c>
      <c r="G401" s="1"/>
      <c r="H401" s="1"/>
    </row>
    <row r="402" spans="1:8" x14ac:dyDescent="0.25">
      <c r="A402" s="106"/>
      <c r="B402" s="72" t="s">
        <v>66</v>
      </c>
      <c r="C402" s="8">
        <v>0.45469433126763698</v>
      </c>
      <c r="D402" s="96">
        <v>0.59255306983629452</v>
      </c>
      <c r="E402" s="8">
        <v>0.24701148023615502</v>
      </c>
      <c r="G402" s="1"/>
      <c r="H402" s="1"/>
    </row>
    <row r="403" spans="1:8" x14ac:dyDescent="0.25">
      <c r="A403" s="106"/>
      <c r="B403" s="72" t="s">
        <v>63</v>
      </c>
      <c r="C403" s="8">
        <v>-0.88583815751985195</v>
      </c>
      <c r="D403" s="96">
        <v>-0.8086248962431084</v>
      </c>
      <c r="E403" s="8">
        <v>-0.95838672732968655</v>
      </c>
      <c r="G403" s="1"/>
      <c r="H403" s="1"/>
    </row>
    <row r="404" spans="1:8" x14ac:dyDescent="0.25">
      <c r="A404" s="106"/>
      <c r="B404" s="72" t="s">
        <v>67</v>
      </c>
      <c r="C404" s="8">
        <v>-0.75606834380378474</v>
      </c>
      <c r="D404" s="96">
        <v>-0.74699971701948509</v>
      </c>
      <c r="E404" s="8">
        <v>-0.73331823242837357</v>
      </c>
      <c r="G404" s="1"/>
      <c r="H404" s="1"/>
    </row>
    <row r="405" spans="1:8" x14ac:dyDescent="0.25">
      <c r="A405" s="106"/>
      <c r="B405" s="72" t="s">
        <v>55</v>
      </c>
      <c r="C405" s="8">
        <v>1.5081979578243525</v>
      </c>
      <c r="D405" s="96">
        <v>1.9124302221821734</v>
      </c>
      <c r="E405" s="8">
        <v>0.89869445245172386</v>
      </c>
      <c r="G405" s="1"/>
      <c r="H405" s="1"/>
    </row>
    <row r="406" spans="1:8" x14ac:dyDescent="0.25">
      <c r="A406" s="106"/>
      <c r="B406" s="72" t="s">
        <v>62</v>
      </c>
      <c r="C406" s="8">
        <v>0.72891220911974064</v>
      </c>
      <c r="D406" s="96">
        <v>0.25469159026525628</v>
      </c>
      <c r="E406" s="8">
        <v>1.4269414849510327</v>
      </c>
      <c r="G406" s="1"/>
      <c r="H406" s="1"/>
    </row>
    <row r="407" spans="1:8" x14ac:dyDescent="0.25">
      <c r="A407" s="106"/>
      <c r="B407" s="72" t="s">
        <v>68</v>
      </c>
      <c r="C407" s="8">
        <v>9.7023881903161135E-2</v>
      </c>
      <c r="D407" s="96">
        <v>3.4670193828995312E-2</v>
      </c>
      <c r="E407" s="8">
        <v>0.18408775482796372</v>
      </c>
      <c r="G407" s="1"/>
      <c r="H407" s="1"/>
    </row>
    <row r="408" spans="1:8" x14ac:dyDescent="0.25">
      <c r="A408" s="106"/>
      <c r="B408" s="72" t="s">
        <v>69</v>
      </c>
      <c r="C408" s="8">
        <v>0.19109853617422187</v>
      </c>
      <c r="D408" s="96">
        <v>0.44584438760604267</v>
      </c>
      <c r="E408" s="8">
        <v>-0.20599672883555345</v>
      </c>
      <c r="G408" s="1"/>
      <c r="H408" s="1"/>
    </row>
    <row r="409" spans="1:8" x14ac:dyDescent="0.25">
      <c r="A409" s="106"/>
      <c r="B409" s="72" t="s">
        <v>61</v>
      </c>
      <c r="C409" s="8">
        <v>0.16059849200127568</v>
      </c>
      <c r="D409" s="96">
        <v>0.1377523206808029</v>
      </c>
      <c r="E409" s="8">
        <v>0.21847555011213884</v>
      </c>
      <c r="G409" s="1"/>
      <c r="H409" s="1"/>
    </row>
    <row r="410" spans="1:8" x14ac:dyDescent="0.25">
      <c r="A410" s="106"/>
      <c r="B410" s="72" t="s">
        <v>70</v>
      </c>
      <c r="C410" s="8">
        <v>-0.15560841314272908</v>
      </c>
      <c r="D410" s="96">
        <v>-0.2856798492129774</v>
      </c>
      <c r="E410" s="8">
        <v>2.0699626186603301E-2</v>
      </c>
      <c r="G410" s="1"/>
      <c r="H410" s="1"/>
    </row>
    <row r="411" spans="1:8" x14ac:dyDescent="0.25">
      <c r="A411" s="106"/>
      <c r="B411" s="72" t="s">
        <v>71</v>
      </c>
      <c r="C411" s="8">
        <v>2.4651795392980325</v>
      </c>
      <c r="D411" s="96">
        <v>2.0024424758693766</v>
      </c>
      <c r="E411" s="8">
        <v>3.169064697343924</v>
      </c>
      <c r="G411" s="1"/>
      <c r="H411" s="1"/>
    </row>
    <row r="412" spans="1:8" x14ac:dyDescent="0.25">
      <c r="A412" s="106"/>
      <c r="B412" s="72" t="s">
        <v>60</v>
      </c>
      <c r="C412" s="8">
        <v>1.1108832065597865</v>
      </c>
      <c r="D412" s="96">
        <v>0.92166106965638883</v>
      </c>
      <c r="E412" s="8">
        <v>1.3863727087016091</v>
      </c>
      <c r="G412" s="1"/>
      <c r="H412" s="1"/>
    </row>
    <row r="413" spans="1:8" x14ac:dyDescent="0.25">
      <c r="A413" s="106">
        <v>2025</v>
      </c>
      <c r="B413" s="73"/>
      <c r="C413" s="8"/>
      <c r="D413" s="8"/>
      <c r="E413" s="8"/>
    </row>
    <row r="414" spans="1:8" x14ac:dyDescent="0.25">
      <c r="A414" s="106"/>
      <c r="B414" s="72" t="s">
        <v>65</v>
      </c>
      <c r="C414" s="8">
        <v>0.60921598951604505</v>
      </c>
      <c r="D414" s="8">
        <v>0.6473175737957062</v>
      </c>
      <c r="E414" s="8">
        <v>0.55233825060530006</v>
      </c>
      <c r="G414" s="1"/>
      <c r="H414" s="1"/>
    </row>
    <row r="415" spans="1:8" x14ac:dyDescent="0.25">
      <c r="A415" s="106"/>
      <c r="B415" s="72" t="s">
        <v>66</v>
      </c>
      <c r="C415" s="8">
        <v>0.27190510922885736</v>
      </c>
      <c r="D415" s="8">
        <v>0.21546328405055112</v>
      </c>
      <c r="E415" s="8">
        <v>0.37548653965928586</v>
      </c>
      <c r="G415" s="1"/>
      <c r="H415" s="1"/>
    </row>
    <row r="416" spans="1:8" x14ac:dyDescent="0.25">
      <c r="A416" s="106"/>
      <c r="B416" s="72" t="s">
        <v>63</v>
      </c>
      <c r="C416" s="8">
        <v>-0.69045922942420912</v>
      </c>
      <c r="D416" s="8">
        <v>-0.61263950034336401</v>
      </c>
      <c r="E416" s="8">
        <v>-0.80258920522750554</v>
      </c>
      <c r="G416" s="1"/>
      <c r="H416" s="1"/>
    </row>
    <row r="417" spans="1:8" x14ac:dyDescent="0.25">
      <c r="A417" s="106"/>
      <c r="B417" s="72" t="s">
        <v>67</v>
      </c>
      <c r="C417" s="8">
        <v>-0.49514791198974983</v>
      </c>
      <c r="D417" s="8">
        <v>-0.53187837094425161</v>
      </c>
      <c r="E417" s="8">
        <v>-0.44811008406500696</v>
      </c>
      <c r="G417" s="1"/>
      <c r="H417" s="1"/>
    </row>
    <row r="418" spans="1:8" x14ac:dyDescent="0.25">
      <c r="A418" s="106"/>
      <c r="B418" s="72" t="s">
        <v>55</v>
      </c>
      <c r="C418" s="8">
        <v>0.20175169837640133</v>
      </c>
      <c r="D418" s="8">
        <v>0.3560883227884114</v>
      </c>
      <c r="E418" s="8">
        <v>5.7745818440152483E-3</v>
      </c>
      <c r="G418" s="1"/>
      <c r="H418" s="1"/>
    </row>
    <row r="419" spans="1:8" x14ac:dyDescent="0.25">
      <c r="A419" s="106"/>
      <c r="B419" s="72" t="s">
        <v>62</v>
      </c>
      <c r="C419" s="8">
        <v>0.23953421474165729</v>
      </c>
      <c r="D419" s="8">
        <v>9.034485868521501E-2</v>
      </c>
      <c r="E419" s="8">
        <v>0.44064537509847529</v>
      </c>
      <c r="G419" s="1"/>
      <c r="H419" s="1"/>
    </row>
    <row r="420" spans="1:8" x14ac:dyDescent="0.25">
      <c r="A420" s="106"/>
      <c r="B420" s="72" t="s">
        <v>68</v>
      </c>
      <c r="C420" s="8">
        <v>2.2624117498431143E-2</v>
      </c>
      <c r="D420" s="8">
        <v>2.2624117498430914E-2</v>
      </c>
      <c r="E420" s="8">
        <v>1.9218548804484377E-2</v>
      </c>
      <c r="G420" s="1"/>
      <c r="H420" s="1"/>
    </row>
    <row r="421" spans="1:8" x14ac:dyDescent="0.25">
      <c r="A421" s="106"/>
      <c r="B421" s="72" t="s">
        <v>69</v>
      </c>
      <c r="C421" s="8">
        <v>0.35709188703695932</v>
      </c>
      <c r="D421" s="8">
        <v>0.21845101574053843</v>
      </c>
      <c r="E421" s="8">
        <v>0.60290082240623688</v>
      </c>
      <c r="G421" s="1"/>
      <c r="H421" s="1"/>
    </row>
    <row r="422" spans="1:8" x14ac:dyDescent="0.25">
      <c r="A422" s="106"/>
      <c r="B422" s="72" t="s">
        <v>61</v>
      </c>
      <c r="C422" s="8">
        <v>-0.15858797425670326</v>
      </c>
      <c r="D422" s="8">
        <v>0.18845405216714436</v>
      </c>
      <c r="E422" s="8">
        <v>-0.51712286415230069</v>
      </c>
      <c r="G422" s="1"/>
      <c r="H422" s="1"/>
    </row>
    <row r="423" spans="1:8" x14ac:dyDescent="0.25">
      <c r="A423" s="106"/>
      <c r="B423" s="72" t="s">
        <v>70</v>
      </c>
      <c r="C423" s="8">
        <v>-0.15984336801477814</v>
      </c>
      <c r="D423" s="8">
        <v>-5.3220231654121528E-2</v>
      </c>
      <c r="E423" s="8">
        <v>-0.36258791355013298</v>
      </c>
      <c r="G423" s="1"/>
      <c r="H423" s="1"/>
    </row>
    <row r="424" spans="1:8" x14ac:dyDescent="0.25">
      <c r="A424" s="106"/>
      <c r="B424" s="72" t="s">
        <v>71</v>
      </c>
      <c r="C424" s="8">
        <v>7.7156509088221375E-3</v>
      </c>
      <c r="D424" s="8">
        <v>-0.29667579535374472</v>
      </c>
      <c r="E424" s="8">
        <v>0.45771246558358708</v>
      </c>
      <c r="G424" s="1"/>
      <c r="H424" s="1"/>
    </row>
    <row r="425" spans="1:8" x14ac:dyDescent="0.25">
      <c r="A425" s="106"/>
      <c r="B425" s="72" t="s">
        <v>60</v>
      </c>
      <c r="C425" s="8">
        <v>0.15686230175113539</v>
      </c>
      <c r="D425" s="8">
        <v>4.3065078229091933E-2</v>
      </c>
      <c r="E425" s="8">
        <v>0.3273843779697998</v>
      </c>
      <c r="G425" s="1"/>
      <c r="H425" s="1"/>
    </row>
    <row r="426" spans="1:8" x14ac:dyDescent="0.25">
      <c r="A426" s="106">
        <v>2026</v>
      </c>
      <c r="B426" s="72"/>
      <c r="C426" s="8"/>
      <c r="D426" s="8"/>
      <c r="E426" s="8"/>
    </row>
    <row r="427" spans="1:8" x14ac:dyDescent="0.25">
      <c r="A427" s="106"/>
      <c r="B427" s="72" t="s">
        <v>65</v>
      </c>
      <c r="C427" s="8">
        <f>'[2]Chnages in rep.'!$FJ$42</f>
        <v>-0.14887306389899999</v>
      </c>
      <c r="D427" s="8">
        <f>'[2]Change in Male'!$FJ$42</f>
        <v>-2.4389215481636386E-2</v>
      </c>
      <c r="E427" s="8">
        <f>'[2]Atolls new change'!$FJ$42</f>
        <v>-0.33149903486916993</v>
      </c>
      <c r="G427" s="1"/>
      <c r="H427" s="1"/>
    </row>
    <row r="428" spans="1:8" x14ac:dyDescent="0.25">
      <c r="A428" s="106"/>
      <c r="B428" s="72" t="s">
        <v>66</v>
      </c>
      <c r="C428" s="8">
        <f>'[2]Chnages in rep.'!$FK$42</f>
        <v>0.67239689674387204</v>
      </c>
      <c r="D428" s="8">
        <f>'[2]Change in Male'!$FK$42</f>
        <v>0.4920274598797042</v>
      </c>
      <c r="E428" s="8">
        <f>'[2]Atolls new change'!$FK$42</f>
        <v>0.93782604955286542</v>
      </c>
      <c r="G428" s="1"/>
      <c r="H428" s="1"/>
    </row>
    <row r="429" spans="1:8" s="113" customFormat="1" ht="14.25" customHeight="1" x14ac:dyDescent="0.25">
      <c r="A429" s="111"/>
      <c r="B429" s="75"/>
      <c r="C429" s="112"/>
      <c r="D429" s="112"/>
      <c r="E429" s="112"/>
    </row>
    <row r="430" spans="1:8" x14ac:dyDescent="0.25">
      <c r="A430" s="140" t="s">
        <v>80</v>
      </c>
      <c r="B430" s="141"/>
      <c r="C430" s="141"/>
      <c r="D430" s="141"/>
      <c r="E430" s="142"/>
    </row>
    <row r="431" spans="1:8" x14ac:dyDescent="0.25">
      <c r="A431" s="143" t="s">
        <v>270</v>
      </c>
      <c r="B431" s="144"/>
      <c r="C431" s="144"/>
      <c r="D431" s="144"/>
      <c r="E431" s="145"/>
    </row>
    <row r="432" spans="1:8" x14ac:dyDescent="0.25">
      <c r="A432" s="146"/>
      <c r="B432" s="135"/>
      <c r="C432" s="135"/>
      <c r="D432" s="135"/>
      <c r="E432" s="147"/>
    </row>
    <row r="433" spans="1:5" x14ac:dyDescent="0.25">
      <c r="A433" s="148"/>
      <c r="B433" s="149"/>
      <c r="C433" s="149"/>
      <c r="D433" s="149"/>
      <c r="E433" s="150"/>
    </row>
  </sheetData>
  <mergeCells count="29">
    <mergeCell ref="A430:E430"/>
    <mergeCell ref="A431:E433"/>
    <mergeCell ref="A213:B213"/>
    <mergeCell ref="A217:E217"/>
    <mergeCell ref="A218:B218"/>
    <mergeCell ref="A231:B231"/>
    <mergeCell ref="A244:B244"/>
    <mergeCell ref="A257:B257"/>
    <mergeCell ref="A270:B270"/>
    <mergeCell ref="A283:B283"/>
    <mergeCell ref="A296:B296"/>
    <mergeCell ref="A309:B309"/>
    <mergeCell ref="A322:B322"/>
    <mergeCell ref="A335:B335"/>
    <mergeCell ref="A348:B348"/>
    <mergeCell ref="A361:B361"/>
    <mergeCell ref="A161:B161"/>
    <mergeCell ref="A5:B5"/>
    <mergeCell ref="A18:B18"/>
    <mergeCell ref="A31:B31"/>
    <mergeCell ref="A44:B44"/>
    <mergeCell ref="A57:B57"/>
    <mergeCell ref="A135:B135"/>
    <mergeCell ref="A148:B148"/>
    <mergeCell ref="A70:B70"/>
    <mergeCell ref="A83:B83"/>
    <mergeCell ref="A96:B96"/>
    <mergeCell ref="A109:B109"/>
    <mergeCell ref="A122:B122"/>
  </mergeCells>
  <phoneticPr fontId="13" type="noConversion"/>
  <pageMargins left="0.7" right="0.7" top="0.75" bottom="0.75" header="0.3" footer="0.3"/>
  <pageSetup orientation="portrait" r:id="rId1"/>
  <rowBreaks count="1" manualBreakCount="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4'!Print_Titles</vt:lpstr>
      <vt:lpstr>'table 5'!Print_Titles</vt:lpstr>
      <vt:lpstr>'table 6'!Print_Titles</vt:lpstr>
      <vt:lpstr>'table 7'!Print_Titles</vt:lpstr>
      <vt:lpstr>'table 8'!Print_Titles</vt:lpstr>
    </vt:vector>
  </TitlesOfParts>
  <Company>Min. of Planning and National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dc:creator>
  <cp:lastModifiedBy>veem</cp:lastModifiedBy>
  <cp:lastPrinted>2019-04-23T04:44:39Z</cp:lastPrinted>
  <dcterms:created xsi:type="dcterms:W3CDTF">2012-11-24T10:19:41Z</dcterms:created>
  <dcterms:modified xsi:type="dcterms:W3CDTF">2026-04-10T12:16:48Z</dcterms:modified>
</cp:coreProperties>
</file>