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fileserver\ST2\PES\STI\CPI (consumer price index)\Census Server CPI\Rebasing 2022\Documentaion\Writeup\Tables\2025\Oct\"/>
    </mc:Choice>
  </mc:AlternateContent>
  <xr:revisionPtr revIDLastSave="0" documentId="13_ncr:1_{DE6716AC-761C-47FF-B206-FE4843CBD866}" xr6:coauthVersionLast="47" xr6:coauthVersionMax="47" xr10:uidLastSave="{00000000-0000-0000-0000-000000000000}"/>
  <bookViews>
    <workbookView xWindow="28680" yWindow="-120" windowWidth="29040" windowHeight="15720" xr2:uid="{00000000-000D-0000-FFFF-FFFF00000000}"/>
  </bookViews>
  <sheets>
    <sheet name="table 1" sheetId="30" r:id="rId1"/>
    <sheet name="Table 2" sheetId="43" r:id="rId2"/>
    <sheet name="Table 3" sheetId="44" r:id="rId3"/>
    <sheet name="table 4" sheetId="24" r:id="rId4"/>
    <sheet name="table 5" sheetId="45" r:id="rId5"/>
    <sheet name="table 6" sheetId="46" r:id="rId6"/>
    <sheet name="table 7" sheetId="28" r:id="rId7"/>
    <sheet name="table 8" sheetId="12" r:id="rId8"/>
    <sheet name="table 9" sheetId="13" r:id="rId9"/>
  </sheets>
  <externalReferences>
    <externalReference r:id="rId10"/>
    <externalReference r:id="rId11"/>
  </externalReferences>
  <definedNames>
    <definedName name="_xlnm._FilterDatabase" localSheetId="0" hidden="1">'table 1'!$A$7:$CY$137</definedName>
    <definedName name="_xlnm._FilterDatabase" localSheetId="1" hidden="1">'Table 2'!$A$5:$CY$5</definedName>
    <definedName name="_xlnm._FilterDatabase" localSheetId="2" hidden="1">'Table 3'!$A$7:$CY$137</definedName>
    <definedName name="_xlnm._FilterDatabase" localSheetId="3" hidden="1">'table 4'!$A$4:$H$263</definedName>
    <definedName name="_xlnm._FilterDatabase" localSheetId="4" hidden="1">'table 5'!$A$4:$H$263</definedName>
    <definedName name="_xlnm._FilterDatabase" localSheetId="5" hidden="1">'table 6'!$A$4:$H$263</definedName>
    <definedName name="_xlnm.Print_Area" localSheetId="0">'table 1'!$A$1:$J$139</definedName>
    <definedName name="_xlnm.Print_Area" localSheetId="1">'Table 2'!$A$1:$J$139</definedName>
    <definedName name="_xlnm.Print_Area" localSheetId="2">'Table 3'!$A$1:$J$139</definedName>
    <definedName name="_xlnm.Print_Area" localSheetId="3">'table 4'!$A$1:$J$264</definedName>
    <definedName name="_xlnm.Print_Area" localSheetId="4">'table 5'!$A$1:$J$264</definedName>
    <definedName name="_xlnm.Print_Area" localSheetId="5">'table 6'!$A$1:$J$264</definedName>
    <definedName name="_xlnm.Print_Area" localSheetId="6">'table 7'!$A$1:$H$63</definedName>
    <definedName name="_xlnm.Print_Area" localSheetId="7">'table 8'!$A$1:$E$302</definedName>
    <definedName name="_xlnm.Print_Titles" localSheetId="3">'table 4'!$3:$4</definedName>
    <definedName name="_xlnm.Print_Titles" localSheetId="4">'table 5'!$3:$4</definedName>
    <definedName name="_xlnm.Print_Titles" localSheetId="5">'table 6'!$3:$4</definedName>
    <definedName name="_xlnm.Print_Titles" localSheetId="6">'table 7'!$3:$4</definedName>
    <definedName name="_xlnm.Print_Titles" localSheetId="7">'table 8'!$3:$3</definedName>
    <definedName name="_xlnm.Print_Titles" localSheetId="8">'table 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33" i="12" l="1"/>
  <c r="E497" i="12"/>
  <c r="D497" i="12"/>
  <c r="C497" i="12"/>
  <c r="I55" i="28"/>
  <c r="J55" i="28" s="1"/>
  <c r="E55" i="28"/>
  <c r="J54" i="28"/>
  <c r="I54" i="28"/>
  <c r="E54" i="28"/>
  <c r="I53" i="28"/>
  <c r="J53" i="28" s="1"/>
  <c r="E53" i="28"/>
  <c r="I52" i="28"/>
  <c r="J52" i="28" s="1"/>
  <c r="E52" i="28"/>
  <c r="I51" i="28"/>
  <c r="J51" i="28" s="1"/>
  <c r="E51" i="28"/>
  <c r="J50" i="28"/>
  <c r="I50" i="28"/>
  <c r="E50" i="28"/>
  <c r="I49" i="28"/>
  <c r="J49" i="28" s="1"/>
  <c r="E49" i="28"/>
  <c r="I48" i="28"/>
  <c r="J48" i="28" s="1"/>
  <c r="E48" i="28"/>
  <c r="I47" i="28"/>
  <c r="J47" i="28" s="1"/>
  <c r="E47" i="28"/>
  <c r="J46" i="28"/>
  <c r="I46" i="28"/>
  <c r="E46" i="28"/>
  <c r="I45" i="28"/>
  <c r="J45" i="28" s="1"/>
  <c r="E45" i="28"/>
  <c r="I44" i="28"/>
  <c r="J44" i="28" s="1"/>
  <c r="E44" i="28"/>
  <c r="I43" i="28"/>
  <c r="J43" i="28" s="1"/>
  <c r="E43" i="28"/>
  <c r="J42" i="28"/>
  <c r="I42" i="28"/>
  <c r="E42" i="28"/>
  <c r="I41" i="28"/>
  <c r="J41" i="28" s="1"/>
  <c r="E41" i="28"/>
  <c r="I40" i="28"/>
  <c r="J40" i="28" s="1"/>
  <c r="H40" i="28"/>
  <c r="C40" i="28"/>
  <c r="E40" i="28" s="1"/>
  <c r="I38" i="28"/>
  <c r="J38" i="28" s="1"/>
  <c r="E38" i="28"/>
  <c r="J37" i="28"/>
  <c r="I37" i="28"/>
  <c r="E37" i="28"/>
  <c r="I36" i="28"/>
  <c r="J36" i="28" s="1"/>
  <c r="E36" i="28"/>
  <c r="I35" i="28"/>
  <c r="J35" i="28" s="1"/>
  <c r="E35" i="28"/>
  <c r="I34" i="28"/>
  <c r="J34" i="28" s="1"/>
  <c r="E34" i="28"/>
  <c r="J33" i="28"/>
  <c r="I33" i="28"/>
  <c r="E33" i="28"/>
  <c r="I32" i="28"/>
  <c r="J32" i="28" s="1"/>
  <c r="E32" i="28"/>
  <c r="I31" i="28"/>
  <c r="J31" i="28" s="1"/>
  <c r="E31" i="28"/>
  <c r="I30" i="28"/>
  <c r="J30" i="28" s="1"/>
  <c r="E30" i="28"/>
  <c r="J29" i="28"/>
  <c r="I29" i="28"/>
  <c r="E29" i="28"/>
  <c r="I28" i="28"/>
  <c r="J28" i="28" s="1"/>
  <c r="E28" i="28"/>
  <c r="I27" i="28"/>
  <c r="J27" i="28" s="1"/>
  <c r="E27" i="28"/>
  <c r="I26" i="28"/>
  <c r="J26" i="28" s="1"/>
  <c r="E26" i="28"/>
  <c r="J25" i="28"/>
  <c r="I25" i="28"/>
  <c r="E25" i="28"/>
  <c r="I24" i="28"/>
  <c r="J24" i="28" s="1"/>
  <c r="E24" i="28"/>
  <c r="H23" i="28"/>
  <c r="I23" i="28" s="1"/>
  <c r="J23" i="28" s="1"/>
  <c r="C23" i="28"/>
  <c r="E23" i="28" s="1"/>
  <c r="I21" i="28"/>
  <c r="J21" i="28" s="1"/>
  <c r="E21" i="28"/>
  <c r="J20" i="28"/>
  <c r="I20" i="28"/>
  <c r="E20" i="28"/>
  <c r="J19" i="28"/>
  <c r="I19" i="28"/>
  <c r="E19" i="28"/>
  <c r="J18" i="28"/>
  <c r="I18" i="28"/>
  <c r="E18" i="28"/>
  <c r="I17" i="28"/>
  <c r="J17" i="28" s="1"/>
  <c r="E17" i="28"/>
  <c r="J16" i="28"/>
  <c r="I16" i="28"/>
  <c r="E16" i="28"/>
  <c r="J15" i="28"/>
  <c r="I15" i="28"/>
  <c r="E15" i="28"/>
  <c r="J14" i="28"/>
  <c r="I14" i="28"/>
  <c r="E14" i="28"/>
  <c r="I13" i="28"/>
  <c r="J13" i="28" s="1"/>
  <c r="E13" i="28"/>
  <c r="J12" i="28"/>
  <c r="I12" i="28"/>
  <c r="E12" i="28"/>
  <c r="J11" i="28"/>
  <c r="I11" i="28"/>
  <c r="E11" i="28"/>
  <c r="J10" i="28"/>
  <c r="I10" i="28"/>
  <c r="E10" i="28"/>
  <c r="I9" i="28"/>
  <c r="J9" i="28" s="1"/>
  <c r="E9" i="28"/>
  <c r="J8" i="28"/>
  <c r="I8" i="28"/>
  <c r="E8" i="28"/>
  <c r="J7" i="28"/>
  <c r="I7" i="28"/>
  <c r="E7" i="28"/>
  <c r="H6" i="28"/>
  <c r="I6" i="28" s="1"/>
  <c r="J6" i="28" s="1"/>
  <c r="C6" i="28"/>
  <c r="E6" i="28" s="1"/>
  <c r="J262" i="46"/>
  <c r="K262" i="46" s="1"/>
  <c r="E262" i="46"/>
  <c r="K261" i="46"/>
  <c r="J261" i="46"/>
  <c r="E261" i="46"/>
  <c r="J260" i="46"/>
  <c r="K260" i="46" s="1"/>
  <c r="E260" i="46"/>
  <c r="K259" i="46"/>
  <c r="J259" i="46"/>
  <c r="E259" i="46"/>
  <c r="J258" i="46"/>
  <c r="K258" i="46" s="1"/>
  <c r="E258" i="46"/>
  <c r="K257" i="46"/>
  <c r="J257" i="46"/>
  <c r="E257" i="46"/>
  <c r="J256" i="46"/>
  <c r="K256" i="46" s="1"/>
  <c r="E256" i="46"/>
  <c r="K255" i="46"/>
  <c r="J255" i="46"/>
  <c r="E255" i="46"/>
  <c r="J254" i="46"/>
  <c r="K254" i="46" s="1"/>
  <c r="E254" i="46"/>
  <c r="K253" i="46"/>
  <c r="J253" i="46"/>
  <c r="E253" i="46"/>
  <c r="J252" i="46"/>
  <c r="K252" i="46" s="1"/>
  <c r="E252" i="46"/>
  <c r="K251" i="46"/>
  <c r="J251" i="46"/>
  <c r="E251" i="46"/>
  <c r="J250" i="46"/>
  <c r="K250" i="46" s="1"/>
  <c r="E250" i="46"/>
  <c r="K249" i="46"/>
  <c r="J249" i="46"/>
  <c r="E249" i="46"/>
  <c r="J248" i="46"/>
  <c r="K248" i="46" s="1"/>
  <c r="E248" i="46"/>
  <c r="K247" i="46"/>
  <c r="J247" i="46"/>
  <c r="E247" i="46"/>
  <c r="J246" i="46"/>
  <c r="K246" i="46" s="1"/>
  <c r="E246" i="46"/>
  <c r="K245" i="46"/>
  <c r="J245" i="46"/>
  <c r="E245" i="46"/>
  <c r="J244" i="46"/>
  <c r="K244" i="46" s="1"/>
  <c r="E244" i="46"/>
  <c r="K243" i="46"/>
  <c r="J243" i="46"/>
  <c r="E243" i="46"/>
  <c r="J242" i="46"/>
  <c r="K242" i="46" s="1"/>
  <c r="E242" i="46"/>
  <c r="K241" i="46"/>
  <c r="J241" i="46"/>
  <c r="E241" i="46"/>
  <c r="J240" i="46"/>
  <c r="K240" i="46" s="1"/>
  <c r="E240" i="46"/>
  <c r="K239" i="46"/>
  <c r="J239" i="46"/>
  <c r="E239" i="46"/>
  <c r="J238" i="46"/>
  <c r="K238" i="46" s="1"/>
  <c r="E238" i="46"/>
  <c r="K237" i="46"/>
  <c r="J237" i="46"/>
  <c r="E237" i="46"/>
  <c r="J236" i="46"/>
  <c r="K236" i="46" s="1"/>
  <c r="E236" i="46"/>
  <c r="K235" i="46"/>
  <c r="J235" i="46"/>
  <c r="E235" i="46"/>
  <c r="J234" i="46"/>
  <c r="K234" i="46" s="1"/>
  <c r="E234" i="46"/>
  <c r="K233" i="46"/>
  <c r="J233" i="46"/>
  <c r="E233" i="46"/>
  <c r="J232" i="46"/>
  <c r="K232" i="46" s="1"/>
  <c r="E232" i="46"/>
  <c r="K231" i="46"/>
  <c r="J231" i="46"/>
  <c r="E231" i="46"/>
  <c r="J230" i="46"/>
  <c r="K230" i="46" s="1"/>
  <c r="E230" i="46"/>
  <c r="K229" i="46"/>
  <c r="J229" i="46"/>
  <c r="E229" i="46"/>
  <c r="J228" i="46"/>
  <c r="K228" i="46" s="1"/>
  <c r="E228" i="46"/>
  <c r="K227" i="46"/>
  <c r="J227" i="46"/>
  <c r="E227" i="46"/>
  <c r="J226" i="46"/>
  <c r="K226" i="46" s="1"/>
  <c r="E226" i="46"/>
  <c r="K225" i="46"/>
  <c r="J225" i="46"/>
  <c r="E225" i="46"/>
  <c r="J224" i="46"/>
  <c r="K224" i="46" s="1"/>
  <c r="E224" i="46"/>
  <c r="K223" i="46"/>
  <c r="J223" i="46"/>
  <c r="E223" i="46"/>
  <c r="J222" i="46"/>
  <c r="K222" i="46" s="1"/>
  <c r="E222" i="46"/>
  <c r="K221" i="46"/>
  <c r="J221" i="46"/>
  <c r="E221" i="46"/>
  <c r="J220" i="46"/>
  <c r="K220" i="46" s="1"/>
  <c r="E220" i="46"/>
  <c r="K219" i="46"/>
  <c r="J219" i="46"/>
  <c r="E219" i="46"/>
  <c r="J218" i="46"/>
  <c r="K218" i="46" s="1"/>
  <c r="E218" i="46"/>
  <c r="K217" i="46"/>
  <c r="J217" i="46"/>
  <c r="E217" i="46"/>
  <c r="J216" i="46"/>
  <c r="K216" i="46" s="1"/>
  <c r="E216" i="46"/>
  <c r="K215" i="46"/>
  <c r="J215" i="46"/>
  <c r="E215" i="46"/>
  <c r="J214" i="46"/>
  <c r="K214" i="46" s="1"/>
  <c r="E214" i="46"/>
  <c r="K213" i="46"/>
  <c r="J213" i="46"/>
  <c r="E213" i="46"/>
  <c r="J212" i="46"/>
  <c r="K212" i="46" s="1"/>
  <c r="E212" i="46"/>
  <c r="K211" i="46"/>
  <c r="J211" i="46"/>
  <c r="E211" i="46"/>
  <c r="J210" i="46"/>
  <c r="K210" i="46" s="1"/>
  <c r="E210" i="46"/>
  <c r="K209" i="46"/>
  <c r="J209" i="46"/>
  <c r="E209" i="46"/>
  <c r="J208" i="46"/>
  <c r="K208" i="46" s="1"/>
  <c r="E208" i="46"/>
  <c r="K207" i="46"/>
  <c r="J207" i="46"/>
  <c r="E207" i="46"/>
  <c r="J206" i="46"/>
  <c r="K206" i="46" s="1"/>
  <c r="E206" i="46"/>
  <c r="K205" i="46"/>
  <c r="J205" i="46"/>
  <c r="E205" i="46"/>
  <c r="J204" i="46"/>
  <c r="K204" i="46" s="1"/>
  <c r="E204" i="46"/>
  <c r="K203" i="46"/>
  <c r="J203" i="46"/>
  <c r="E203" i="46"/>
  <c r="J202" i="46"/>
  <c r="K202" i="46" s="1"/>
  <c r="E202" i="46"/>
  <c r="K201" i="46"/>
  <c r="J201" i="46"/>
  <c r="E201" i="46"/>
  <c r="J200" i="46"/>
  <c r="K200" i="46" s="1"/>
  <c r="E200" i="46"/>
  <c r="K199" i="46"/>
  <c r="J199" i="46"/>
  <c r="E199" i="46"/>
  <c r="J198" i="46"/>
  <c r="K198" i="46" s="1"/>
  <c r="E198" i="46"/>
  <c r="K197" i="46"/>
  <c r="J197" i="46"/>
  <c r="E197" i="46"/>
  <c r="J196" i="46"/>
  <c r="K196" i="46" s="1"/>
  <c r="E196" i="46"/>
  <c r="K195" i="46"/>
  <c r="J195" i="46"/>
  <c r="E195" i="46"/>
  <c r="J194" i="46"/>
  <c r="K194" i="46" s="1"/>
  <c r="E194" i="46"/>
  <c r="K193" i="46"/>
  <c r="J193" i="46"/>
  <c r="E193" i="46"/>
  <c r="J192" i="46"/>
  <c r="K192" i="46" s="1"/>
  <c r="E192" i="46"/>
  <c r="K191" i="46"/>
  <c r="J191" i="46"/>
  <c r="E191" i="46"/>
  <c r="J190" i="46"/>
  <c r="K190" i="46" s="1"/>
  <c r="E190" i="46"/>
  <c r="K189" i="46"/>
  <c r="J189" i="46"/>
  <c r="E189" i="46"/>
  <c r="J188" i="46"/>
  <c r="K188" i="46" s="1"/>
  <c r="E188" i="46"/>
  <c r="K187" i="46"/>
  <c r="J187" i="46"/>
  <c r="E187" i="46"/>
  <c r="J186" i="46"/>
  <c r="K186" i="46" s="1"/>
  <c r="E186" i="46"/>
  <c r="K185" i="46"/>
  <c r="J185" i="46"/>
  <c r="E185" i="46"/>
  <c r="J184" i="46"/>
  <c r="K184" i="46" s="1"/>
  <c r="E184" i="46"/>
  <c r="K183" i="46"/>
  <c r="J183" i="46"/>
  <c r="E183" i="46"/>
  <c r="J182" i="46"/>
  <c r="K182" i="46" s="1"/>
  <c r="E182" i="46"/>
  <c r="K181" i="46"/>
  <c r="J181" i="46"/>
  <c r="E181" i="46"/>
  <c r="J180" i="46"/>
  <c r="K180" i="46" s="1"/>
  <c r="E180" i="46"/>
  <c r="K179" i="46"/>
  <c r="J179" i="46"/>
  <c r="E179" i="46"/>
  <c r="J178" i="46"/>
  <c r="K178" i="46" s="1"/>
  <c r="E178" i="46"/>
  <c r="K177" i="46"/>
  <c r="J177" i="46"/>
  <c r="E177" i="46"/>
  <c r="J176" i="46"/>
  <c r="K176" i="46" s="1"/>
  <c r="E176" i="46"/>
  <c r="K175" i="46"/>
  <c r="J175" i="46"/>
  <c r="E175" i="46"/>
  <c r="J174" i="46"/>
  <c r="K174" i="46" s="1"/>
  <c r="E174" i="46"/>
  <c r="K173" i="46"/>
  <c r="J173" i="46"/>
  <c r="E173" i="46"/>
  <c r="J172" i="46"/>
  <c r="K172" i="46" s="1"/>
  <c r="E172" i="46"/>
  <c r="K171" i="46"/>
  <c r="J171" i="46"/>
  <c r="E171" i="46"/>
  <c r="J170" i="46"/>
  <c r="K170" i="46" s="1"/>
  <c r="E170" i="46"/>
  <c r="K169" i="46"/>
  <c r="J169" i="46"/>
  <c r="E169" i="46"/>
  <c r="J168" i="46"/>
  <c r="K168" i="46" s="1"/>
  <c r="E168" i="46"/>
  <c r="K167" i="46"/>
  <c r="J167" i="46"/>
  <c r="E167" i="46"/>
  <c r="J166" i="46"/>
  <c r="K166" i="46" s="1"/>
  <c r="E166" i="46"/>
  <c r="K165" i="46"/>
  <c r="J165" i="46"/>
  <c r="E165" i="46"/>
  <c r="J164" i="46"/>
  <c r="K164" i="46" s="1"/>
  <c r="E164" i="46"/>
  <c r="K163" i="46"/>
  <c r="J163" i="46"/>
  <c r="E163" i="46"/>
  <c r="J162" i="46"/>
  <c r="K162" i="46" s="1"/>
  <c r="E162" i="46"/>
  <c r="K161" i="46"/>
  <c r="J161" i="46"/>
  <c r="E161" i="46"/>
  <c r="J160" i="46"/>
  <c r="K160" i="46" s="1"/>
  <c r="E160" i="46"/>
  <c r="K159" i="46"/>
  <c r="J159" i="46"/>
  <c r="E159" i="46"/>
  <c r="J158" i="46"/>
  <c r="K158" i="46" s="1"/>
  <c r="E158" i="46"/>
  <c r="K157" i="46"/>
  <c r="J157" i="46"/>
  <c r="E157" i="46"/>
  <c r="J156" i="46"/>
  <c r="K156" i="46" s="1"/>
  <c r="E156" i="46"/>
  <c r="K155" i="46"/>
  <c r="J155" i="46"/>
  <c r="E155" i="46"/>
  <c r="J154" i="46"/>
  <c r="K154" i="46" s="1"/>
  <c r="E154" i="46"/>
  <c r="K153" i="46"/>
  <c r="J153" i="46"/>
  <c r="E153" i="46"/>
  <c r="J152" i="46"/>
  <c r="K152" i="46" s="1"/>
  <c r="E152" i="46"/>
  <c r="K151" i="46"/>
  <c r="J151" i="46"/>
  <c r="E151" i="46"/>
  <c r="J150" i="46"/>
  <c r="K150" i="46" s="1"/>
  <c r="E150" i="46"/>
  <c r="K149" i="46"/>
  <c r="J149" i="46"/>
  <c r="E149" i="46"/>
  <c r="J148" i="46"/>
  <c r="K148" i="46" s="1"/>
  <c r="E148" i="46"/>
  <c r="K147" i="46"/>
  <c r="J147" i="46"/>
  <c r="E147" i="46"/>
  <c r="J146" i="46"/>
  <c r="K146" i="46" s="1"/>
  <c r="E146" i="46"/>
  <c r="K145" i="46"/>
  <c r="J145" i="46"/>
  <c r="E145" i="46"/>
  <c r="J144" i="46"/>
  <c r="K144" i="46" s="1"/>
  <c r="E144" i="46"/>
  <c r="K143" i="46"/>
  <c r="J143" i="46"/>
  <c r="E143" i="46"/>
  <c r="J142" i="46"/>
  <c r="K142" i="46" s="1"/>
  <c r="E142" i="46"/>
  <c r="K141" i="46"/>
  <c r="J141" i="46"/>
  <c r="E141" i="46"/>
  <c r="J140" i="46"/>
  <c r="K140" i="46" s="1"/>
  <c r="E140" i="46"/>
  <c r="K139" i="46"/>
  <c r="J139" i="46"/>
  <c r="E139" i="46"/>
  <c r="J138" i="46"/>
  <c r="K138" i="46" s="1"/>
  <c r="E138" i="46"/>
  <c r="K137" i="46"/>
  <c r="J137" i="46"/>
  <c r="E137" i="46"/>
  <c r="J136" i="46"/>
  <c r="K136" i="46" s="1"/>
  <c r="E136" i="46"/>
  <c r="K135" i="46"/>
  <c r="J135" i="46"/>
  <c r="E135" i="46"/>
  <c r="J134" i="46"/>
  <c r="K134" i="46" s="1"/>
  <c r="E134" i="46"/>
  <c r="K133" i="46"/>
  <c r="J133" i="46"/>
  <c r="E133" i="46"/>
  <c r="J132" i="46"/>
  <c r="K132" i="46" s="1"/>
  <c r="E132" i="46"/>
  <c r="K131" i="46"/>
  <c r="J131" i="46"/>
  <c r="E131" i="46"/>
  <c r="J130" i="46"/>
  <c r="K130" i="46" s="1"/>
  <c r="E130" i="46"/>
  <c r="K129" i="46"/>
  <c r="J129" i="46"/>
  <c r="E129" i="46"/>
  <c r="J128" i="46"/>
  <c r="K128" i="46" s="1"/>
  <c r="E128" i="46"/>
  <c r="K127" i="46"/>
  <c r="J127" i="46"/>
  <c r="E127" i="46"/>
  <c r="J126" i="46"/>
  <c r="K126" i="46" s="1"/>
  <c r="E126" i="46"/>
  <c r="K125" i="46"/>
  <c r="J125" i="46"/>
  <c r="E125" i="46"/>
  <c r="J124" i="46"/>
  <c r="K124" i="46" s="1"/>
  <c r="E124" i="46"/>
  <c r="K123" i="46"/>
  <c r="J123" i="46"/>
  <c r="E123" i="46"/>
  <c r="J122" i="46"/>
  <c r="K122" i="46" s="1"/>
  <c r="E122" i="46"/>
  <c r="K121" i="46"/>
  <c r="J121" i="46"/>
  <c r="E121" i="46"/>
  <c r="J120" i="46"/>
  <c r="K120" i="46" s="1"/>
  <c r="E120" i="46"/>
  <c r="K119" i="46"/>
  <c r="J119" i="46"/>
  <c r="E119" i="46"/>
  <c r="J118" i="46"/>
  <c r="K118" i="46" s="1"/>
  <c r="E118" i="46"/>
  <c r="K117" i="46"/>
  <c r="J117" i="46"/>
  <c r="E117" i="46"/>
  <c r="J116" i="46"/>
  <c r="K116" i="46" s="1"/>
  <c r="E116" i="46"/>
  <c r="K115" i="46"/>
  <c r="J115" i="46"/>
  <c r="E115" i="46"/>
  <c r="J114" i="46"/>
  <c r="K114" i="46" s="1"/>
  <c r="E114" i="46"/>
  <c r="K113" i="46"/>
  <c r="J113" i="46"/>
  <c r="E113" i="46"/>
  <c r="J112" i="46"/>
  <c r="K112" i="46" s="1"/>
  <c r="E112" i="46"/>
  <c r="K111" i="46"/>
  <c r="J111" i="46"/>
  <c r="E111" i="46"/>
  <c r="J110" i="46"/>
  <c r="K110" i="46" s="1"/>
  <c r="E110" i="46"/>
  <c r="K109" i="46"/>
  <c r="J109" i="46"/>
  <c r="E109" i="46"/>
  <c r="J108" i="46"/>
  <c r="K108" i="46" s="1"/>
  <c r="E108" i="46"/>
  <c r="K107" i="46"/>
  <c r="J107" i="46"/>
  <c r="E107" i="46"/>
  <c r="J106" i="46"/>
  <c r="K106" i="46" s="1"/>
  <c r="E106" i="46"/>
  <c r="K105" i="46"/>
  <c r="J105" i="46"/>
  <c r="E105" i="46"/>
  <c r="J104" i="46"/>
  <c r="K104" i="46" s="1"/>
  <c r="E104" i="46"/>
  <c r="K103" i="46"/>
  <c r="J103" i="46"/>
  <c r="E103" i="46"/>
  <c r="J102" i="46"/>
  <c r="K102" i="46" s="1"/>
  <c r="E102" i="46"/>
  <c r="K101" i="46"/>
  <c r="J101" i="46"/>
  <c r="E101" i="46"/>
  <c r="J100" i="46"/>
  <c r="K100" i="46" s="1"/>
  <c r="E100" i="46"/>
  <c r="K99" i="46"/>
  <c r="J99" i="46"/>
  <c r="E99" i="46"/>
  <c r="J98" i="46"/>
  <c r="K98" i="46" s="1"/>
  <c r="E98" i="46"/>
  <c r="K97" i="46"/>
  <c r="J97" i="46"/>
  <c r="E97" i="46"/>
  <c r="J96" i="46"/>
  <c r="K96" i="46" s="1"/>
  <c r="E96" i="46"/>
  <c r="K95" i="46"/>
  <c r="J95" i="46"/>
  <c r="E95" i="46"/>
  <c r="J94" i="46"/>
  <c r="K94" i="46" s="1"/>
  <c r="E94" i="46"/>
  <c r="K93" i="46"/>
  <c r="J93" i="46"/>
  <c r="E93" i="46"/>
  <c r="J92" i="46"/>
  <c r="K92" i="46" s="1"/>
  <c r="E92" i="46"/>
  <c r="K91" i="46"/>
  <c r="J91" i="46"/>
  <c r="E91" i="46"/>
  <c r="J90" i="46"/>
  <c r="K90" i="46" s="1"/>
  <c r="E90" i="46"/>
  <c r="K89" i="46"/>
  <c r="J89" i="46"/>
  <c r="E89" i="46"/>
  <c r="J88" i="46"/>
  <c r="K88" i="46" s="1"/>
  <c r="E88" i="46"/>
  <c r="K87" i="46"/>
  <c r="J87" i="46"/>
  <c r="E87" i="46"/>
  <c r="J86" i="46"/>
  <c r="K86" i="46" s="1"/>
  <c r="E86" i="46"/>
  <c r="K85" i="46"/>
  <c r="J85" i="46"/>
  <c r="E85" i="46"/>
  <c r="J84" i="46"/>
  <c r="K84" i="46" s="1"/>
  <c r="E84" i="46"/>
  <c r="K83" i="46"/>
  <c r="J83" i="46"/>
  <c r="E83" i="46"/>
  <c r="J82" i="46"/>
  <c r="K82" i="46" s="1"/>
  <c r="E82" i="46"/>
  <c r="K81" i="46"/>
  <c r="J81" i="46"/>
  <c r="E81" i="46"/>
  <c r="J80" i="46"/>
  <c r="K80" i="46" s="1"/>
  <c r="E80" i="46"/>
  <c r="K79" i="46"/>
  <c r="J79" i="46"/>
  <c r="E79" i="46"/>
  <c r="J78" i="46"/>
  <c r="K78" i="46" s="1"/>
  <c r="E78" i="46"/>
  <c r="K77" i="46"/>
  <c r="J77" i="46"/>
  <c r="E77" i="46"/>
  <c r="J76" i="46"/>
  <c r="K76" i="46" s="1"/>
  <c r="E76" i="46"/>
  <c r="K75" i="46"/>
  <c r="J75" i="46"/>
  <c r="E75" i="46"/>
  <c r="J74" i="46"/>
  <c r="K74" i="46" s="1"/>
  <c r="E74" i="46"/>
  <c r="K73" i="46"/>
  <c r="J73" i="46"/>
  <c r="E73" i="46"/>
  <c r="J72" i="46"/>
  <c r="K72" i="46" s="1"/>
  <c r="E72" i="46"/>
  <c r="K71" i="46"/>
  <c r="J71" i="46"/>
  <c r="E71" i="46"/>
  <c r="J70" i="46"/>
  <c r="K70" i="46" s="1"/>
  <c r="E70" i="46"/>
  <c r="K69" i="46"/>
  <c r="J69" i="46"/>
  <c r="E69" i="46"/>
  <c r="J68" i="46"/>
  <c r="K68" i="46" s="1"/>
  <c r="E68" i="46"/>
  <c r="K67" i="46"/>
  <c r="J67" i="46"/>
  <c r="E67" i="46"/>
  <c r="J66" i="46"/>
  <c r="K66" i="46" s="1"/>
  <c r="E66" i="46"/>
  <c r="K65" i="46"/>
  <c r="J65" i="46"/>
  <c r="E65" i="46"/>
  <c r="J64" i="46"/>
  <c r="K64" i="46" s="1"/>
  <c r="E64" i="46"/>
  <c r="K63" i="46"/>
  <c r="J63" i="46"/>
  <c r="E63" i="46"/>
  <c r="J62" i="46"/>
  <c r="K62" i="46" s="1"/>
  <c r="E62" i="46"/>
  <c r="K61" i="46"/>
  <c r="J61" i="46"/>
  <c r="E61" i="46"/>
  <c r="J60" i="46"/>
  <c r="K60" i="46" s="1"/>
  <c r="E60" i="46"/>
  <c r="K59" i="46"/>
  <c r="J59" i="46"/>
  <c r="E59" i="46"/>
  <c r="J58" i="46"/>
  <c r="K58" i="46" s="1"/>
  <c r="E58" i="46"/>
  <c r="K57" i="46"/>
  <c r="J57" i="46"/>
  <c r="E57" i="46"/>
  <c r="J56" i="46"/>
  <c r="K56" i="46" s="1"/>
  <c r="E56" i="46"/>
  <c r="K55" i="46"/>
  <c r="J55" i="46"/>
  <c r="E55" i="46"/>
  <c r="J54" i="46"/>
  <c r="K54" i="46" s="1"/>
  <c r="E54" i="46"/>
  <c r="K53" i="46"/>
  <c r="J53" i="46"/>
  <c r="E53" i="46"/>
  <c r="J52" i="46"/>
  <c r="K52" i="46" s="1"/>
  <c r="E52" i="46"/>
  <c r="K51" i="46"/>
  <c r="J51" i="46"/>
  <c r="E51" i="46"/>
  <c r="J50" i="46"/>
  <c r="K50" i="46" s="1"/>
  <c r="E50" i="46"/>
  <c r="K49" i="46"/>
  <c r="J49" i="46"/>
  <c r="E49" i="46"/>
  <c r="J48" i="46"/>
  <c r="K48" i="46" s="1"/>
  <c r="E48" i="46"/>
  <c r="K47" i="46"/>
  <c r="J47" i="46"/>
  <c r="E47" i="46"/>
  <c r="J46" i="46"/>
  <c r="K46" i="46" s="1"/>
  <c r="E46" i="46"/>
  <c r="K45" i="46"/>
  <c r="J45" i="46"/>
  <c r="E45" i="46"/>
  <c r="J44" i="46"/>
  <c r="K44" i="46" s="1"/>
  <c r="E44" i="46"/>
  <c r="K43" i="46"/>
  <c r="J43" i="46"/>
  <c r="E43" i="46"/>
  <c r="J42" i="46"/>
  <c r="K42" i="46" s="1"/>
  <c r="E42" i="46"/>
  <c r="K41" i="46"/>
  <c r="J41" i="46"/>
  <c r="E41" i="46"/>
  <c r="J40" i="46"/>
  <c r="K40" i="46" s="1"/>
  <c r="E40" i="46"/>
  <c r="K39" i="46"/>
  <c r="J39" i="46"/>
  <c r="E39" i="46"/>
  <c r="J38" i="46"/>
  <c r="K38" i="46" s="1"/>
  <c r="E38" i="46"/>
  <c r="K37" i="46"/>
  <c r="J37" i="46"/>
  <c r="E37" i="46"/>
  <c r="J36" i="46"/>
  <c r="K36" i="46" s="1"/>
  <c r="E36" i="46"/>
  <c r="K35" i="46"/>
  <c r="J35" i="46"/>
  <c r="E35" i="46"/>
  <c r="J34" i="46"/>
  <c r="K34" i="46" s="1"/>
  <c r="E34" i="46"/>
  <c r="K33" i="46"/>
  <c r="J33" i="46"/>
  <c r="E33" i="46"/>
  <c r="J32" i="46"/>
  <c r="K32" i="46" s="1"/>
  <c r="E32" i="46"/>
  <c r="K31" i="46"/>
  <c r="J31" i="46"/>
  <c r="E31" i="46"/>
  <c r="J30" i="46"/>
  <c r="K30" i="46" s="1"/>
  <c r="E30" i="46"/>
  <c r="K29" i="46"/>
  <c r="J29" i="46"/>
  <c r="E29" i="46"/>
  <c r="J28" i="46"/>
  <c r="K28" i="46" s="1"/>
  <c r="E28" i="46"/>
  <c r="K27" i="46"/>
  <c r="J27" i="46"/>
  <c r="E27" i="46"/>
  <c r="J26" i="46"/>
  <c r="K26" i="46" s="1"/>
  <c r="E26" i="46"/>
  <c r="K25" i="46"/>
  <c r="J25" i="46"/>
  <c r="E25" i="46"/>
  <c r="J24" i="46"/>
  <c r="K24" i="46" s="1"/>
  <c r="E24" i="46"/>
  <c r="K23" i="46"/>
  <c r="J23" i="46"/>
  <c r="E23" i="46"/>
  <c r="J22" i="46"/>
  <c r="K22" i="46" s="1"/>
  <c r="E22" i="46"/>
  <c r="K21" i="46"/>
  <c r="J21" i="46"/>
  <c r="E21" i="46"/>
  <c r="J20" i="46"/>
  <c r="K20" i="46" s="1"/>
  <c r="E20" i="46"/>
  <c r="K19" i="46"/>
  <c r="J19" i="46"/>
  <c r="E19" i="46"/>
  <c r="J18" i="46"/>
  <c r="K18" i="46" s="1"/>
  <c r="E18" i="46"/>
  <c r="K17" i="46"/>
  <c r="J17" i="46"/>
  <c r="E17" i="46"/>
  <c r="J16" i="46"/>
  <c r="K16" i="46" s="1"/>
  <c r="E16" i="46"/>
  <c r="K15" i="46"/>
  <c r="J15" i="46"/>
  <c r="E15" i="46"/>
  <c r="J14" i="46"/>
  <c r="K14" i="46" s="1"/>
  <c r="E14" i="46"/>
  <c r="K13" i="46"/>
  <c r="J13" i="46"/>
  <c r="E13" i="46"/>
  <c r="J12" i="46"/>
  <c r="K12" i="46" s="1"/>
  <c r="E12" i="46"/>
  <c r="K11" i="46"/>
  <c r="J11" i="46"/>
  <c r="E11" i="46"/>
  <c r="J10" i="46"/>
  <c r="K10" i="46" s="1"/>
  <c r="E10" i="46"/>
  <c r="K9" i="46"/>
  <c r="J9" i="46"/>
  <c r="E9" i="46"/>
  <c r="J8" i="46"/>
  <c r="K8" i="46" s="1"/>
  <c r="E8" i="46"/>
  <c r="K7" i="46"/>
  <c r="J7" i="46"/>
  <c r="E7" i="46"/>
  <c r="J6" i="46"/>
  <c r="K6" i="46" s="1"/>
  <c r="E6" i="46"/>
  <c r="J4" i="46"/>
  <c r="E4" i="46"/>
  <c r="J262" i="45"/>
  <c r="K262" i="45" s="1"/>
  <c r="E262" i="45"/>
  <c r="J261" i="45"/>
  <c r="K261" i="45" s="1"/>
  <c r="E261" i="45"/>
  <c r="K260" i="45"/>
  <c r="J260" i="45"/>
  <c r="E260" i="45"/>
  <c r="J259" i="45"/>
  <c r="K259" i="45" s="1"/>
  <c r="E259" i="45"/>
  <c r="J258" i="45"/>
  <c r="K258" i="45" s="1"/>
  <c r="E258" i="45"/>
  <c r="J257" i="45"/>
  <c r="K257" i="45" s="1"/>
  <c r="E257" i="45"/>
  <c r="K256" i="45"/>
  <c r="J256" i="45"/>
  <c r="E256" i="45"/>
  <c r="J255" i="45"/>
  <c r="K255" i="45" s="1"/>
  <c r="E255" i="45"/>
  <c r="J254" i="45"/>
  <c r="K254" i="45" s="1"/>
  <c r="E254" i="45"/>
  <c r="J253" i="45"/>
  <c r="K253" i="45" s="1"/>
  <c r="E253" i="45"/>
  <c r="K252" i="45"/>
  <c r="J252" i="45"/>
  <c r="E252" i="45"/>
  <c r="J251" i="45"/>
  <c r="K251" i="45" s="1"/>
  <c r="E251" i="45"/>
  <c r="J250" i="45"/>
  <c r="K250" i="45" s="1"/>
  <c r="E250" i="45"/>
  <c r="J249" i="45"/>
  <c r="K249" i="45" s="1"/>
  <c r="E249" i="45"/>
  <c r="K248" i="45"/>
  <c r="J248" i="45"/>
  <c r="E248" i="45"/>
  <c r="J247" i="45"/>
  <c r="K247" i="45" s="1"/>
  <c r="E247" i="45"/>
  <c r="J246" i="45"/>
  <c r="K246" i="45" s="1"/>
  <c r="E246" i="45"/>
  <c r="J245" i="45"/>
  <c r="K245" i="45" s="1"/>
  <c r="E245" i="45"/>
  <c r="K244" i="45"/>
  <c r="J244" i="45"/>
  <c r="E244" i="45"/>
  <c r="J243" i="45"/>
  <c r="K243" i="45" s="1"/>
  <c r="E243" i="45"/>
  <c r="J242" i="45"/>
  <c r="K242" i="45" s="1"/>
  <c r="E242" i="45"/>
  <c r="J241" i="45"/>
  <c r="K241" i="45" s="1"/>
  <c r="E241" i="45"/>
  <c r="K240" i="45"/>
  <c r="J240" i="45"/>
  <c r="E240" i="45"/>
  <c r="J239" i="45"/>
  <c r="K239" i="45" s="1"/>
  <c r="E239" i="45"/>
  <c r="J238" i="45"/>
  <c r="K238" i="45" s="1"/>
  <c r="E238" i="45"/>
  <c r="J237" i="45"/>
  <c r="K237" i="45" s="1"/>
  <c r="E237" i="45"/>
  <c r="K236" i="45"/>
  <c r="J236" i="45"/>
  <c r="E236" i="45"/>
  <c r="J235" i="45"/>
  <c r="K235" i="45" s="1"/>
  <c r="E235" i="45"/>
  <c r="J234" i="45"/>
  <c r="K234" i="45" s="1"/>
  <c r="E234" i="45"/>
  <c r="J233" i="45"/>
  <c r="K233" i="45" s="1"/>
  <c r="E233" i="45"/>
  <c r="K232" i="45"/>
  <c r="J232" i="45"/>
  <c r="E232" i="45"/>
  <c r="J231" i="45"/>
  <c r="K231" i="45" s="1"/>
  <c r="E231" i="45"/>
  <c r="J230" i="45"/>
  <c r="K230" i="45" s="1"/>
  <c r="E230" i="45"/>
  <c r="J229" i="45"/>
  <c r="K229" i="45" s="1"/>
  <c r="E229" i="45"/>
  <c r="K228" i="45"/>
  <c r="J228" i="45"/>
  <c r="E228" i="45"/>
  <c r="J227" i="45"/>
  <c r="K227" i="45" s="1"/>
  <c r="E227" i="45"/>
  <c r="J226" i="45"/>
  <c r="K226" i="45" s="1"/>
  <c r="E226" i="45"/>
  <c r="J225" i="45"/>
  <c r="K225" i="45" s="1"/>
  <c r="E225" i="45"/>
  <c r="K224" i="45"/>
  <c r="J224" i="45"/>
  <c r="E224" i="45"/>
  <c r="J223" i="45"/>
  <c r="K223" i="45" s="1"/>
  <c r="E223" i="45"/>
  <c r="J222" i="45"/>
  <c r="K222" i="45" s="1"/>
  <c r="E222" i="45"/>
  <c r="J221" i="45"/>
  <c r="K221" i="45" s="1"/>
  <c r="E221" i="45"/>
  <c r="K220" i="45"/>
  <c r="J220" i="45"/>
  <c r="E220" i="45"/>
  <c r="J219" i="45"/>
  <c r="K219" i="45" s="1"/>
  <c r="E219" i="45"/>
  <c r="J218" i="45"/>
  <c r="K218" i="45" s="1"/>
  <c r="E218" i="45"/>
  <c r="J217" i="45"/>
  <c r="K217" i="45" s="1"/>
  <c r="E217" i="45"/>
  <c r="K216" i="45"/>
  <c r="J216" i="45"/>
  <c r="E216" i="45"/>
  <c r="J215" i="45"/>
  <c r="K215" i="45" s="1"/>
  <c r="E215" i="45"/>
  <c r="J214" i="45"/>
  <c r="K214" i="45" s="1"/>
  <c r="E214" i="45"/>
  <c r="J213" i="45"/>
  <c r="K213" i="45" s="1"/>
  <c r="E213" i="45"/>
  <c r="K212" i="45"/>
  <c r="J212" i="45"/>
  <c r="E212" i="45"/>
  <c r="J211" i="45"/>
  <c r="K211" i="45" s="1"/>
  <c r="E211" i="45"/>
  <c r="J210" i="45"/>
  <c r="K210" i="45" s="1"/>
  <c r="E210" i="45"/>
  <c r="J209" i="45"/>
  <c r="K209" i="45" s="1"/>
  <c r="E209" i="45"/>
  <c r="K208" i="45"/>
  <c r="J208" i="45"/>
  <c r="E208" i="45"/>
  <c r="J207" i="45"/>
  <c r="K207" i="45" s="1"/>
  <c r="E207" i="45"/>
  <c r="J206" i="45"/>
  <c r="K206" i="45" s="1"/>
  <c r="E206" i="45"/>
  <c r="J205" i="45"/>
  <c r="K205" i="45" s="1"/>
  <c r="E205" i="45"/>
  <c r="K204" i="45"/>
  <c r="J204" i="45"/>
  <c r="E204" i="45"/>
  <c r="J203" i="45"/>
  <c r="K203" i="45" s="1"/>
  <c r="E203" i="45"/>
  <c r="J202" i="45"/>
  <c r="K202" i="45" s="1"/>
  <c r="E202" i="45"/>
  <c r="J201" i="45"/>
  <c r="K201" i="45" s="1"/>
  <c r="E201" i="45"/>
  <c r="K200" i="45"/>
  <c r="J200" i="45"/>
  <c r="E200" i="45"/>
  <c r="J199" i="45"/>
  <c r="K199" i="45" s="1"/>
  <c r="E199" i="45"/>
  <c r="J198" i="45"/>
  <c r="K198" i="45" s="1"/>
  <c r="E198" i="45"/>
  <c r="J197" i="45"/>
  <c r="K197" i="45" s="1"/>
  <c r="E197" i="45"/>
  <c r="K196" i="45"/>
  <c r="J196" i="45"/>
  <c r="E196" i="45"/>
  <c r="J195" i="45"/>
  <c r="K195" i="45" s="1"/>
  <c r="E195" i="45"/>
  <c r="J194" i="45"/>
  <c r="K194" i="45" s="1"/>
  <c r="E194" i="45"/>
  <c r="J193" i="45"/>
  <c r="K193" i="45" s="1"/>
  <c r="E193" i="45"/>
  <c r="K192" i="45"/>
  <c r="J192" i="45"/>
  <c r="E192" i="45"/>
  <c r="J191" i="45"/>
  <c r="K191" i="45" s="1"/>
  <c r="E191" i="45"/>
  <c r="J190" i="45"/>
  <c r="K190" i="45" s="1"/>
  <c r="E190" i="45"/>
  <c r="J189" i="45"/>
  <c r="K189" i="45" s="1"/>
  <c r="E189" i="45"/>
  <c r="K188" i="45"/>
  <c r="J188" i="45"/>
  <c r="E188" i="45"/>
  <c r="J187" i="45"/>
  <c r="K187" i="45" s="1"/>
  <c r="E187" i="45"/>
  <c r="J186" i="45"/>
  <c r="K186" i="45" s="1"/>
  <c r="E186" i="45"/>
  <c r="J185" i="45"/>
  <c r="K185" i="45" s="1"/>
  <c r="E185" i="45"/>
  <c r="K184" i="45"/>
  <c r="J184" i="45"/>
  <c r="E184" i="45"/>
  <c r="J183" i="45"/>
  <c r="K183" i="45" s="1"/>
  <c r="E183" i="45"/>
  <c r="J182" i="45"/>
  <c r="K182" i="45" s="1"/>
  <c r="E182" i="45"/>
  <c r="J181" i="45"/>
  <c r="K181" i="45" s="1"/>
  <c r="E181" i="45"/>
  <c r="K180" i="45"/>
  <c r="J180" i="45"/>
  <c r="E180" i="45"/>
  <c r="J179" i="45"/>
  <c r="K179" i="45" s="1"/>
  <c r="E179" i="45"/>
  <c r="J178" i="45"/>
  <c r="K178" i="45" s="1"/>
  <c r="E178" i="45"/>
  <c r="J177" i="45"/>
  <c r="K177" i="45" s="1"/>
  <c r="E177" i="45"/>
  <c r="K176" i="45"/>
  <c r="J176" i="45"/>
  <c r="E176" i="45"/>
  <c r="J175" i="45"/>
  <c r="K175" i="45" s="1"/>
  <c r="E175" i="45"/>
  <c r="J174" i="45"/>
  <c r="K174" i="45" s="1"/>
  <c r="E174" i="45"/>
  <c r="J173" i="45"/>
  <c r="K173" i="45" s="1"/>
  <c r="E173" i="45"/>
  <c r="K172" i="45"/>
  <c r="J172" i="45"/>
  <c r="E172" i="45"/>
  <c r="J171" i="45"/>
  <c r="K171" i="45" s="1"/>
  <c r="E171" i="45"/>
  <c r="J170" i="45"/>
  <c r="K170" i="45" s="1"/>
  <c r="E170" i="45"/>
  <c r="J169" i="45"/>
  <c r="K169" i="45" s="1"/>
  <c r="E169" i="45"/>
  <c r="K168" i="45"/>
  <c r="J168" i="45"/>
  <c r="E168" i="45"/>
  <c r="J167" i="45"/>
  <c r="K167" i="45" s="1"/>
  <c r="E167" i="45"/>
  <c r="J166" i="45"/>
  <c r="K166" i="45" s="1"/>
  <c r="E166" i="45"/>
  <c r="J165" i="45"/>
  <c r="K165" i="45" s="1"/>
  <c r="E165" i="45"/>
  <c r="K164" i="45"/>
  <c r="J164" i="45"/>
  <c r="E164" i="45"/>
  <c r="J163" i="45"/>
  <c r="K163" i="45" s="1"/>
  <c r="E163" i="45"/>
  <c r="J162" i="45"/>
  <c r="K162" i="45" s="1"/>
  <c r="E162" i="45"/>
  <c r="J161" i="45"/>
  <c r="K161" i="45" s="1"/>
  <c r="E161" i="45"/>
  <c r="K160" i="45"/>
  <c r="J160" i="45"/>
  <c r="E160" i="45"/>
  <c r="J159" i="45"/>
  <c r="K159" i="45" s="1"/>
  <c r="E159" i="45"/>
  <c r="J158" i="45"/>
  <c r="K158" i="45" s="1"/>
  <c r="E158" i="45"/>
  <c r="J157" i="45"/>
  <c r="K157" i="45" s="1"/>
  <c r="E157" i="45"/>
  <c r="K156" i="45"/>
  <c r="J156" i="45"/>
  <c r="E156" i="45"/>
  <c r="J155" i="45"/>
  <c r="K155" i="45" s="1"/>
  <c r="E155" i="45"/>
  <c r="J154" i="45"/>
  <c r="K154" i="45" s="1"/>
  <c r="E154" i="45"/>
  <c r="J153" i="45"/>
  <c r="K153" i="45" s="1"/>
  <c r="E153" i="45"/>
  <c r="J152" i="45"/>
  <c r="K152" i="45" s="1"/>
  <c r="E152" i="45"/>
  <c r="J151" i="45"/>
  <c r="K151" i="45" s="1"/>
  <c r="E151" i="45"/>
  <c r="J150" i="45"/>
  <c r="K150" i="45" s="1"/>
  <c r="E150" i="45"/>
  <c r="J149" i="45"/>
  <c r="K149" i="45" s="1"/>
  <c r="E149" i="45"/>
  <c r="J148" i="45"/>
  <c r="K148" i="45" s="1"/>
  <c r="E148" i="45"/>
  <c r="J147" i="45"/>
  <c r="K147" i="45" s="1"/>
  <c r="E147" i="45"/>
  <c r="J146" i="45"/>
  <c r="K146" i="45" s="1"/>
  <c r="E146" i="45"/>
  <c r="J145" i="45"/>
  <c r="K145" i="45" s="1"/>
  <c r="E145" i="45"/>
  <c r="J144" i="45"/>
  <c r="K144" i="45" s="1"/>
  <c r="E144" i="45"/>
  <c r="J143" i="45"/>
  <c r="K143" i="45" s="1"/>
  <c r="E143" i="45"/>
  <c r="J142" i="45"/>
  <c r="K142" i="45" s="1"/>
  <c r="E142" i="45"/>
  <c r="J141" i="45"/>
  <c r="K141" i="45" s="1"/>
  <c r="E141" i="45"/>
  <c r="J140" i="45"/>
  <c r="K140" i="45" s="1"/>
  <c r="E140" i="45"/>
  <c r="J139" i="45"/>
  <c r="K139" i="45" s="1"/>
  <c r="E139" i="45"/>
  <c r="J138" i="45"/>
  <c r="K138" i="45" s="1"/>
  <c r="E138" i="45"/>
  <c r="J137" i="45"/>
  <c r="K137" i="45" s="1"/>
  <c r="E137" i="45"/>
  <c r="J136" i="45"/>
  <c r="K136" i="45" s="1"/>
  <c r="E136" i="45"/>
  <c r="J135" i="45"/>
  <c r="K135" i="45" s="1"/>
  <c r="E135" i="45"/>
  <c r="J134" i="45"/>
  <c r="K134" i="45" s="1"/>
  <c r="E134" i="45"/>
  <c r="J133" i="45"/>
  <c r="K133" i="45" s="1"/>
  <c r="E133" i="45"/>
  <c r="J132" i="45"/>
  <c r="K132" i="45" s="1"/>
  <c r="E132" i="45"/>
  <c r="J131" i="45"/>
  <c r="K131" i="45" s="1"/>
  <c r="E131" i="45"/>
  <c r="J130" i="45"/>
  <c r="K130" i="45" s="1"/>
  <c r="E130" i="45"/>
  <c r="J129" i="45"/>
  <c r="K129" i="45" s="1"/>
  <c r="E129" i="45"/>
  <c r="J128" i="45"/>
  <c r="K128" i="45" s="1"/>
  <c r="E128" i="45"/>
  <c r="J127" i="45"/>
  <c r="K127" i="45" s="1"/>
  <c r="E127" i="45"/>
  <c r="J126" i="45"/>
  <c r="K126" i="45" s="1"/>
  <c r="E126" i="45"/>
  <c r="J125" i="45"/>
  <c r="K125" i="45" s="1"/>
  <c r="E125" i="45"/>
  <c r="J124" i="45"/>
  <c r="K124" i="45" s="1"/>
  <c r="E124" i="45"/>
  <c r="J123" i="45"/>
  <c r="K123" i="45" s="1"/>
  <c r="E123" i="45"/>
  <c r="J122" i="45"/>
  <c r="K122" i="45" s="1"/>
  <c r="E122" i="45"/>
  <c r="J121" i="45"/>
  <c r="K121" i="45" s="1"/>
  <c r="E121" i="45"/>
  <c r="J120" i="45"/>
  <c r="K120" i="45" s="1"/>
  <c r="E120" i="45"/>
  <c r="J119" i="45"/>
  <c r="K119" i="45" s="1"/>
  <c r="E119" i="45"/>
  <c r="J118" i="45"/>
  <c r="K118" i="45" s="1"/>
  <c r="E118" i="45"/>
  <c r="J117" i="45"/>
  <c r="K117" i="45" s="1"/>
  <c r="E117" i="45"/>
  <c r="J116" i="45"/>
  <c r="K116" i="45" s="1"/>
  <c r="E116" i="45"/>
  <c r="J115" i="45"/>
  <c r="K115" i="45" s="1"/>
  <c r="E115" i="45"/>
  <c r="J114" i="45"/>
  <c r="K114" i="45" s="1"/>
  <c r="E114" i="45"/>
  <c r="J113" i="45"/>
  <c r="K113" i="45" s="1"/>
  <c r="E113" i="45"/>
  <c r="J112" i="45"/>
  <c r="K112" i="45" s="1"/>
  <c r="E112" i="45"/>
  <c r="J111" i="45"/>
  <c r="K111" i="45" s="1"/>
  <c r="E111" i="45"/>
  <c r="J110" i="45"/>
  <c r="K110" i="45" s="1"/>
  <c r="E110" i="45"/>
  <c r="J109" i="45"/>
  <c r="K109" i="45" s="1"/>
  <c r="E109" i="45"/>
  <c r="J108" i="45"/>
  <c r="K108" i="45" s="1"/>
  <c r="E108" i="45"/>
  <c r="J107" i="45"/>
  <c r="K107" i="45" s="1"/>
  <c r="E107" i="45"/>
  <c r="J106" i="45"/>
  <c r="K106" i="45" s="1"/>
  <c r="E106" i="45"/>
  <c r="J105" i="45"/>
  <c r="K105" i="45" s="1"/>
  <c r="E105" i="45"/>
  <c r="J104" i="45"/>
  <c r="K104" i="45" s="1"/>
  <c r="E104" i="45"/>
  <c r="J103" i="45"/>
  <c r="K103" i="45" s="1"/>
  <c r="E103" i="45"/>
  <c r="J102" i="45"/>
  <c r="K102" i="45" s="1"/>
  <c r="E102" i="45"/>
  <c r="J101" i="45"/>
  <c r="K101" i="45" s="1"/>
  <c r="E101" i="45"/>
  <c r="J100" i="45"/>
  <c r="K100" i="45" s="1"/>
  <c r="E100" i="45"/>
  <c r="J99" i="45"/>
  <c r="K99" i="45" s="1"/>
  <c r="E99" i="45"/>
  <c r="J98" i="45"/>
  <c r="K98" i="45" s="1"/>
  <c r="E98" i="45"/>
  <c r="J97" i="45"/>
  <c r="K97" i="45" s="1"/>
  <c r="E97" i="45"/>
  <c r="J96" i="45"/>
  <c r="K96" i="45" s="1"/>
  <c r="E96" i="45"/>
  <c r="J95" i="45"/>
  <c r="K95" i="45" s="1"/>
  <c r="E95" i="45"/>
  <c r="J94" i="45"/>
  <c r="K94" i="45" s="1"/>
  <c r="E94" i="45"/>
  <c r="J93" i="45"/>
  <c r="K93" i="45" s="1"/>
  <c r="E93" i="45"/>
  <c r="J92" i="45"/>
  <c r="K92" i="45" s="1"/>
  <c r="E92" i="45"/>
  <c r="J91" i="45"/>
  <c r="K91" i="45" s="1"/>
  <c r="E91" i="45"/>
  <c r="J90" i="45"/>
  <c r="K90" i="45" s="1"/>
  <c r="E90" i="45"/>
  <c r="J89" i="45"/>
  <c r="K89" i="45" s="1"/>
  <c r="E89" i="45"/>
  <c r="J88" i="45"/>
  <c r="K88" i="45" s="1"/>
  <c r="E88" i="45"/>
  <c r="J87" i="45"/>
  <c r="K87" i="45" s="1"/>
  <c r="E87" i="45"/>
  <c r="J86" i="45"/>
  <c r="K86" i="45" s="1"/>
  <c r="E86" i="45"/>
  <c r="J85" i="45"/>
  <c r="K85" i="45" s="1"/>
  <c r="E85" i="45"/>
  <c r="J84" i="45"/>
  <c r="K84" i="45" s="1"/>
  <c r="E84" i="45"/>
  <c r="J83" i="45"/>
  <c r="K83" i="45" s="1"/>
  <c r="E83" i="45"/>
  <c r="J82" i="45"/>
  <c r="K82" i="45" s="1"/>
  <c r="E82" i="45"/>
  <c r="J81" i="45"/>
  <c r="K81" i="45" s="1"/>
  <c r="E81" i="45"/>
  <c r="J80" i="45"/>
  <c r="K80" i="45" s="1"/>
  <c r="E80" i="45"/>
  <c r="J79" i="45"/>
  <c r="K79" i="45" s="1"/>
  <c r="E79" i="45"/>
  <c r="J78" i="45"/>
  <c r="K78" i="45" s="1"/>
  <c r="E78" i="45"/>
  <c r="J77" i="45"/>
  <c r="K77" i="45" s="1"/>
  <c r="E77" i="45"/>
  <c r="J76" i="45"/>
  <c r="K76" i="45" s="1"/>
  <c r="E76" i="45"/>
  <c r="J75" i="45"/>
  <c r="K75" i="45" s="1"/>
  <c r="E75" i="45"/>
  <c r="J74" i="45"/>
  <c r="K74" i="45" s="1"/>
  <c r="E74" i="45"/>
  <c r="J73" i="45"/>
  <c r="K73" i="45" s="1"/>
  <c r="E73" i="45"/>
  <c r="J72" i="45"/>
  <c r="K72" i="45" s="1"/>
  <c r="E72" i="45"/>
  <c r="J71" i="45"/>
  <c r="K71" i="45" s="1"/>
  <c r="E71" i="45"/>
  <c r="J70" i="45"/>
  <c r="K70" i="45" s="1"/>
  <c r="E70" i="45"/>
  <c r="J69" i="45"/>
  <c r="K69" i="45" s="1"/>
  <c r="E69" i="45"/>
  <c r="J68" i="45"/>
  <c r="K68" i="45" s="1"/>
  <c r="E68" i="45"/>
  <c r="J67" i="45"/>
  <c r="K67" i="45" s="1"/>
  <c r="E67" i="45"/>
  <c r="J66" i="45"/>
  <c r="K66" i="45" s="1"/>
  <c r="E66" i="45"/>
  <c r="J65" i="45"/>
  <c r="K65" i="45" s="1"/>
  <c r="E65" i="45"/>
  <c r="J64" i="45"/>
  <c r="K64" i="45" s="1"/>
  <c r="E64" i="45"/>
  <c r="J63" i="45"/>
  <c r="K63" i="45" s="1"/>
  <c r="E63" i="45"/>
  <c r="J62" i="45"/>
  <c r="K62" i="45" s="1"/>
  <c r="E62" i="45"/>
  <c r="J61" i="45"/>
  <c r="K61" i="45" s="1"/>
  <c r="E61" i="45"/>
  <c r="J60" i="45"/>
  <c r="K60" i="45" s="1"/>
  <c r="E60" i="45"/>
  <c r="J59" i="45"/>
  <c r="K59" i="45" s="1"/>
  <c r="E59" i="45"/>
  <c r="J58" i="45"/>
  <c r="K58" i="45" s="1"/>
  <c r="E58" i="45"/>
  <c r="J57" i="45"/>
  <c r="K57" i="45" s="1"/>
  <c r="E57" i="45"/>
  <c r="J56" i="45"/>
  <c r="K56" i="45" s="1"/>
  <c r="E56" i="45"/>
  <c r="J55" i="45"/>
  <c r="K55" i="45" s="1"/>
  <c r="E55" i="45"/>
  <c r="J54" i="45"/>
  <c r="K54" i="45" s="1"/>
  <c r="E54" i="45"/>
  <c r="J53" i="45"/>
  <c r="K53" i="45" s="1"/>
  <c r="E53" i="45"/>
  <c r="J52" i="45"/>
  <c r="K52" i="45" s="1"/>
  <c r="E52" i="45"/>
  <c r="J51" i="45"/>
  <c r="K51" i="45" s="1"/>
  <c r="E51" i="45"/>
  <c r="J50" i="45"/>
  <c r="K50" i="45" s="1"/>
  <c r="E50" i="45"/>
  <c r="J49" i="45"/>
  <c r="K49" i="45" s="1"/>
  <c r="E49" i="45"/>
  <c r="J48" i="45"/>
  <c r="K48" i="45" s="1"/>
  <c r="E48" i="45"/>
  <c r="J47" i="45"/>
  <c r="K47" i="45" s="1"/>
  <c r="E47" i="45"/>
  <c r="J46" i="45"/>
  <c r="K46" i="45" s="1"/>
  <c r="E46" i="45"/>
  <c r="J45" i="45"/>
  <c r="K45" i="45" s="1"/>
  <c r="E45" i="45"/>
  <c r="J44" i="45"/>
  <c r="K44" i="45" s="1"/>
  <c r="E44" i="45"/>
  <c r="J43" i="45"/>
  <c r="K43" i="45" s="1"/>
  <c r="E43" i="45"/>
  <c r="J42" i="45"/>
  <c r="K42" i="45" s="1"/>
  <c r="E42" i="45"/>
  <c r="J41" i="45"/>
  <c r="K41" i="45" s="1"/>
  <c r="E41" i="45"/>
  <c r="J40" i="45"/>
  <c r="K40" i="45" s="1"/>
  <c r="E40" i="45"/>
  <c r="J39" i="45"/>
  <c r="K39" i="45" s="1"/>
  <c r="E39" i="45"/>
  <c r="J38" i="45"/>
  <c r="K38" i="45" s="1"/>
  <c r="E38" i="45"/>
  <c r="J37" i="45"/>
  <c r="K37" i="45" s="1"/>
  <c r="E37" i="45"/>
  <c r="J36" i="45"/>
  <c r="K36" i="45" s="1"/>
  <c r="E36" i="45"/>
  <c r="J35" i="45"/>
  <c r="K35" i="45" s="1"/>
  <c r="E35" i="45"/>
  <c r="J34" i="45"/>
  <c r="K34" i="45" s="1"/>
  <c r="E34" i="45"/>
  <c r="J33" i="45"/>
  <c r="K33" i="45" s="1"/>
  <c r="E33" i="45"/>
  <c r="J32" i="45"/>
  <c r="K32" i="45" s="1"/>
  <c r="E32" i="45"/>
  <c r="J31" i="45"/>
  <c r="K31" i="45" s="1"/>
  <c r="E31" i="45"/>
  <c r="J30" i="45"/>
  <c r="K30" i="45" s="1"/>
  <c r="E30" i="45"/>
  <c r="J29" i="45"/>
  <c r="K29" i="45" s="1"/>
  <c r="E29" i="45"/>
  <c r="J28" i="45"/>
  <c r="K28" i="45" s="1"/>
  <c r="E28" i="45"/>
  <c r="J27" i="45"/>
  <c r="K27" i="45" s="1"/>
  <c r="E27" i="45"/>
  <c r="J26" i="45"/>
  <c r="K26" i="45" s="1"/>
  <c r="E26" i="45"/>
  <c r="J25" i="45"/>
  <c r="K25" i="45" s="1"/>
  <c r="E25" i="45"/>
  <c r="J24" i="45"/>
  <c r="K24" i="45" s="1"/>
  <c r="E24" i="45"/>
  <c r="J23" i="45"/>
  <c r="K23" i="45" s="1"/>
  <c r="E23" i="45"/>
  <c r="J22" i="45"/>
  <c r="K22" i="45" s="1"/>
  <c r="E22" i="45"/>
  <c r="J21" i="45"/>
  <c r="K21" i="45" s="1"/>
  <c r="E21" i="45"/>
  <c r="J20" i="45"/>
  <c r="K20" i="45" s="1"/>
  <c r="E20" i="45"/>
  <c r="J19" i="45"/>
  <c r="K19" i="45" s="1"/>
  <c r="E19" i="45"/>
  <c r="J18" i="45"/>
  <c r="K18" i="45" s="1"/>
  <c r="E18" i="45"/>
  <c r="J17" i="45"/>
  <c r="K17" i="45" s="1"/>
  <c r="E17" i="45"/>
  <c r="J16" i="45"/>
  <c r="K16" i="45" s="1"/>
  <c r="E16" i="45"/>
  <c r="J15" i="45"/>
  <c r="K15" i="45" s="1"/>
  <c r="E15" i="45"/>
  <c r="J14" i="45"/>
  <c r="K14" i="45" s="1"/>
  <c r="E14" i="45"/>
  <c r="J13" i="45"/>
  <c r="K13" i="45" s="1"/>
  <c r="E13" i="45"/>
  <c r="J12" i="45"/>
  <c r="K12" i="45" s="1"/>
  <c r="E12" i="45"/>
  <c r="J11" i="45"/>
  <c r="K11" i="45" s="1"/>
  <c r="E11" i="45"/>
  <c r="J10" i="45"/>
  <c r="K10" i="45" s="1"/>
  <c r="E10" i="45"/>
  <c r="J9" i="45"/>
  <c r="K9" i="45" s="1"/>
  <c r="E9" i="45"/>
  <c r="J8" i="45"/>
  <c r="K8" i="45" s="1"/>
  <c r="E8" i="45"/>
  <c r="J7" i="45"/>
  <c r="K7" i="45" s="1"/>
  <c r="E7" i="45"/>
  <c r="J6" i="45"/>
  <c r="K6" i="45" s="1"/>
  <c r="K4" i="45" s="1"/>
  <c r="E6" i="45"/>
  <c r="J4" i="45"/>
  <c r="E4" i="45"/>
  <c r="J262" i="24"/>
  <c r="K262" i="24" s="1"/>
  <c r="E262" i="24"/>
  <c r="K261" i="24"/>
  <c r="J261" i="24"/>
  <c r="E261" i="24"/>
  <c r="J260" i="24"/>
  <c r="K260" i="24" s="1"/>
  <c r="E260" i="24"/>
  <c r="K259" i="24"/>
  <c r="J259" i="24"/>
  <c r="E259" i="24"/>
  <c r="J258" i="24"/>
  <c r="K258" i="24" s="1"/>
  <c r="E258" i="24"/>
  <c r="K257" i="24"/>
  <c r="J257" i="24"/>
  <c r="E257" i="24"/>
  <c r="J256" i="24"/>
  <c r="K256" i="24" s="1"/>
  <c r="E256" i="24"/>
  <c r="K255" i="24"/>
  <c r="J255" i="24"/>
  <c r="E255" i="24"/>
  <c r="J254" i="24"/>
  <c r="K254" i="24" s="1"/>
  <c r="E254" i="24"/>
  <c r="K253" i="24"/>
  <c r="J253" i="24"/>
  <c r="E253" i="24"/>
  <c r="J252" i="24"/>
  <c r="K252" i="24" s="1"/>
  <c r="E252" i="24"/>
  <c r="K251" i="24"/>
  <c r="J251" i="24"/>
  <c r="E251" i="24"/>
  <c r="J250" i="24"/>
  <c r="K250" i="24" s="1"/>
  <c r="E250" i="24"/>
  <c r="K249" i="24"/>
  <c r="J249" i="24"/>
  <c r="E249" i="24"/>
  <c r="J248" i="24"/>
  <c r="K248" i="24" s="1"/>
  <c r="E248" i="24"/>
  <c r="K247" i="24"/>
  <c r="J247" i="24"/>
  <c r="E247" i="24"/>
  <c r="J246" i="24"/>
  <c r="K246" i="24" s="1"/>
  <c r="E246" i="24"/>
  <c r="K245" i="24"/>
  <c r="J245" i="24"/>
  <c r="E245" i="24"/>
  <c r="J244" i="24"/>
  <c r="K244" i="24" s="1"/>
  <c r="E244" i="24"/>
  <c r="K243" i="24"/>
  <c r="J243" i="24"/>
  <c r="E243" i="24"/>
  <c r="J242" i="24"/>
  <c r="K242" i="24" s="1"/>
  <c r="E242" i="24"/>
  <c r="K241" i="24"/>
  <c r="J241" i="24"/>
  <c r="E241" i="24"/>
  <c r="J240" i="24"/>
  <c r="K240" i="24" s="1"/>
  <c r="E240" i="24"/>
  <c r="K239" i="24"/>
  <c r="J239" i="24"/>
  <c r="E239" i="24"/>
  <c r="J238" i="24"/>
  <c r="K238" i="24" s="1"/>
  <c r="E238" i="24"/>
  <c r="K237" i="24"/>
  <c r="J237" i="24"/>
  <c r="E237" i="24"/>
  <c r="J236" i="24"/>
  <c r="K236" i="24" s="1"/>
  <c r="E236" i="24"/>
  <c r="K235" i="24"/>
  <c r="J235" i="24"/>
  <c r="E235" i="24"/>
  <c r="J234" i="24"/>
  <c r="K234" i="24" s="1"/>
  <c r="E234" i="24"/>
  <c r="K233" i="24"/>
  <c r="J233" i="24"/>
  <c r="E233" i="24"/>
  <c r="J232" i="24"/>
  <c r="K232" i="24" s="1"/>
  <c r="E232" i="24"/>
  <c r="K231" i="24"/>
  <c r="J231" i="24"/>
  <c r="E231" i="24"/>
  <c r="J230" i="24"/>
  <c r="K230" i="24" s="1"/>
  <c r="E230" i="24"/>
  <c r="K229" i="24"/>
  <c r="J229" i="24"/>
  <c r="E229" i="24"/>
  <c r="J228" i="24"/>
  <c r="K228" i="24" s="1"/>
  <c r="E228" i="24"/>
  <c r="K227" i="24"/>
  <c r="J227" i="24"/>
  <c r="E227" i="24"/>
  <c r="J226" i="24"/>
  <c r="K226" i="24" s="1"/>
  <c r="E226" i="24"/>
  <c r="K225" i="24"/>
  <c r="J225" i="24"/>
  <c r="E225" i="24"/>
  <c r="J224" i="24"/>
  <c r="K224" i="24" s="1"/>
  <c r="E224" i="24"/>
  <c r="K223" i="24"/>
  <c r="J223" i="24"/>
  <c r="E223" i="24"/>
  <c r="J222" i="24"/>
  <c r="K222" i="24" s="1"/>
  <c r="E222" i="24"/>
  <c r="K221" i="24"/>
  <c r="J221" i="24"/>
  <c r="E221" i="24"/>
  <c r="J220" i="24"/>
  <c r="K220" i="24" s="1"/>
  <c r="E220" i="24"/>
  <c r="K219" i="24"/>
  <c r="J219" i="24"/>
  <c r="E219" i="24"/>
  <c r="J218" i="24"/>
  <c r="K218" i="24" s="1"/>
  <c r="E218" i="24"/>
  <c r="K217" i="24"/>
  <c r="J217" i="24"/>
  <c r="E217" i="24"/>
  <c r="J216" i="24"/>
  <c r="K216" i="24" s="1"/>
  <c r="E216" i="24"/>
  <c r="K215" i="24"/>
  <c r="J215" i="24"/>
  <c r="E215" i="24"/>
  <c r="J214" i="24"/>
  <c r="K214" i="24" s="1"/>
  <c r="E214" i="24"/>
  <c r="K213" i="24"/>
  <c r="J213" i="24"/>
  <c r="E213" i="24"/>
  <c r="J212" i="24"/>
  <c r="K212" i="24" s="1"/>
  <c r="E212" i="24"/>
  <c r="K211" i="24"/>
  <c r="J211" i="24"/>
  <c r="E211" i="24"/>
  <c r="J210" i="24"/>
  <c r="K210" i="24" s="1"/>
  <c r="E210" i="24"/>
  <c r="K209" i="24"/>
  <c r="J209" i="24"/>
  <c r="E209" i="24"/>
  <c r="J208" i="24"/>
  <c r="K208" i="24" s="1"/>
  <c r="E208" i="24"/>
  <c r="K207" i="24"/>
  <c r="J207" i="24"/>
  <c r="E207" i="24"/>
  <c r="J206" i="24"/>
  <c r="K206" i="24" s="1"/>
  <c r="E206" i="24"/>
  <c r="K205" i="24"/>
  <c r="J205" i="24"/>
  <c r="E205" i="24"/>
  <c r="J204" i="24"/>
  <c r="K204" i="24" s="1"/>
  <c r="E204" i="24"/>
  <c r="K203" i="24"/>
  <c r="J203" i="24"/>
  <c r="E203" i="24"/>
  <c r="J202" i="24"/>
  <c r="K202" i="24" s="1"/>
  <c r="E202" i="24"/>
  <c r="K201" i="24"/>
  <c r="J201" i="24"/>
  <c r="E201" i="24"/>
  <c r="J200" i="24"/>
  <c r="K200" i="24" s="1"/>
  <c r="E200" i="24"/>
  <c r="K199" i="24"/>
  <c r="J199" i="24"/>
  <c r="E199" i="24"/>
  <c r="J198" i="24"/>
  <c r="K198" i="24" s="1"/>
  <c r="E198" i="24"/>
  <c r="K197" i="24"/>
  <c r="J197" i="24"/>
  <c r="E197" i="24"/>
  <c r="J196" i="24"/>
  <c r="K196" i="24" s="1"/>
  <c r="E196" i="24"/>
  <c r="K195" i="24"/>
  <c r="J195" i="24"/>
  <c r="E195" i="24"/>
  <c r="J194" i="24"/>
  <c r="K194" i="24" s="1"/>
  <c r="E194" i="24"/>
  <c r="K193" i="24"/>
  <c r="J193" i="24"/>
  <c r="E193" i="24"/>
  <c r="J192" i="24"/>
  <c r="K192" i="24" s="1"/>
  <c r="E192" i="24"/>
  <c r="K191" i="24"/>
  <c r="J191" i="24"/>
  <c r="E191" i="24"/>
  <c r="J190" i="24"/>
  <c r="K190" i="24" s="1"/>
  <c r="E190" i="24"/>
  <c r="K189" i="24"/>
  <c r="J189" i="24"/>
  <c r="E189" i="24"/>
  <c r="J188" i="24"/>
  <c r="K188" i="24" s="1"/>
  <c r="E188" i="24"/>
  <c r="K187" i="24"/>
  <c r="J187" i="24"/>
  <c r="E187" i="24"/>
  <c r="J186" i="24"/>
  <c r="K186" i="24" s="1"/>
  <c r="E186" i="24"/>
  <c r="K185" i="24"/>
  <c r="J185" i="24"/>
  <c r="E185" i="24"/>
  <c r="J184" i="24"/>
  <c r="K184" i="24" s="1"/>
  <c r="E184" i="24"/>
  <c r="K183" i="24"/>
  <c r="J183" i="24"/>
  <c r="E183" i="24"/>
  <c r="J182" i="24"/>
  <c r="K182" i="24" s="1"/>
  <c r="E182" i="24"/>
  <c r="K181" i="24"/>
  <c r="J181" i="24"/>
  <c r="E181" i="24"/>
  <c r="J180" i="24"/>
  <c r="K180" i="24" s="1"/>
  <c r="E180" i="24"/>
  <c r="K179" i="24"/>
  <c r="J179" i="24"/>
  <c r="E179" i="24"/>
  <c r="J178" i="24"/>
  <c r="K178" i="24" s="1"/>
  <c r="E178" i="24"/>
  <c r="K177" i="24"/>
  <c r="J177" i="24"/>
  <c r="E177" i="24"/>
  <c r="J176" i="24"/>
  <c r="K176" i="24" s="1"/>
  <c r="E176" i="24"/>
  <c r="K175" i="24"/>
  <c r="J175" i="24"/>
  <c r="E175" i="24"/>
  <c r="J174" i="24"/>
  <c r="K174" i="24" s="1"/>
  <c r="E174" i="24"/>
  <c r="K173" i="24"/>
  <c r="J173" i="24"/>
  <c r="E173" i="24"/>
  <c r="J172" i="24"/>
  <c r="K172" i="24" s="1"/>
  <c r="E172" i="24"/>
  <c r="K171" i="24"/>
  <c r="J171" i="24"/>
  <c r="E171" i="24"/>
  <c r="J170" i="24"/>
  <c r="K170" i="24" s="1"/>
  <c r="E170" i="24"/>
  <c r="K169" i="24"/>
  <c r="J169" i="24"/>
  <c r="E169" i="24"/>
  <c r="J168" i="24"/>
  <c r="K168" i="24" s="1"/>
  <c r="E168" i="24"/>
  <c r="K167" i="24"/>
  <c r="J167" i="24"/>
  <c r="E167" i="24"/>
  <c r="J166" i="24"/>
  <c r="K166" i="24" s="1"/>
  <c r="E166" i="24"/>
  <c r="K165" i="24"/>
  <c r="J165" i="24"/>
  <c r="E165" i="24"/>
  <c r="J164" i="24"/>
  <c r="K164" i="24" s="1"/>
  <c r="E164" i="24"/>
  <c r="K163" i="24"/>
  <c r="J163" i="24"/>
  <c r="E163" i="24"/>
  <c r="J162" i="24"/>
  <c r="K162" i="24" s="1"/>
  <c r="E162" i="24"/>
  <c r="K161" i="24"/>
  <c r="J161" i="24"/>
  <c r="E161" i="24"/>
  <c r="J160" i="24"/>
  <c r="K160" i="24" s="1"/>
  <c r="E160" i="24"/>
  <c r="K159" i="24"/>
  <c r="J159" i="24"/>
  <c r="E159" i="24"/>
  <c r="J158" i="24"/>
  <c r="K158" i="24" s="1"/>
  <c r="E158" i="24"/>
  <c r="K157" i="24"/>
  <c r="J157" i="24"/>
  <c r="E157" i="24"/>
  <c r="J156" i="24"/>
  <c r="K156" i="24" s="1"/>
  <c r="E156" i="24"/>
  <c r="K155" i="24"/>
  <c r="J155" i="24"/>
  <c r="E155" i="24"/>
  <c r="J154" i="24"/>
  <c r="K154" i="24" s="1"/>
  <c r="E154" i="24"/>
  <c r="K153" i="24"/>
  <c r="J153" i="24"/>
  <c r="E153" i="24"/>
  <c r="J152" i="24"/>
  <c r="K152" i="24" s="1"/>
  <c r="E152" i="24"/>
  <c r="K151" i="24"/>
  <c r="J151" i="24"/>
  <c r="E151" i="24"/>
  <c r="J150" i="24"/>
  <c r="K150" i="24" s="1"/>
  <c r="E150" i="24"/>
  <c r="K149" i="24"/>
  <c r="J149" i="24"/>
  <c r="E149" i="24"/>
  <c r="J148" i="24"/>
  <c r="K148" i="24" s="1"/>
  <c r="E148" i="24"/>
  <c r="K147" i="24"/>
  <c r="J147" i="24"/>
  <c r="E147" i="24"/>
  <c r="J146" i="24"/>
  <c r="K146" i="24" s="1"/>
  <c r="E146" i="24"/>
  <c r="K145" i="24"/>
  <c r="J145" i="24"/>
  <c r="E145" i="24"/>
  <c r="J144" i="24"/>
  <c r="K144" i="24" s="1"/>
  <c r="E144" i="24"/>
  <c r="K143" i="24"/>
  <c r="J143" i="24"/>
  <c r="E143" i="24"/>
  <c r="J142" i="24"/>
  <c r="K142" i="24" s="1"/>
  <c r="E142" i="24"/>
  <c r="K141" i="24"/>
  <c r="J141" i="24"/>
  <c r="E141" i="24"/>
  <c r="J140" i="24"/>
  <c r="K140" i="24" s="1"/>
  <c r="E140" i="24"/>
  <c r="K139" i="24"/>
  <c r="J139" i="24"/>
  <c r="E139" i="24"/>
  <c r="J138" i="24"/>
  <c r="K138" i="24" s="1"/>
  <c r="E138" i="24"/>
  <c r="K137" i="24"/>
  <c r="J137" i="24"/>
  <c r="E137" i="24"/>
  <c r="J136" i="24"/>
  <c r="K136" i="24" s="1"/>
  <c r="E136" i="24"/>
  <c r="K135" i="24"/>
  <c r="J135" i="24"/>
  <c r="E135" i="24"/>
  <c r="J134" i="24"/>
  <c r="K134" i="24" s="1"/>
  <c r="E134" i="24"/>
  <c r="K133" i="24"/>
  <c r="J133" i="24"/>
  <c r="E133" i="24"/>
  <c r="J132" i="24"/>
  <c r="K132" i="24" s="1"/>
  <c r="E132" i="24"/>
  <c r="K131" i="24"/>
  <c r="J131" i="24"/>
  <c r="E131" i="24"/>
  <c r="J130" i="24"/>
  <c r="K130" i="24" s="1"/>
  <c r="E130" i="24"/>
  <c r="K129" i="24"/>
  <c r="J129" i="24"/>
  <c r="E129" i="24"/>
  <c r="J128" i="24"/>
  <c r="K128" i="24" s="1"/>
  <c r="E128" i="24"/>
  <c r="K127" i="24"/>
  <c r="J127" i="24"/>
  <c r="E127" i="24"/>
  <c r="J126" i="24"/>
  <c r="K126" i="24" s="1"/>
  <c r="E126" i="24"/>
  <c r="K125" i="24"/>
  <c r="J125" i="24"/>
  <c r="E125" i="24"/>
  <c r="J124" i="24"/>
  <c r="K124" i="24" s="1"/>
  <c r="E124" i="24"/>
  <c r="K123" i="24"/>
  <c r="J123" i="24"/>
  <c r="E123" i="24"/>
  <c r="J122" i="24"/>
  <c r="K122" i="24" s="1"/>
  <c r="E122" i="24"/>
  <c r="K121" i="24"/>
  <c r="J121" i="24"/>
  <c r="E121" i="24"/>
  <c r="J120" i="24"/>
  <c r="K120" i="24" s="1"/>
  <c r="E120" i="24"/>
  <c r="K119" i="24"/>
  <c r="J119" i="24"/>
  <c r="E119" i="24"/>
  <c r="J118" i="24"/>
  <c r="K118" i="24" s="1"/>
  <c r="E118" i="24"/>
  <c r="K117" i="24"/>
  <c r="J117" i="24"/>
  <c r="E117" i="24"/>
  <c r="J116" i="24"/>
  <c r="K116" i="24" s="1"/>
  <c r="E116" i="24"/>
  <c r="K115" i="24"/>
  <c r="J115" i="24"/>
  <c r="E115" i="24"/>
  <c r="J114" i="24"/>
  <c r="K114" i="24" s="1"/>
  <c r="E114" i="24"/>
  <c r="K113" i="24"/>
  <c r="J113" i="24"/>
  <c r="E113" i="24"/>
  <c r="J112" i="24"/>
  <c r="K112" i="24" s="1"/>
  <c r="E112" i="24"/>
  <c r="K111" i="24"/>
  <c r="J111" i="24"/>
  <c r="E111" i="24"/>
  <c r="J110" i="24"/>
  <c r="K110" i="24" s="1"/>
  <c r="E110" i="24"/>
  <c r="K109" i="24"/>
  <c r="J109" i="24"/>
  <c r="E109" i="24"/>
  <c r="J108" i="24"/>
  <c r="K108" i="24" s="1"/>
  <c r="E108" i="24"/>
  <c r="K107" i="24"/>
  <c r="J107" i="24"/>
  <c r="E107" i="24"/>
  <c r="J106" i="24"/>
  <c r="K106" i="24" s="1"/>
  <c r="E106" i="24"/>
  <c r="K105" i="24"/>
  <c r="J105" i="24"/>
  <c r="E105" i="24"/>
  <c r="J104" i="24"/>
  <c r="K104" i="24" s="1"/>
  <c r="E104" i="24"/>
  <c r="K103" i="24"/>
  <c r="J103" i="24"/>
  <c r="E103" i="24"/>
  <c r="J102" i="24"/>
  <c r="K102" i="24" s="1"/>
  <c r="E102" i="24"/>
  <c r="K101" i="24"/>
  <c r="J101" i="24"/>
  <c r="E101" i="24"/>
  <c r="J100" i="24"/>
  <c r="K100" i="24" s="1"/>
  <c r="E100" i="24"/>
  <c r="K99" i="24"/>
  <c r="J99" i="24"/>
  <c r="E99" i="24"/>
  <c r="J98" i="24"/>
  <c r="K98" i="24" s="1"/>
  <c r="E98" i="24"/>
  <c r="K97" i="24"/>
  <c r="J97" i="24"/>
  <c r="E97" i="24"/>
  <c r="J96" i="24"/>
  <c r="K96" i="24" s="1"/>
  <c r="E96" i="24"/>
  <c r="K95" i="24"/>
  <c r="J95" i="24"/>
  <c r="E95" i="24"/>
  <c r="J94" i="24"/>
  <c r="K94" i="24" s="1"/>
  <c r="E94" i="24"/>
  <c r="K93" i="24"/>
  <c r="J93" i="24"/>
  <c r="E93" i="24"/>
  <c r="J92" i="24"/>
  <c r="K92" i="24" s="1"/>
  <c r="E92" i="24"/>
  <c r="K91" i="24"/>
  <c r="J91" i="24"/>
  <c r="E91" i="24"/>
  <c r="J90" i="24"/>
  <c r="K90" i="24" s="1"/>
  <c r="E90" i="24"/>
  <c r="K89" i="24"/>
  <c r="J89" i="24"/>
  <c r="E89" i="24"/>
  <c r="J88" i="24"/>
  <c r="K88" i="24" s="1"/>
  <c r="E88" i="24"/>
  <c r="K87" i="24"/>
  <c r="J87" i="24"/>
  <c r="E87" i="24"/>
  <c r="J86" i="24"/>
  <c r="K86" i="24" s="1"/>
  <c r="E86" i="24"/>
  <c r="K85" i="24"/>
  <c r="J85" i="24"/>
  <c r="E85" i="24"/>
  <c r="J84" i="24"/>
  <c r="K84" i="24" s="1"/>
  <c r="E84" i="24"/>
  <c r="K83" i="24"/>
  <c r="J83" i="24"/>
  <c r="E83" i="24"/>
  <c r="J82" i="24"/>
  <c r="K82" i="24" s="1"/>
  <c r="E82" i="24"/>
  <c r="K81" i="24"/>
  <c r="J81" i="24"/>
  <c r="E81" i="24"/>
  <c r="J80" i="24"/>
  <c r="K80" i="24" s="1"/>
  <c r="E80" i="24"/>
  <c r="K79" i="24"/>
  <c r="J79" i="24"/>
  <c r="E79" i="24"/>
  <c r="J78" i="24"/>
  <c r="K78" i="24" s="1"/>
  <c r="E78" i="24"/>
  <c r="K77" i="24"/>
  <c r="J77" i="24"/>
  <c r="E77" i="24"/>
  <c r="J76" i="24"/>
  <c r="K76" i="24" s="1"/>
  <c r="E76" i="24"/>
  <c r="K75" i="24"/>
  <c r="J75" i="24"/>
  <c r="E75" i="24"/>
  <c r="J74" i="24"/>
  <c r="K74" i="24" s="1"/>
  <c r="E74" i="24"/>
  <c r="K73" i="24"/>
  <c r="J73" i="24"/>
  <c r="E73" i="24"/>
  <c r="J72" i="24"/>
  <c r="K72" i="24" s="1"/>
  <c r="E72" i="24"/>
  <c r="K71" i="24"/>
  <c r="J71" i="24"/>
  <c r="E71" i="24"/>
  <c r="J70" i="24"/>
  <c r="K70" i="24" s="1"/>
  <c r="E70" i="24"/>
  <c r="K69" i="24"/>
  <c r="J69" i="24"/>
  <c r="E69" i="24"/>
  <c r="J68" i="24"/>
  <c r="K68" i="24" s="1"/>
  <c r="E68" i="24"/>
  <c r="K67" i="24"/>
  <c r="J67" i="24"/>
  <c r="E67" i="24"/>
  <c r="J66" i="24"/>
  <c r="K66" i="24" s="1"/>
  <c r="E66" i="24"/>
  <c r="K65" i="24"/>
  <c r="J65" i="24"/>
  <c r="E65" i="24"/>
  <c r="J64" i="24"/>
  <c r="K64" i="24" s="1"/>
  <c r="E64" i="24"/>
  <c r="K63" i="24"/>
  <c r="J63" i="24"/>
  <c r="E63" i="24"/>
  <c r="J62" i="24"/>
  <c r="K62" i="24" s="1"/>
  <c r="E62" i="24"/>
  <c r="K61" i="24"/>
  <c r="J61" i="24"/>
  <c r="E61" i="24"/>
  <c r="J60" i="24"/>
  <c r="K60" i="24" s="1"/>
  <c r="E60" i="24"/>
  <c r="K59" i="24"/>
  <c r="J59" i="24"/>
  <c r="E59" i="24"/>
  <c r="J58" i="24"/>
  <c r="K58" i="24" s="1"/>
  <c r="E58" i="24"/>
  <c r="K57" i="24"/>
  <c r="J57" i="24"/>
  <c r="E57" i="24"/>
  <c r="J56" i="24"/>
  <c r="K56" i="24" s="1"/>
  <c r="E56" i="24"/>
  <c r="K55" i="24"/>
  <c r="J55" i="24"/>
  <c r="E55" i="24"/>
  <c r="J54" i="24"/>
  <c r="K54" i="24" s="1"/>
  <c r="E54" i="24"/>
  <c r="K53" i="24"/>
  <c r="J53" i="24"/>
  <c r="E53" i="24"/>
  <c r="J52" i="24"/>
  <c r="K52" i="24" s="1"/>
  <c r="E52" i="24"/>
  <c r="K51" i="24"/>
  <c r="J51" i="24"/>
  <c r="E51" i="24"/>
  <c r="J50" i="24"/>
  <c r="K50" i="24" s="1"/>
  <c r="E50" i="24"/>
  <c r="K49" i="24"/>
  <c r="J49" i="24"/>
  <c r="E49" i="24"/>
  <c r="J48" i="24"/>
  <c r="K48" i="24" s="1"/>
  <c r="E48" i="24"/>
  <c r="K47" i="24"/>
  <c r="J47" i="24"/>
  <c r="E47" i="24"/>
  <c r="J46" i="24"/>
  <c r="K46" i="24" s="1"/>
  <c r="E46" i="24"/>
  <c r="K45" i="24"/>
  <c r="J45" i="24"/>
  <c r="E45" i="24"/>
  <c r="J44" i="24"/>
  <c r="K44" i="24" s="1"/>
  <c r="E44" i="24"/>
  <c r="K43" i="24"/>
  <c r="J43" i="24"/>
  <c r="E43" i="24"/>
  <c r="J42" i="24"/>
  <c r="K42" i="24" s="1"/>
  <c r="E42" i="24"/>
  <c r="K41" i="24"/>
  <c r="J41" i="24"/>
  <c r="E41" i="24"/>
  <c r="J40" i="24"/>
  <c r="K40" i="24" s="1"/>
  <c r="E40" i="24"/>
  <c r="K39" i="24"/>
  <c r="J39" i="24"/>
  <c r="E39" i="24"/>
  <c r="J38" i="24"/>
  <c r="K38" i="24" s="1"/>
  <c r="E38" i="24"/>
  <c r="K37" i="24"/>
  <c r="J37" i="24"/>
  <c r="E37" i="24"/>
  <c r="J36" i="24"/>
  <c r="K36" i="24" s="1"/>
  <c r="E36" i="24"/>
  <c r="K35" i="24"/>
  <c r="J35" i="24"/>
  <c r="E35" i="24"/>
  <c r="J34" i="24"/>
  <c r="K34" i="24" s="1"/>
  <c r="E34" i="24"/>
  <c r="K33" i="24"/>
  <c r="J33" i="24"/>
  <c r="E33" i="24"/>
  <c r="J32" i="24"/>
  <c r="K32" i="24" s="1"/>
  <c r="E32" i="24"/>
  <c r="K31" i="24"/>
  <c r="J31" i="24"/>
  <c r="E31" i="24"/>
  <c r="J30" i="24"/>
  <c r="K30" i="24" s="1"/>
  <c r="E30" i="24"/>
  <c r="K29" i="24"/>
  <c r="J29" i="24"/>
  <c r="E29" i="24"/>
  <c r="J28" i="24"/>
  <c r="K28" i="24" s="1"/>
  <c r="E28" i="24"/>
  <c r="K27" i="24"/>
  <c r="J27" i="24"/>
  <c r="E27" i="24"/>
  <c r="J26" i="24"/>
  <c r="K26" i="24" s="1"/>
  <c r="E26" i="24"/>
  <c r="K25" i="24"/>
  <c r="J25" i="24"/>
  <c r="E25" i="24"/>
  <c r="J24" i="24"/>
  <c r="K24" i="24" s="1"/>
  <c r="E24" i="24"/>
  <c r="K23" i="24"/>
  <c r="J23" i="24"/>
  <c r="E23" i="24"/>
  <c r="J22" i="24"/>
  <c r="K22" i="24" s="1"/>
  <c r="E22" i="24"/>
  <c r="K21" i="24"/>
  <c r="J21" i="24"/>
  <c r="E21" i="24"/>
  <c r="J20" i="24"/>
  <c r="K20" i="24" s="1"/>
  <c r="E20" i="24"/>
  <c r="K19" i="24"/>
  <c r="J19" i="24"/>
  <c r="E19" i="24"/>
  <c r="J18" i="24"/>
  <c r="K18" i="24" s="1"/>
  <c r="E18" i="24"/>
  <c r="K17" i="24"/>
  <c r="J17" i="24"/>
  <c r="E17" i="24"/>
  <c r="J16" i="24"/>
  <c r="K16" i="24" s="1"/>
  <c r="E16" i="24"/>
  <c r="K15" i="24"/>
  <c r="J15" i="24"/>
  <c r="E15" i="24"/>
  <c r="J14" i="24"/>
  <c r="K14" i="24" s="1"/>
  <c r="E14" i="24"/>
  <c r="K13" i="24"/>
  <c r="J13" i="24"/>
  <c r="E13" i="24"/>
  <c r="J12" i="24"/>
  <c r="K12" i="24" s="1"/>
  <c r="E12" i="24"/>
  <c r="K11" i="24"/>
  <c r="J11" i="24"/>
  <c r="E11" i="24"/>
  <c r="J10" i="24"/>
  <c r="K10" i="24" s="1"/>
  <c r="E10" i="24"/>
  <c r="K9" i="24"/>
  <c r="J9" i="24"/>
  <c r="E9" i="24"/>
  <c r="J8" i="24"/>
  <c r="K8" i="24" s="1"/>
  <c r="E8" i="24"/>
  <c r="K7" i="24"/>
  <c r="J7" i="24"/>
  <c r="E7" i="24"/>
  <c r="J6" i="24"/>
  <c r="K6" i="24" s="1"/>
  <c r="E6" i="24"/>
  <c r="J4" i="24"/>
  <c r="E4" i="24"/>
  <c r="K134" i="44"/>
  <c r="J134" i="44"/>
  <c r="E134" i="44"/>
  <c r="K133" i="44"/>
  <c r="J133" i="44"/>
  <c r="E133" i="44"/>
  <c r="J132" i="44"/>
  <c r="K132" i="44" s="1"/>
  <c r="E132" i="44"/>
  <c r="K131" i="44"/>
  <c r="J131" i="44"/>
  <c r="E131" i="44"/>
  <c r="K130" i="44"/>
  <c r="J130" i="44"/>
  <c r="E130" i="44"/>
  <c r="K129" i="44"/>
  <c r="J129" i="44"/>
  <c r="E129" i="44"/>
  <c r="J128" i="44"/>
  <c r="K128" i="44" s="1"/>
  <c r="E128" i="44"/>
  <c r="K127" i="44"/>
  <c r="J127" i="44"/>
  <c r="E127" i="44"/>
  <c r="K126" i="44"/>
  <c r="J126" i="44"/>
  <c r="E126" i="44"/>
  <c r="K125" i="44"/>
  <c r="J125" i="44"/>
  <c r="E125" i="44"/>
  <c r="J124" i="44"/>
  <c r="K124" i="44" s="1"/>
  <c r="E124" i="44"/>
  <c r="K123" i="44"/>
  <c r="J123" i="44"/>
  <c r="E123" i="44"/>
  <c r="K122" i="44"/>
  <c r="J122" i="44"/>
  <c r="E122" i="44"/>
  <c r="K121" i="44"/>
  <c r="J121" i="44"/>
  <c r="E121" i="44"/>
  <c r="J120" i="44"/>
  <c r="K120" i="44" s="1"/>
  <c r="E120" i="44"/>
  <c r="K119" i="44"/>
  <c r="J119" i="44"/>
  <c r="E119" i="44"/>
  <c r="K118" i="44"/>
  <c r="J118" i="44"/>
  <c r="E118" i="44"/>
  <c r="K117" i="44"/>
  <c r="J117" i="44"/>
  <c r="E117" i="44"/>
  <c r="J116" i="44"/>
  <c r="K116" i="44" s="1"/>
  <c r="E116" i="44"/>
  <c r="K115" i="44"/>
  <c r="J115" i="44"/>
  <c r="E115" i="44"/>
  <c r="K114" i="44"/>
  <c r="J114" i="44"/>
  <c r="E114" i="44"/>
  <c r="K113" i="44"/>
  <c r="J113" i="44"/>
  <c r="E113" i="44"/>
  <c r="J112" i="44"/>
  <c r="K112" i="44" s="1"/>
  <c r="E112" i="44"/>
  <c r="K111" i="44"/>
  <c r="J111" i="44"/>
  <c r="E111" i="44"/>
  <c r="K110" i="44"/>
  <c r="J110" i="44"/>
  <c r="E110" i="44"/>
  <c r="K109" i="44"/>
  <c r="J109" i="44"/>
  <c r="E109" i="44"/>
  <c r="J108" i="44"/>
  <c r="K108" i="44" s="1"/>
  <c r="E108" i="44"/>
  <c r="K107" i="44"/>
  <c r="J107" i="44"/>
  <c r="E107" i="44"/>
  <c r="K106" i="44"/>
  <c r="J106" i="44"/>
  <c r="E106" i="44"/>
  <c r="K105" i="44"/>
  <c r="J105" i="44"/>
  <c r="E105" i="44"/>
  <c r="J104" i="44"/>
  <c r="K104" i="44" s="1"/>
  <c r="E104" i="44"/>
  <c r="K103" i="44"/>
  <c r="J103" i="44"/>
  <c r="E103" i="44"/>
  <c r="K102" i="44"/>
  <c r="J102" i="44"/>
  <c r="E102" i="44"/>
  <c r="K101" i="44"/>
  <c r="J101" i="44"/>
  <c r="E101" i="44"/>
  <c r="J100" i="44"/>
  <c r="K100" i="44" s="1"/>
  <c r="E100" i="44"/>
  <c r="K99" i="44"/>
  <c r="J99" i="44"/>
  <c r="E99" i="44"/>
  <c r="K98" i="44"/>
  <c r="J98" i="44"/>
  <c r="E98" i="44"/>
  <c r="K97" i="44"/>
  <c r="J97" i="44"/>
  <c r="E97" i="44"/>
  <c r="J96" i="44"/>
  <c r="K96" i="44" s="1"/>
  <c r="E96" i="44"/>
  <c r="K95" i="44"/>
  <c r="J95" i="44"/>
  <c r="E95" i="44"/>
  <c r="K94" i="44"/>
  <c r="J94" i="44"/>
  <c r="E94" i="44"/>
  <c r="K93" i="44"/>
  <c r="J93" i="44"/>
  <c r="E93" i="44"/>
  <c r="J92" i="44"/>
  <c r="K92" i="44" s="1"/>
  <c r="E92" i="44"/>
  <c r="K91" i="44"/>
  <c r="J91" i="44"/>
  <c r="E91" i="44"/>
  <c r="K90" i="44"/>
  <c r="J90" i="44"/>
  <c r="E90" i="44"/>
  <c r="K89" i="44"/>
  <c r="J89" i="44"/>
  <c r="E89" i="44"/>
  <c r="J88" i="44"/>
  <c r="K88" i="44" s="1"/>
  <c r="E88" i="44"/>
  <c r="K87" i="44"/>
  <c r="J87" i="44"/>
  <c r="E87" i="44"/>
  <c r="K86" i="44"/>
  <c r="J86" i="44"/>
  <c r="E86" i="44"/>
  <c r="K85" i="44"/>
  <c r="J85" i="44"/>
  <c r="E85" i="44"/>
  <c r="J84" i="44"/>
  <c r="K84" i="44" s="1"/>
  <c r="E84" i="44"/>
  <c r="K83" i="44"/>
  <c r="J83" i="44"/>
  <c r="E83" i="44"/>
  <c r="K82" i="44"/>
  <c r="J82" i="44"/>
  <c r="E82" i="44"/>
  <c r="K81" i="44"/>
  <c r="J81" i="44"/>
  <c r="E81" i="44"/>
  <c r="J80" i="44"/>
  <c r="K80" i="44" s="1"/>
  <c r="E80" i="44"/>
  <c r="K79" i="44"/>
  <c r="J79" i="44"/>
  <c r="E79" i="44"/>
  <c r="K78" i="44"/>
  <c r="J78" i="44"/>
  <c r="E78" i="44"/>
  <c r="K77" i="44"/>
  <c r="J77" i="44"/>
  <c r="E77" i="44"/>
  <c r="J76" i="44"/>
  <c r="K76" i="44" s="1"/>
  <c r="E76" i="44"/>
  <c r="K75" i="44"/>
  <c r="J75" i="44"/>
  <c r="E75" i="44"/>
  <c r="K74" i="44"/>
  <c r="J74" i="44"/>
  <c r="E74" i="44"/>
  <c r="K73" i="44"/>
  <c r="J73" i="44"/>
  <c r="E73" i="44"/>
  <c r="J72" i="44"/>
  <c r="K72" i="44" s="1"/>
  <c r="E72" i="44"/>
  <c r="K71" i="44"/>
  <c r="J71" i="44"/>
  <c r="E71" i="44"/>
  <c r="K70" i="44"/>
  <c r="J70" i="44"/>
  <c r="E70" i="44"/>
  <c r="K69" i="44"/>
  <c r="J69" i="44"/>
  <c r="E69" i="44"/>
  <c r="J68" i="44"/>
  <c r="K68" i="44" s="1"/>
  <c r="E68" i="44"/>
  <c r="K67" i="44"/>
  <c r="J67" i="44"/>
  <c r="E67" i="44"/>
  <c r="K66" i="44"/>
  <c r="J66" i="44"/>
  <c r="E66" i="44"/>
  <c r="K65" i="44"/>
  <c r="J65" i="44"/>
  <c r="E65" i="44"/>
  <c r="J64" i="44"/>
  <c r="K64" i="44" s="1"/>
  <c r="E64" i="44"/>
  <c r="K63" i="44"/>
  <c r="J63" i="44"/>
  <c r="E63" i="44"/>
  <c r="K62" i="44"/>
  <c r="J62" i="44"/>
  <c r="E62" i="44"/>
  <c r="K61" i="44"/>
  <c r="J61" i="44"/>
  <c r="E61" i="44"/>
  <c r="J60" i="44"/>
  <c r="K60" i="44" s="1"/>
  <c r="E60" i="44"/>
  <c r="K59" i="44"/>
  <c r="J59" i="44"/>
  <c r="E59" i="44"/>
  <c r="K58" i="44"/>
  <c r="J58" i="44"/>
  <c r="E58" i="44"/>
  <c r="K57" i="44"/>
  <c r="J57" i="44"/>
  <c r="E57" i="44"/>
  <c r="J56" i="44"/>
  <c r="K56" i="44" s="1"/>
  <c r="E56" i="44"/>
  <c r="K55" i="44"/>
  <c r="J55" i="44"/>
  <c r="E55" i="44"/>
  <c r="K54" i="44"/>
  <c r="J54" i="44"/>
  <c r="E54" i="44"/>
  <c r="K53" i="44"/>
  <c r="J53" i="44"/>
  <c r="E53" i="44"/>
  <c r="J52" i="44"/>
  <c r="K52" i="44" s="1"/>
  <c r="E52" i="44"/>
  <c r="K51" i="44"/>
  <c r="J51" i="44"/>
  <c r="E51" i="44"/>
  <c r="K50" i="44"/>
  <c r="J50" i="44"/>
  <c r="E50" i="44"/>
  <c r="K49" i="44"/>
  <c r="J49" i="44"/>
  <c r="E49" i="44"/>
  <c r="J48" i="44"/>
  <c r="K48" i="44" s="1"/>
  <c r="E48" i="44"/>
  <c r="K47" i="44"/>
  <c r="J47" i="44"/>
  <c r="E47" i="44"/>
  <c r="K46" i="44"/>
  <c r="J46" i="44"/>
  <c r="E46" i="44"/>
  <c r="K45" i="44"/>
  <c r="J45" i="44"/>
  <c r="E45" i="44"/>
  <c r="J44" i="44"/>
  <c r="K44" i="44" s="1"/>
  <c r="E44" i="44"/>
  <c r="K43" i="44"/>
  <c r="J43" i="44"/>
  <c r="E43" i="44"/>
  <c r="K42" i="44"/>
  <c r="J42" i="44"/>
  <c r="E42" i="44"/>
  <c r="K41" i="44"/>
  <c r="J41" i="44"/>
  <c r="E41" i="44"/>
  <c r="J40" i="44"/>
  <c r="K40" i="44" s="1"/>
  <c r="E40" i="44"/>
  <c r="K39" i="44"/>
  <c r="J39" i="44"/>
  <c r="E39" i="44"/>
  <c r="K38" i="44"/>
  <c r="J38" i="44"/>
  <c r="E38" i="44"/>
  <c r="K37" i="44"/>
  <c r="J37" i="44"/>
  <c r="E37" i="44"/>
  <c r="J36" i="44"/>
  <c r="K36" i="44" s="1"/>
  <c r="E36" i="44"/>
  <c r="K35" i="44"/>
  <c r="J35" i="44"/>
  <c r="E35" i="44"/>
  <c r="K34" i="44"/>
  <c r="J34" i="44"/>
  <c r="E34" i="44"/>
  <c r="K33" i="44"/>
  <c r="J33" i="44"/>
  <c r="E33" i="44"/>
  <c r="J32" i="44"/>
  <c r="K32" i="44" s="1"/>
  <c r="E32" i="44"/>
  <c r="K31" i="44"/>
  <c r="J31" i="44"/>
  <c r="E31" i="44"/>
  <c r="K30" i="44"/>
  <c r="J30" i="44"/>
  <c r="E30" i="44"/>
  <c r="K29" i="44"/>
  <c r="J29" i="44"/>
  <c r="E29" i="44"/>
  <c r="J28" i="44"/>
  <c r="K28" i="44" s="1"/>
  <c r="E28" i="44"/>
  <c r="K27" i="44"/>
  <c r="J27" i="44"/>
  <c r="E27" i="44"/>
  <c r="K26" i="44"/>
  <c r="J26" i="44"/>
  <c r="E26" i="44"/>
  <c r="K25" i="44"/>
  <c r="J25" i="44"/>
  <c r="E25" i="44"/>
  <c r="J24" i="44"/>
  <c r="K24" i="44" s="1"/>
  <c r="K4" i="44" s="1"/>
  <c r="E24" i="44"/>
  <c r="K23" i="44"/>
  <c r="J23" i="44"/>
  <c r="E23" i="44"/>
  <c r="K22" i="44"/>
  <c r="J22" i="44"/>
  <c r="E22" i="44"/>
  <c r="K21" i="44"/>
  <c r="J21" i="44"/>
  <c r="E21" i="44"/>
  <c r="J20" i="44"/>
  <c r="K20" i="44" s="1"/>
  <c r="E20" i="44"/>
  <c r="K19" i="44"/>
  <c r="J19" i="44"/>
  <c r="E19" i="44"/>
  <c r="K18" i="44"/>
  <c r="J18" i="44"/>
  <c r="E18" i="44"/>
  <c r="K17" i="44"/>
  <c r="J17" i="44"/>
  <c r="E17" i="44"/>
  <c r="J16" i="44"/>
  <c r="K16" i="44" s="1"/>
  <c r="E16" i="44"/>
  <c r="K15" i="44"/>
  <c r="J15" i="44"/>
  <c r="E15" i="44"/>
  <c r="K14" i="44"/>
  <c r="J14" i="44"/>
  <c r="E14" i="44"/>
  <c r="K13" i="44"/>
  <c r="J13" i="44"/>
  <c r="E13" i="44"/>
  <c r="J12" i="44"/>
  <c r="K12" i="44" s="1"/>
  <c r="E12" i="44"/>
  <c r="K11" i="44"/>
  <c r="J11" i="44"/>
  <c r="E11" i="44"/>
  <c r="K10" i="44"/>
  <c r="J10" i="44"/>
  <c r="E10" i="44"/>
  <c r="K9" i="44"/>
  <c r="J9" i="44"/>
  <c r="E9" i="44"/>
  <c r="J8" i="44"/>
  <c r="K8" i="44" s="1"/>
  <c r="E8" i="44"/>
  <c r="K7" i="44"/>
  <c r="J7" i="44"/>
  <c r="E7" i="44"/>
  <c r="K6" i="44"/>
  <c r="J6" i="44"/>
  <c r="E6" i="44"/>
  <c r="J4" i="44"/>
  <c r="E4" i="44"/>
  <c r="J134" i="43"/>
  <c r="K134" i="43" s="1"/>
  <c r="E134" i="43"/>
  <c r="J133" i="43"/>
  <c r="K133" i="43" s="1"/>
  <c r="E133" i="43"/>
  <c r="J132" i="43"/>
  <c r="K132" i="43" s="1"/>
  <c r="E132" i="43"/>
  <c r="J131" i="43"/>
  <c r="K131" i="43" s="1"/>
  <c r="E131" i="43"/>
  <c r="J130" i="43"/>
  <c r="K130" i="43" s="1"/>
  <c r="E130" i="43"/>
  <c r="J129" i="43"/>
  <c r="K129" i="43" s="1"/>
  <c r="E129" i="43"/>
  <c r="J128" i="43"/>
  <c r="K128" i="43" s="1"/>
  <c r="E128" i="43"/>
  <c r="J127" i="43"/>
  <c r="K127" i="43" s="1"/>
  <c r="E127" i="43"/>
  <c r="J126" i="43"/>
  <c r="K126" i="43" s="1"/>
  <c r="E126" i="43"/>
  <c r="J125" i="43"/>
  <c r="K125" i="43" s="1"/>
  <c r="E125" i="43"/>
  <c r="J124" i="43"/>
  <c r="K124" i="43" s="1"/>
  <c r="E124" i="43"/>
  <c r="J123" i="43"/>
  <c r="K123" i="43" s="1"/>
  <c r="E123" i="43"/>
  <c r="J122" i="43"/>
  <c r="K122" i="43" s="1"/>
  <c r="E122" i="43"/>
  <c r="J121" i="43"/>
  <c r="K121" i="43" s="1"/>
  <c r="E121" i="43"/>
  <c r="J120" i="43"/>
  <c r="K120" i="43" s="1"/>
  <c r="E120" i="43"/>
  <c r="J119" i="43"/>
  <c r="K119" i="43" s="1"/>
  <c r="E119" i="43"/>
  <c r="J118" i="43"/>
  <c r="K118" i="43" s="1"/>
  <c r="E118" i="43"/>
  <c r="J117" i="43"/>
  <c r="K117" i="43" s="1"/>
  <c r="E117" i="43"/>
  <c r="K116" i="43"/>
  <c r="J116" i="43"/>
  <c r="E116" i="43"/>
  <c r="J115" i="43"/>
  <c r="K115" i="43" s="1"/>
  <c r="E115" i="43"/>
  <c r="J114" i="43"/>
  <c r="K114" i="43" s="1"/>
  <c r="E114" i="43"/>
  <c r="J113" i="43"/>
  <c r="K113" i="43" s="1"/>
  <c r="E113" i="43"/>
  <c r="K112" i="43"/>
  <c r="J112" i="43"/>
  <c r="E112" i="43"/>
  <c r="J111" i="43"/>
  <c r="K111" i="43" s="1"/>
  <c r="E111" i="43"/>
  <c r="J110" i="43"/>
  <c r="K110" i="43" s="1"/>
  <c r="E110" i="43"/>
  <c r="J109" i="43"/>
  <c r="K109" i="43" s="1"/>
  <c r="E109" i="43"/>
  <c r="K108" i="43"/>
  <c r="J108" i="43"/>
  <c r="E108" i="43"/>
  <c r="J107" i="43"/>
  <c r="K107" i="43" s="1"/>
  <c r="E107" i="43"/>
  <c r="J106" i="43"/>
  <c r="K106" i="43" s="1"/>
  <c r="E106" i="43"/>
  <c r="J105" i="43"/>
  <c r="K105" i="43" s="1"/>
  <c r="E105" i="43"/>
  <c r="K104" i="43"/>
  <c r="J104" i="43"/>
  <c r="E104" i="43"/>
  <c r="J103" i="43"/>
  <c r="K103" i="43" s="1"/>
  <c r="E103" i="43"/>
  <c r="K102" i="43"/>
  <c r="J102" i="43"/>
  <c r="E102" i="43"/>
  <c r="K101" i="43"/>
  <c r="J101" i="43"/>
  <c r="E101" i="43"/>
  <c r="K100" i="43"/>
  <c r="J100" i="43"/>
  <c r="E100" i="43"/>
  <c r="J99" i="43"/>
  <c r="K99" i="43" s="1"/>
  <c r="E99" i="43"/>
  <c r="K98" i="43"/>
  <c r="J98" i="43"/>
  <c r="E98" i="43"/>
  <c r="K97" i="43"/>
  <c r="J97" i="43"/>
  <c r="E97" i="43"/>
  <c r="K96" i="43"/>
  <c r="J96" i="43"/>
  <c r="E96" i="43"/>
  <c r="J95" i="43"/>
  <c r="K95" i="43" s="1"/>
  <c r="E95" i="43"/>
  <c r="K94" i="43"/>
  <c r="J94" i="43"/>
  <c r="E94" i="43"/>
  <c r="K93" i="43"/>
  <c r="J93" i="43"/>
  <c r="E93" i="43"/>
  <c r="K92" i="43"/>
  <c r="J92" i="43"/>
  <c r="E92" i="43"/>
  <c r="J91" i="43"/>
  <c r="K91" i="43" s="1"/>
  <c r="E91" i="43"/>
  <c r="K90" i="43"/>
  <c r="J90" i="43"/>
  <c r="E90" i="43"/>
  <c r="K89" i="43"/>
  <c r="J89" i="43"/>
  <c r="E89" i="43"/>
  <c r="K88" i="43"/>
  <c r="J88" i="43"/>
  <c r="E88" i="43"/>
  <c r="J87" i="43"/>
  <c r="K87" i="43" s="1"/>
  <c r="E87" i="43"/>
  <c r="K86" i="43"/>
  <c r="J86" i="43"/>
  <c r="E86" i="43"/>
  <c r="K85" i="43"/>
  <c r="J85" i="43"/>
  <c r="E85" i="43"/>
  <c r="K84" i="43"/>
  <c r="J84" i="43"/>
  <c r="E84" i="43"/>
  <c r="J83" i="43"/>
  <c r="K83" i="43" s="1"/>
  <c r="E83" i="43"/>
  <c r="K82" i="43"/>
  <c r="J82" i="43"/>
  <c r="E82" i="43"/>
  <c r="K81" i="43"/>
  <c r="J81" i="43"/>
  <c r="E81" i="43"/>
  <c r="K80" i="43"/>
  <c r="J80" i="43"/>
  <c r="E80" i="43"/>
  <c r="J79" i="43"/>
  <c r="K79" i="43" s="1"/>
  <c r="E79" i="43"/>
  <c r="K78" i="43"/>
  <c r="J78" i="43"/>
  <c r="E78" i="43"/>
  <c r="K77" i="43"/>
  <c r="J77" i="43"/>
  <c r="E77" i="43"/>
  <c r="K76" i="43"/>
  <c r="J76" i="43"/>
  <c r="E76" i="43"/>
  <c r="J75" i="43"/>
  <c r="K75" i="43" s="1"/>
  <c r="E75" i="43"/>
  <c r="K74" i="43"/>
  <c r="J74" i="43"/>
  <c r="E74" i="43"/>
  <c r="K73" i="43"/>
  <c r="J73" i="43"/>
  <c r="E73" i="43"/>
  <c r="K72" i="43"/>
  <c r="J72" i="43"/>
  <c r="E72" i="43"/>
  <c r="J71" i="43"/>
  <c r="K71" i="43" s="1"/>
  <c r="E71" i="43"/>
  <c r="K70" i="43"/>
  <c r="J70" i="43"/>
  <c r="E70" i="43"/>
  <c r="K69" i="43"/>
  <c r="J69" i="43"/>
  <c r="E69" i="43"/>
  <c r="K68" i="43"/>
  <c r="J68" i="43"/>
  <c r="E68" i="43"/>
  <c r="J67" i="43"/>
  <c r="K67" i="43" s="1"/>
  <c r="E67" i="43"/>
  <c r="K66" i="43"/>
  <c r="J66" i="43"/>
  <c r="E66" i="43"/>
  <c r="K65" i="43"/>
  <c r="J65" i="43"/>
  <c r="E65" i="43"/>
  <c r="K64" i="43"/>
  <c r="J64" i="43"/>
  <c r="E64" i="43"/>
  <c r="J63" i="43"/>
  <c r="K63" i="43" s="1"/>
  <c r="E63" i="43"/>
  <c r="K62" i="43"/>
  <c r="J62" i="43"/>
  <c r="E62" i="43"/>
  <c r="J61" i="43"/>
  <c r="K61" i="43" s="1"/>
  <c r="E61" i="43"/>
  <c r="K60" i="43"/>
  <c r="J60" i="43"/>
  <c r="E60" i="43"/>
  <c r="J59" i="43"/>
  <c r="K59" i="43" s="1"/>
  <c r="E59" i="43"/>
  <c r="K58" i="43"/>
  <c r="J58" i="43"/>
  <c r="E58" i="43"/>
  <c r="K57" i="43"/>
  <c r="J57" i="43"/>
  <c r="E57" i="43"/>
  <c r="K56" i="43"/>
  <c r="J56" i="43"/>
  <c r="E56" i="43"/>
  <c r="J55" i="43"/>
  <c r="K55" i="43" s="1"/>
  <c r="E55" i="43"/>
  <c r="K54" i="43"/>
  <c r="J54" i="43"/>
  <c r="E54" i="43"/>
  <c r="K53" i="43"/>
  <c r="J53" i="43"/>
  <c r="E53" i="43"/>
  <c r="K52" i="43"/>
  <c r="J52" i="43"/>
  <c r="E52" i="43"/>
  <c r="J51" i="43"/>
  <c r="K51" i="43" s="1"/>
  <c r="E51" i="43"/>
  <c r="K50" i="43"/>
  <c r="J50" i="43"/>
  <c r="E50" i="43"/>
  <c r="J49" i="43"/>
  <c r="K49" i="43" s="1"/>
  <c r="E49" i="43"/>
  <c r="J48" i="43"/>
  <c r="K48" i="43" s="1"/>
  <c r="E48" i="43"/>
  <c r="J47" i="43"/>
  <c r="K47" i="43" s="1"/>
  <c r="E47" i="43"/>
  <c r="K46" i="43"/>
  <c r="J46" i="43"/>
  <c r="E46" i="43"/>
  <c r="J45" i="43"/>
  <c r="K45" i="43" s="1"/>
  <c r="E45" i="43"/>
  <c r="J44" i="43"/>
  <c r="K44" i="43" s="1"/>
  <c r="E44" i="43"/>
  <c r="J43" i="43"/>
  <c r="K43" i="43" s="1"/>
  <c r="E43" i="43"/>
  <c r="K42" i="43"/>
  <c r="J42" i="43"/>
  <c r="E42" i="43"/>
  <c r="J41" i="43"/>
  <c r="K41" i="43" s="1"/>
  <c r="E41" i="43"/>
  <c r="J40" i="43"/>
  <c r="K40" i="43" s="1"/>
  <c r="E40" i="43"/>
  <c r="J39" i="43"/>
  <c r="K39" i="43" s="1"/>
  <c r="E39" i="43"/>
  <c r="K38" i="43"/>
  <c r="J38" i="43"/>
  <c r="E38" i="43"/>
  <c r="J37" i="43"/>
  <c r="K37" i="43" s="1"/>
  <c r="E37" i="43"/>
  <c r="J36" i="43"/>
  <c r="K36" i="43" s="1"/>
  <c r="E36" i="43"/>
  <c r="J35" i="43"/>
  <c r="K35" i="43" s="1"/>
  <c r="E35" i="43"/>
  <c r="K34" i="43"/>
  <c r="J34" i="43"/>
  <c r="E34" i="43"/>
  <c r="J33" i="43"/>
  <c r="K33" i="43" s="1"/>
  <c r="E33" i="43"/>
  <c r="J32" i="43"/>
  <c r="K32" i="43" s="1"/>
  <c r="E32" i="43"/>
  <c r="J31" i="43"/>
  <c r="K31" i="43" s="1"/>
  <c r="E31" i="43"/>
  <c r="K30" i="43"/>
  <c r="J30" i="43"/>
  <c r="E30" i="43"/>
  <c r="J29" i="43"/>
  <c r="K29" i="43" s="1"/>
  <c r="E29" i="43"/>
  <c r="J28" i="43"/>
  <c r="K28" i="43" s="1"/>
  <c r="E28" i="43"/>
  <c r="J27" i="43"/>
  <c r="K27" i="43" s="1"/>
  <c r="E27" i="43"/>
  <c r="K26" i="43"/>
  <c r="J26" i="43"/>
  <c r="E26" i="43"/>
  <c r="J25" i="43"/>
  <c r="K25" i="43" s="1"/>
  <c r="E25" i="43"/>
  <c r="J24" i="43"/>
  <c r="K24" i="43" s="1"/>
  <c r="E24" i="43"/>
  <c r="J23" i="43"/>
  <c r="K23" i="43" s="1"/>
  <c r="E23" i="43"/>
  <c r="K22" i="43"/>
  <c r="J22" i="43"/>
  <c r="E22" i="43"/>
  <c r="J21" i="43"/>
  <c r="K21" i="43" s="1"/>
  <c r="E21" i="43"/>
  <c r="J20" i="43"/>
  <c r="K20" i="43" s="1"/>
  <c r="E20" i="43"/>
  <c r="J19" i="43"/>
  <c r="K19" i="43" s="1"/>
  <c r="E19" i="43"/>
  <c r="K18" i="43"/>
  <c r="J18" i="43"/>
  <c r="E18" i="43"/>
  <c r="J17" i="43"/>
  <c r="K17" i="43" s="1"/>
  <c r="E17" i="43"/>
  <c r="J16" i="43"/>
  <c r="K16" i="43" s="1"/>
  <c r="E16" i="43"/>
  <c r="J15" i="43"/>
  <c r="K15" i="43" s="1"/>
  <c r="E15" i="43"/>
  <c r="K14" i="43"/>
  <c r="J14" i="43"/>
  <c r="E14" i="43"/>
  <c r="J13" i="43"/>
  <c r="K13" i="43" s="1"/>
  <c r="E13" i="43"/>
  <c r="J12" i="43"/>
  <c r="K12" i="43" s="1"/>
  <c r="E12" i="43"/>
  <c r="J11" i="43"/>
  <c r="K11" i="43" s="1"/>
  <c r="E11" i="43"/>
  <c r="K10" i="43"/>
  <c r="J10" i="43"/>
  <c r="E10" i="43"/>
  <c r="J9" i="43"/>
  <c r="K9" i="43" s="1"/>
  <c r="E9" i="43"/>
  <c r="J8" i="43"/>
  <c r="K8" i="43" s="1"/>
  <c r="E8" i="43"/>
  <c r="J7" i="43"/>
  <c r="K7" i="43" s="1"/>
  <c r="E7" i="43"/>
  <c r="K6" i="43"/>
  <c r="J6" i="43"/>
  <c r="E6" i="43"/>
  <c r="J4" i="43"/>
  <c r="E4" i="43"/>
  <c r="K134" i="30"/>
  <c r="J134" i="30"/>
  <c r="E134" i="30"/>
  <c r="J133" i="30"/>
  <c r="K133" i="30" s="1"/>
  <c r="E133" i="30"/>
  <c r="J132" i="30"/>
  <c r="K132" i="30" s="1"/>
  <c r="E132" i="30"/>
  <c r="J131" i="30"/>
  <c r="K131" i="30" s="1"/>
  <c r="E131" i="30"/>
  <c r="K130" i="30"/>
  <c r="J130" i="30"/>
  <c r="E130" i="30"/>
  <c r="K129" i="30"/>
  <c r="J129" i="30"/>
  <c r="E129" i="30"/>
  <c r="J128" i="30"/>
  <c r="K128" i="30" s="1"/>
  <c r="E128" i="30"/>
  <c r="J127" i="30"/>
  <c r="K127" i="30" s="1"/>
  <c r="E127" i="30"/>
  <c r="K126" i="30"/>
  <c r="J126" i="30"/>
  <c r="E126" i="30"/>
  <c r="K125" i="30"/>
  <c r="J125" i="30"/>
  <c r="E125" i="30"/>
  <c r="J124" i="30"/>
  <c r="K124" i="30" s="1"/>
  <c r="E124" i="30"/>
  <c r="J123" i="30"/>
  <c r="K123" i="30" s="1"/>
  <c r="E123" i="30"/>
  <c r="K122" i="30"/>
  <c r="J122" i="30"/>
  <c r="E122" i="30"/>
  <c r="K121" i="30"/>
  <c r="J121" i="30"/>
  <c r="E121" i="30"/>
  <c r="J120" i="30"/>
  <c r="K120" i="30" s="1"/>
  <c r="E120" i="30"/>
  <c r="J119" i="30"/>
  <c r="K119" i="30" s="1"/>
  <c r="E119" i="30"/>
  <c r="J118" i="30"/>
  <c r="K118" i="30" s="1"/>
  <c r="E118" i="30"/>
  <c r="K117" i="30"/>
  <c r="J117" i="30"/>
  <c r="E117" i="30"/>
  <c r="J116" i="30"/>
  <c r="K116" i="30" s="1"/>
  <c r="E116" i="30"/>
  <c r="J115" i="30"/>
  <c r="K115" i="30" s="1"/>
  <c r="E115" i="30"/>
  <c r="K114" i="30"/>
  <c r="J114" i="30"/>
  <c r="E114" i="30"/>
  <c r="K113" i="30"/>
  <c r="J113" i="30"/>
  <c r="E113" i="30"/>
  <c r="J112" i="30"/>
  <c r="K112" i="30" s="1"/>
  <c r="E112" i="30"/>
  <c r="J111" i="30"/>
  <c r="K111" i="30" s="1"/>
  <c r="E111" i="30"/>
  <c r="K110" i="30"/>
  <c r="J110" i="30"/>
  <c r="E110" i="30"/>
  <c r="K109" i="30"/>
  <c r="J109" i="30"/>
  <c r="E109" i="30"/>
  <c r="J108" i="30"/>
  <c r="K108" i="30" s="1"/>
  <c r="E108" i="30"/>
  <c r="J107" i="30"/>
  <c r="K107" i="30" s="1"/>
  <c r="E107" i="30"/>
  <c r="K106" i="30"/>
  <c r="J106" i="30"/>
  <c r="E106" i="30"/>
  <c r="K105" i="30"/>
  <c r="J105" i="30"/>
  <c r="E105" i="30"/>
  <c r="J104" i="30"/>
  <c r="K104" i="30" s="1"/>
  <c r="E104" i="30"/>
  <c r="J103" i="30"/>
  <c r="K103" i="30" s="1"/>
  <c r="E103" i="30"/>
  <c r="K102" i="30"/>
  <c r="J102" i="30"/>
  <c r="E102" i="30"/>
  <c r="K101" i="30"/>
  <c r="J101" i="30"/>
  <c r="E101" i="30"/>
  <c r="J100" i="30"/>
  <c r="K100" i="30" s="1"/>
  <c r="E100" i="30"/>
  <c r="J99" i="30"/>
  <c r="K99" i="30" s="1"/>
  <c r="E99" i="30"/>
  <c r="K98" i="30"/>
  <c r="J98" i="30"/>
  <c r="E98" i="30"/>
  <c r="K97" i="30"/>
  <c r="J97" i="30"/>
  <c r="E97" i="30"/>
  <c r="J96" i="30"/>
  <c r="K96" i="30" s="1"/>
  <c r="E96" i="30"/>
  <c r="J95" i="30"/>
  <c r="K95" i="30" s="1"/>
  <c r="E95" i="30"/>
  <c r="J94" i="30"/>
  <c r="K94" i="30" s="1"/>
  <c r="E94" i="30"/>
  <c r="K93" i="30"/>
  <c r="J93" i="30"/>
  <c r="E93" i="30"/>
  <c r="J92" i="30"/>
  <c r="K92" i="30" s="1"/>
  <c r="E92" i="30"/>
  <c r="J91" i="30"/>
  <c r="K91" i="30" s="1"/>
  <c r="E91" i="30"/>
  <c r="J90" i="30"/>
  <c r="K90" i="30" s="1"/>
  <c r="E90" i="30"/>
  <c r="K89" i="30"/>
  <c r="J89" i="30"/>
  <c r="E89" i="30"/>
  <c r="J88" i="30"/>
  <c r="K88" i="30" s="1"/>
  <c r="E88" i="30"/>
  <c r="J87" i="30"/>
  <c r="K87" i="30" s="1"/>
  <c r="E87" i="30"/>
  <c r="J86" i="30"/>
  <c r="K86" i="30" s="1"/>
  <c r="E86" i="30"/>
  <c r="K85" i="30"/>
  <c r="J85" i="30"/>
  <c r="E85" i="30"/>
  <c r="J84" i="30"/>
  <c r="K84" i="30" s="1"/>
  <c r="E84" i="30"/>
  <c r="J83" i="30"/>
  <c r="K83" i="30" s="1"/>
  <c r="E83" i="30"/>
  <c r="J82" i="30"/>
  <c r="K82" i="30" s="1"/>
  <c r="E82" i="30"/>
  <c r="K81" i="30"/>
  <c r="J81" i="30"/>
  <c r="E81" i="30"/>
  <c r="J80" i="30"/>
  <c r="K80" i="30" s="1"/>
  <c r="E80" i="30"/>
  <c r="J79" i="30"/>
  <c r="K79" i="30" s="1"/>
  <c r="E79" i="30"/>
  <c r="J78" i="30"/>
  <c r="K78" i="30" s="1"/>
  <c r="E78" i="30"/>
  <c r="K77" i="30"/>
  <c r="J77" i="30"/>
  <c r="E77" i="30"/>
  <c r="J76" i="30"/>
  <c r="K76" i="30" s="1"/>
  <c r="E76" i="30"/>
  <c r="J75" i="30"/>
  <c r="K75" i="30" s="1"/>
  <c r="E75" i="30"/>
  <c r="J74" i="30"/>
  <c r="K74" i="30" s="1"/>
  <c r="E74" i="30"/>
  <c r="K73" i="30"/>
  <c r="J73" i="30"/>
  <c r="E73" i="30"/>
  <c r="J72" i="30"/>
  <c r="K72" i="30" s="1"/>
  <c r="E72" i="30"/>
  <c r="J71" i="30"/>
  <c r="K71" i="30" s="1"/>
  <c r="E71" i="30"/>
  <c r="J70" i="30"/>
  <c r="K70" i="30" s="1"/>
  <c r="E70" i="30"/>
  <c r="K69" i="30"/>
  <c r="J69" i="30"/>
  <c r="E69" i="30"/>
  <c r="J68" i="30"/>
  <c r="K68" i="30" s="1"/>
  <c r="E68" i="30"/>
  <c r="J67" i="30"/>
  <c r="K67" i="30" s="1"/>
  <c r="E67" i="30"/>
  <c r="J66" i="30"/>
  <c r="K66" i="30" s="1"/>
  <c r="E66" i="30"/>
  <c r="K65" i="30"/>
  <c r="J65" i="30"/>
  <c r="E65" i="30"/>
  <c r="J64" i="30"/>
  <c r="K64" i="30" s="1"/>
  <c r="E64" i="30"/>
  <c r="J63" i="30"/>
  <c r="K63" i="30" s="1"/>
  <c r="E63" i="30"/>
  <c r="J62" i="30"/>
  <c r="K62" i="30" s="1"/>
  <c r="E62" i="30"/>
  <c r="K61" i="30"/>
  <c r="J61" i="30"/>
  <c r="E61" i="30"/>
  <c r="J60" i="30"/>
  <c r="K60" i="30" s="1"/>
  <c r="E60" i="30"/>
  <c r="J59" i="30"/>
  <c r="K59" i="30" s="1"/>
  <c r="E59" i="30"/>
  <c r="J58" i="30"/>
  <c r="K58" i="30" s="1"/>
  <c r="E58" i="30"/>
  <c r="K57" i="30"/>
  <c r="J57" i="30"/>
  <c r="E57" i="30"/>
  <c r="J56" i="30"/>
  <c r="K56" i="30" s="1"/>
  <c r="E56" i="30"/>
  <c r="J55" i="30"/>
  <c r="K55" i="30" s="1"/>
  <c r="E55" i="30"/>
  <c r="J54" i="30"/>
  <c r="K54" i="30" s="1"/>
  <c r="E54" i="30"/>
  <c r="K53" i="30"/>
  <c r="J53" i="30"/>
  <c r="E53" i="30"/>
  <c r="J52" i="30"/>
  <c r="K52" i="30" s="1"/>
  <c r="E52" i="30"/>
  <c r="J51" i="30"/>
  <c r="K51" i="30" s="1"/>
  <c r="E51" i="30"/>
  <c r="J50" i="30"/>
  <c r="K50" i="30" s="1"/>
  <c r="E50" i="30"/>
  <c r="K49" i="30"/>
  <c r="J49" i="30"/>
  <c r="E49" i="30"/>
  <c r="J48" i="30"/>
  <c r="K48" i="30" s="1"/>
  <c r="E48" i="30"/>
  <c r="J47" i="30"/>
  <c r="K47" i="30" s="1"/>
  <c r="E47" i="30"/>
  <c r="J46" i="30"/>
  <c r="K46" i="30" s="1"/>
  <c r="E46" i="30"/>
  <c r="K45" i="30"/>
  <c r="J45" i="30"/>
  <c r="E45" i="30"/>
  <c r="J44" i="30"/>
  <c r="K44" i="30" s="1"/>
  <c r="E44" i="30"/>
  <c r="J43" i="30"/>
  <c r="K43" i="30" s="1"/>
  <c r="E43" i="30"/>
  <c r="J42" i="30"/>
  <c r="K42" i="30" s="1"/>
  <c r="E42" i="30"/>
  <c r="K41" i="30"/>
  <c r="J41" i="30"/>
  <c r="E41" i="30"/>
  <c r="J40" i="30"/>
  <c r="K40" i="30" s="1"/>
  <c r="E40" i="30"/>
  <c r="J39" i="30"/>
  <c r="K39" i="30" s="1"/>
  <c r="E39" i="30"/>
  <c r="J38" i="30"/>
  <c r="K38" i="30" s="1"/>
  <c r="E38" i="30"/>
  <c r="K37" i="30"/>
  <c r="J37" i="30"/>
  <c r="E37" i="30"/>
  <c r="J36" i="30"/>
  <c r="K36" i="30" s="1"/>
  <c r="E36" i="30"/>
  <c r="J35" i="30"/>
  <c r="K35" i="30" s="1"/>
  <c r="E35" i="30"/>
  <c r="J34" i="30"/>
  <c r="K34" i="30" s="1"/>
  <c r="E34" i="30"/>
  <c r="K33" i="30"/>
  <c r="J33" i="30"/>
  <c r="E33" i="30"/>
  <c r="J32" i="30"/>
  <c r="K32" i="30" s="1"/>
  <c r="E32" i="30"/>
  <c r="J31" i="30"/>
  <c r="K31" i="30" s="1"/>
  <c r="E31" i="30"/>
  <c r="J30" i="30"/>
  <c r="K30" i="30" s="1"/>
  <c r="E30" i="30"/>
  <c r="K29" i="30"/>
  <c r="J29" i="30"/>
  <c r="E29" i="30"/>
  <c r="J28" i="30"/>
  <c r="K28" i="30" s="1"/>
  <c r="E28" i="30"/>
  <c r="J27" i="30"/>
  <c r="K27" i="30" s="1"/>
  <c r="E27" i="30"/>
  <c r="J26" i="30"/>
  <c r="K26" i="30" s="1"/>
  <c r="E26" i="30"/>
  <c r="K25" i="30"/>
  <c r="J25" i="30"/>
  <c r="E25" i="30"/>
  <c r="J24" i="30"/>
  <c r="K24" i="30" s="1"/>
  <c r="E24" i="30"/>
  <c r="J23" i="30"/>
  <c r="K23" i="30" s="1"/>
  <c r="E23" i="30"/>
  <c r="J22" i="30"/>
  <c r="K22" i="30" s="1"/>
  <c r="E22" i="30"/>
  <c r="K21" i="30"/>
  <c r="J21" i="30"/>
  <c r="E21" i="30"/>
  <c r="J20" i="30"/>
  <c r="K20" i="30" s="1"/>
  <c r="E20" i="30"/>
  <c r="J19" i="30"/>
  <c r="K19" i="30" s="1"/>
  <c r="E19" i="30"/>
  <c r="J18" i="30"/>
  <c r="K18" i="30" s="1"/>
  <c r="E18" i="30"/>
  <c r="K17" i="30"/>
  <c r="J17" i="30"/>
  <c r="E17" i="30"/>
  <c r="J16" i="30"/>
  <c r="K16" i="30" s="1"/>
  <c r="E16" i="30"/>
  <c r="J15" i="30"/>
  <c r="K15" i="30" s="1"/>
  <c r="E15" i="30"/>
  <c r="J14" i="30"/>
  <c r="K14" i="30" s="1"/>
  <c r="E14" i="30"/>
  <c r="K13" i="30"/>
  <c r="J13" i="30"/>
  <c r="E13" i="30"/>
  <c r="J12" i="30"/>
  <c r="K12" i="30" s="1"/>
  <c r="E12" i="30"/>
  <c r="J11" i="30"/>
  <c r="K11" i="30" s="1"/>
  <c r="E11" i="30"/>
  <c r="J10" i="30"/>
  <c r="K10" i="30" s="1"/>
  <c r="E10" i="30"/>
  <c r="K9" i="30"/>
  <c r="J9" i="30"/>
  <c r="E9" i="30"/>
  <c r="J8" i="30"/>
  <c r="K8" i="30" s="1"/>
  <c r="E8" i="30"/>
  <c r="J7" i="30"/>
  <c r="K7" i="30" s="1"/>
  <c r="E7" i="30"/>
  <c r="J6" i="30"/>
  <c r="K6" i="30" s="1"/>
  <c r="E6" i="30"/>
  <c r="J4" i="30"/>
  <c r="E4" i="30"/>
  <c r="K4" i="46" l="1"/>
  <c r="K4" i="24"/>
  <c r="K4" i="43"/>
  <c r="K4" i="30"/>
</calcChain>
</file>

<file path=xl/sharedStrings.xml><?xml version="1.0" encoding="utf-8"?>
<sst xmlns="http://schemas.openxmlformats.org/spreadsheetml/2006/main" count="2583" uniqueCount="288">
  <si>
    <t>FOOD</t>
  </si>
  <si>
    <t>na</t>
  </si>
  <si>
    <t>Meat (ND)</t>
  </si>
  <si>
    <t>Fish (ND)</t>
  </si>
  <si>
    <t>Oils and fats (ND)</t>
  </si>
  <si>
    <t xml:space="preserve"> Fruit (ND)</t>
  </si>
  <si>
    <t>Vegetables(ND)</t>
  </si>
  <si>
    <t>Sugar, jam, honey, chocolate and confectionery(ND)</t>
  </si>
  <si>
    <t>Food products n.e.c (ND)</t>
  </si>
  <si>
    <t>TOBACCO</t>
  </si>
  <si>
    <t>Tobacco (ND)</t>
  </si>
  <si>
    <t>CLOTHING AND FOOTWEAR</t>
  </si>
  <si>
    <t>CLOTHING</t>
  </si>
  <si>
    <t>Clothing materials (SD)</t>
  </si>
  <si>
    <t>Garments (SD)</t>
  </si>
  <si>
    <t>Other articles of clothing and clothing accessories (SD)</t>
  </si>
  <si>
    <t>FOOTWEAR</t>
  </si>
  <si>
    <t>Shoes and other footwear (SD)</t>
  </si>
  <si>
    <t>HOUSING, WATER, ELECTRICITY, GAS AND OTHER FUELS</t>
  </si>
  <si>
    <t>ACTUAL RENTALS FOR HOUSING</t>
  </si>
  <si>
    <t>Materials for the maintenance and repair of the dwelling (ND)</t>
  </si>
  <si>
    <t>WATER SUPPLY AND MISCELLANEOUS SERVICES RELATING TO THE DWELLING</t>
  </si>
  <si>
    <t>ELECTRICITY, GAS AND OTHER FUELS</t>
  </si>
  <si>
    <t>Gas (ND)</t>
  </si>
  <si>
    <t>FURNISHING HOUSEHOLD EQUIPMENTS. CARPETS, AND OTHER FLOOR COVERINGS</t>
  </si>
  <si>
    <t>HOUSEHOLD TEXTILES</t>
  </si>
  <si>
    <t>Household textiles (SD)</t>
  </si>
  <si>
    <t>HOUSEHOLD APPLIANCES</t>
  </si>
  <si>
    <t>GLASSWARE, TABLEWARE AND HOUSEHOLD UTENSILS</t>
  </si>
  <si>
    <t>Glassware, tableware and household utensils (SD)</t>
  </si>
  <si>
    <t>TOOLS AND EQUIPMENT FOR HOUSE AND GARDEN</t>
  </si>
  <si>
    <t>GOODS AND SERVICES FOR ROUTINE HOUSEHOLD MAINTENANCE</t>
  </si>
  <si>
    <t>Non-durable household goods (ND)</t>
  </si>
  <si>
    <t>HEALTH</t>
  </si>
  <si>
    <t>TRANSPORT</t>
  </si>
  <si>
    <t>Passenger transport by road (S)</t>
  </si>
  <si>
    <t>Passenger transport by air (S)</t>
  </si>
  <si>
    <t>Passenger transport by sea and inland waterway (S)</t>
  </si>
  <si>
    <t>Information processing equipment (D)</t>
  </si>
  <si>
    <t>Games, toys and hobbies (SD)</t>
  </si>
  <si>
    <t>Recreational and sporting services (S)</t>
  </si>
  <si>
    <t>NEWSPAPERS, BOOKS AND STATIONERY</t>
  </si>
  <si>
    <t>Books (SD)</t>
  </si>
  <si>
    <t>SECONDARY EDUCATION</t>
  </si>
  <si>
    <t>Secondary education (S)</t>
  </si>
  <si>
    <t>PERSONAL CARE</t>
  </si>
  <si>
    <t>Hairdressing salons and personal grooming establishments (S)</t>
  </si>
  <si>
    <t>Other appliances, articles and products for personal care (ND)</t>
  </si>
  <si>
    <t>Total excluding Fish</t>
  </si>
  <si>
    <t>Total excluding Clothing and Footwear</t>
  </si>
  <si>
    <t>Total excluding Housing and utilities</t>
  </si>
  <si>
    <t>Total excluding Furnishing, household equipment etc</t>
  </si>
  <si>
    <t>Total excluding Health</t>
  </si>
  <si>
    <t>Total excluding Transport</t>
  </si>
  <si>
    <t>Total excluding Education</t>
  </si>
  <si>
    <t>May</t>
  </si>
  <si>
    <t>Male'</t>
  </si>
  <si>
    <t>Atolls</t>
  </si>
  <si>
    <t>Republic</t>
  </si>
  <si>
    <t>Atoll</t>
  </si>
  <si>
    <t>December</t>
  </si>
  <si>
    <t>September</t>
  </si>
  <si>
    <t>June</t>
  </si>
  <si>
    <t>March</t>
  </si>
  <si>
    <t>Period</t>
  </si>
  <si>
    <t>January</t>
  </si>
  <si>
    <t>February</t>
  </si>
  <si>
    <t>April</t>
  </si>
  <si>
    <t>July</t>
  </si>
  <si>
    <t>August</t>
  </si>
  <si>
    <t>October</t>
  </si>
  <si>
    <t>November</t>
  </si>
  <si>
    <t>PERCENTAGE CHANGE (from corresponding month of previous year)</t>
  </si>
  <si>
    <t>PERCENTAGE CHANGE (from previous month)</t>
  </si>
  <si>
    <t>Groups, sub group and expenditure class</t>
  </si>
  <si>
    <t>All group CPI</t>
  </si>
  <si>
    <t>Index numbers (a)</t>
  </si>
  <si>
    <t>Percentage change</t>
  </si>
  <si>
    <t>Contribution to total CPI (All groups CPI index points)</t>
  </si>
  <si>
    <t xml:space="preserve">Change in points contribution </t>
  </si>
  <si>
    <t>na- not available</t>
  </si>
  <si>
    <t>TABLE 1: CPI GROUP AND SUB- GROUP, REPUBLIC</t>
  </si>
  <si>
    <t>TABLE 6: CPI GROUP, SUB- GROUP AND EXPENDITURE CLASS, ATOLLS</t>
  </si>
  <si>
    <t>TABLE 8: ALL GROUPS CPI (TOTAL), Index numbers (a)</t>
  </si>
  <si>
    <t xml:space="preserve">TABLE 9: ALL GROUPS CPI (TOTAL), Percentage changes </t>
  </si>
  <si>
    <t>TABLE 7: ANALYTICAL SERIES</t>
  </si>
  <si>
    <t>TABLE 5: CPI GROUP, SUB- GROUP AND EXPENDITURE CLASS, MALE'</t>
  </si>
  <si>
    <t>Cereals (ND)</t>
  </si>
  <si>
    <t>Flour of cereals (ND)</t>
  </si>
  <si>
    <t>Bread and bakery products (ND)</t>
  </si>
  <si>
    <t>Breakfast cereals (ND)</t>
  </si>
  <si>
    <t>Macaroni, noodles, couscous and similar pasta products (ND)</t>
  </si>
  <si>
    <t>Other cereal and grain mill products (ND)</t>
  </si>
  <si>
    <t>Meat, fresh, chilled or frozen (ND)</t>
  </si>
  <si>
    <t>Meat, offal, blood and other parts of slaughtered animals' preparations (ND)</t>
  </si>
  <si>
    <t>Fish, live, fresh, chilled or frozen (ND)</t>
  </si>
  <si>
    <t>Fish, dried, salted, in brine or smoked (ND)</t>
  </si>
  <si>
    <t>Fish preparations (ND)</t>
  </si>
  <si>
    <t>Milk, other dairy products and eggs (ND)</t>
  </si>
  <si>
    <t>Other milk and cream (ND)</t>
  </si>
  <si>
    <t>Cheese (ND)</t>
  </si>
  <si>
    <t>Yoghurt and similar products (ND)</t>
  </si>
  <si>
    <t>Milk-based dessert and beverages (ND)</t>
  </si>
  <si>
    <t>Eggs (ND)</t>
  </si>
  <si>
    <t>Vegetable oils (ND)</t>
  </si>
  <si>
    <t>Butter and other fats and oils derived from milk (ND)</t>
  </si>
  <si>
    <t>Dates, figs and tropical fruits, fresh (ND)</t>
  </si>
  <si>
    <t>Citrus fruits, fresh (ND)</t>
  </si>
  <si>
    <t>Stone fruits and pome fruits, fresh (ND)</t>
  </si>
  <si>
    <t>Other fruits, fresh (ND)</t>
  </si>
  <si>
    <t>Fruit, dried and dehydrated (ND)</t>
  </si>
  <si>
    <t>Leafy or stem vegetables, fresh or chilled (ND)</t>
  </si>
  <si>
    <t>Fruit-bearing vegetables, fresh or chilled (ND)</t>
  </si>
  <si>
    <t>Green leguminous vegetables, fresh or chilled (ND)</t>
  </si>
  <si>
    <t>Other vegetables, fresh or chilled (ND)</t>
  </si>
  <si>
    <t>Tubers, plantains and cooking bananas (ND)</t>
  </si>
  <si>
    <t>Pulses (ND)</t>
  </si>
  <si>
    <t>Vegetables, tubers, plantains, cooking bananas and pulses ground and other preparations (ND)</t>
  </si>
  <si>
    <t>Cane and beet sugar (ND)</t>
  </si>
  <si>
    <t>Jams, fruit jellies, marmalades, fruit purée and pastes, honey (ND)</t>
  </si>
  <si>
    <t>Nut purée, nut butter and nut pastes (ND)</t>
  </si>
  <si>
    <t>Chocolate, cocoa, and cocoa-based food products (ND)</t>
  </si>
  <si>
    <t>Ice, ice cream and sorbet (ND)</t>
  </si>
  <si>
    <t>Ready-made food (ND)</t>
  </si>
  <si>
    <t>Baby food (ND)</t>
  </si>
  <si>
    <t>Salt, condiments and sauces (ND)</t>
  </si>
  <si>
    <t>Spices, culinary herbs and seeds (ND)</t>
  </si>
  <si>
    <t>Other food products n.e.c. (ND)</t>
  </si>
  <si>
    <t>Fruit and vegetable juices (ND)</t>
  </si>
  <si>
    <t>Coffee and coffee substitutes (ND)</t>
  </si>
  <si>
    <t>Tea, maté and other plant products for infusion (ND)</t>
  </si>
  <si>
    <t>Water (ND)</t>
  </si>
  <si>
    <t>Soft drinks (ND)</t>
  </si>
  <si>
    <t>Other non-alcoholic beverages (ND)</t>
  </si>
  <si>
    <t>Cigarettes (ND)</t>
  </si>
  <si>
    <t>Garments for men or boys (SD)</t>
  </si>
  <si>
    <t>Garments for women or girls (SD)</t>
  </si>
  <si>
    <t>Garments for infants (0 to under 2 years) (SD)</t>
  </si>
  <si>
    <t>School uniforms (SD)</t>
  </si>
  <si>
    <t>Other articles of clothing (SD)</t>
  </si>
  <si>
    <t>Cleaning, repair, tailoring and hire of clothing (S)</t>
  </si>
  <si>
    <t>Repair, tailoring and hire of clothing (S)</t>
  </si>
  <si>
    <t>Footwear for men (SD)</t>
  </si>
  <si>
    <t>Footwear for women (SD)</t>
  </si>
  <si>
    <t>Footwear for infants and children (SD)</t>
  </si>
  <si>
    <t>Actual rentals paid by tenants for main residence (S)</t>
  </si>
  <si>
    <t>MAINTENANCE, REPAIR AND SECURITY OF THE DWELLING</t>
  </si>
  <si>
    <t>Security equipment and materials for the maintenance and repair of the dwelling (ND)</t>
  </si>
  <si>
    <t>Services for the maintenance, repair and security of the dwelling (S)</t>
  </si>
  <si>
    <t>Water supply (ND)</t>
  </si>
  <si>
    <t>Water supply through network systems (ND)</t>
  </si>
  <si>
    <t>Refuse collection (S)</t>
  </si>
  <si>
    <t>Electricity (ND)</t>
  </si>
  <si>
    <t>Liquefied hydrocarbons (ND)</t>
  </si>
  <si>
    <t>FURNITURE, FURNISHINGS, AND LOOSE CARPETS</t>
  </si>
  <si>
    <t>Furniture, furnishings and loose carpets (D)</t>
  </si>
  <si>
    <t>Household furniture (D)</t>
  </si>
  <si>
    <t>Bed linen and bedding (SD)</t>
  </si>
  <si>
    <t>Table linen and bathroom linen (SD)</t>
  </si>
  <si>
    <t>Major household appliances, whether electric or not (D)</t>
  </si>
  <si>
    <t>Major kitchen appliances (D)</t>
  </si>
  <si>
    <t>Major laundry appliances (D)</t>
  </si>
  <si>
    <t>Heaters, air conditioners (D)</t>
  </si>
  <si>
    <t>Small household appliances (SD)</t>
  </si>
  <si>
    <t>Small appliances for cooking and processing of food (SD)</t>
  </si>
  <si>
    <t>Other small household appliances (SD)</t>
  </si>
  <si>
    <t>Repair, installation and hire of household appliances (S)S</t>
  </si>
  <si>
    <t>Cutlery, flatware and silverware (SD)</t>
  </si>
  <si>
    <t>Kitchen utensils and articles (SD)</t>
  </si>
  <si>
    <t>Motorized tools and equipment (D)</t>
  </si>
  <si>
    <t>Non-motorized tools and miscellaneous accessories (SD)</t>
  </si>
  <si>
    <t>Miscellaneous accessories (SD)</t>
  </si>
  <si>
    <t>Household cleaning and maintenance products (ND)</t>
  </si>
  <si>
    <t>Other non-durable household goods (ND)</t>
  </si>
  <si>
    <t>Domestic services and household services (S)</t>
  </si>
  <si>
    <t>Domestic services by paid staff (S)</t>
  </si>
  <si>
    <t>MEDICINES AND HEALTH PRODUCTS</t>
  </si>
  <si>
    <t>Medicines (ND)</t>
  </si>
  <si>
    <t>Medicines, vaccines and other pharmaceutical preparations (ND)</t>
  </si>
  <si>
    <t>Assistive products (D)</t>
  </si>
  <si>
    <t>Assistive products for vision (D)</t>
  </si>
  <si>
    <t>OUTPATIENT CARE SERVICES</t>
  </si>
  <si>
    <t>Other outpatient care services (S)</t>
  </si>
  <si>
    <t>Outpatient curative and rehabilitative services (S)</t>
  </si>
  <si>
    <t>INPATIENT CARE SERVICES</t>
  </si>
  <si>
    <t>Inpatient curative and rehabilitative services (S)</t>
  </si>
  <si>
    <t>OTHER HEALTH SERVICES</t>
  </si>
  <si>
    <t>Diagnostic imaging services and medical laboratory services (S)</t>
  </si>
  <si>
    <t>PURCHASE OF VEHICLES</t>
  </si>
  <si>
    <t>Motorcycles (D)</t>
  </si>
  <si>
    <t>Bicycles (D)</t>
  </si>
  <si>
    <t>OPERATION OF PERSONAL TRANSPORT EQUIPMENT</t>
  </si>
  <si>
    <t>Fuels and lubricants for personal transport equipment (ND)</t>
  </si>
  <si>
    <t>Petrol (ND)</t>
  </si>
  <si>
    <t>Maintenance and repair of personal transport equipment (S)</t>
  </si>
  <si>
    <t>PASSENGER TRANSPORT SERVICES</t>
  </si>
  <si>
    <t>Passenger transport by bus and coach (S)</t>
  </si>
  <si>
    <t>Passenger transport by taxi and hired car with driver (S)</t>
  </si>
  <si>
    <t>Passenger transport by air, domestic (S)</t>
  </si>
  <si>
    <t>Passenger transport by air, international (S)</t>
  </si>
  <si>
    <t>INFORMATION AND COMMUNICATION</t>
  </si>
  <si>
    <t>INFORMATION AND COMMUNICATION EQUIPMENT</t>
  </si>
  <si>
    <t>Mobile telephone equipment (D)</t>
  </si>
  <si>
    <t>Computers, laptops and tablets (D)</t>
  </si>
  <si>
    <t>Equipment for the reception, recording and reproduction of sound and vision (D)</t>
  </si>
  <si>
    <t>INFORMATION AND COMMUNICATION SERVICES</t>
  </si>
  <si>
    <t>Mobile communication services (S)</t>
  </si>
  <si>
    <t>Internet access provision services and net storage services (S)</t>
  </si>
  <si>
    <t>Other information and communication services (S)</t>
  </si>
  <si>
    <t>Subscription to audio-visual content, streaming services and rentals of audio-visual content (S)</t>
  </si>
  <si>
    <t>RECREATION, SPORT AND CULTURE</t>
  </si>
  <si>
    <t>OTHER RECREATIONAL GOODS</t>
  </si>
  <si>
    <t>Video game computers, game consoles, game apps and software (SD)</t>
  </si>
  <si>
    <t>Other games, toys and hobbies (SD)</t>
  </si>
  <si>
    <t>GARDEN PRODUCTS AND PETS</t>
  </si>
  <si>
    <t>Pets and products for pets (ND)</t>
  </si>
  <si>
    <t>Purchase of pets (ND)</t>
  </si>
  <si>
    <t>RECREATIONAL SERVICES</t>
  </si>
  <si>
    <t>Sporting services - practice (S)</t>
  </si>
  <si>
    <t>Educational and text books (SD)</t>
  </si>
  <si>
    <t>Other books (SD)</t>
  </si>
  <si>
    <t>Stationery and drawing materials (ND)</t>
  </si>
  <si>
    <t>EDUCATION SERVICES</t>
  </si>
  <si>
    <t>EARLY CHILDHOOD AND PRIMARY EDUCATION</t>
  </si>
  <si>
    <t>Early childhood and primary education (S)</t>
  </si>
  <si>
    <t>Early childhood education (S)</t>
  </si>
  <si>
    <t>Primary education (S)</t>
  </si>
  <si>
    <t>TERTIARY EDUCATION</t>
  </si>
  <si>
    <t>Tertiary education (S)</t>
  </si>
  <si>
    <t>EDUCATION NOT DEFINED BY LEVEL</t>
  </si>
  <si>
    <t>Education not defined by level (S)</t>
  </si>
  <si>
    <t>Tutoring (S)</t>
  </si>
  <si>
    <t>Other education not defined by level (S)</t>
  </si>
  <si>
    <t>RESTAURANTS AND ACCOMMODATION SERVICES</t>
  </si>
  <si>
    <t>FOOD AND BEVERAGE SERVING SERVICES</t>
  </si>
  <si>
    <t>Restaurants, cafés and the like (S)</t>
  </si>
  <si>
    <t>Restaurants, cafés and the like - with full service (S)</t>
  </si>
  <si>
    <t>ACCOMMODATION SERVICES</t>
  </si>
  <si>
    <t>Accommodation services (S)</t>
  </si>
  <si>
    <t>Hotels, motels, inns and similar accommodation services (S)</t>
  </si>
  <si>
    <t>INSURANCE AND FINANCIAL SERVICES</t>
  </si>
  <si>
    <t>INSURANCE</t>
  </si>
  <si>
    <t>Insurance connected with health (S)</t>
  </si>
  <si>
    <t>Insurance connected with transport (S)</t>
  </si>
  <si>
    <t>Personal transport insurance (S)</t>
  </si>
  <si>
    <t>PERSONAL CARE, SOCIAL PROTECTION AND MISCELLANEOUS GOODS AND SERVICES</t>
  </si>
  <si>
    <t>Hairdressing (S)</t>
  </si>
  <si>
    <t>Personal grooming treatments (S)</t>
  </si>
  <si>
    <t>OTHER PERSONAL EFFECTS</t>
  </si>
  <si>
    <t>Jewellery and watches (D)</t>
  </si>
  <si>
    <t>Other personal effects n.e.c. (SD)</t>
  </si>
  <si>
    <t>Travel goods and articles for babies and other personal effects n.e.c. (SD)</t>
  </si>
  <si>
    <t>OTHER SERVICES</t>
  </si>
  <si>
    <t>Other services (S)</t>
  </si>
  <si>
    <t>Other services n.e.c. (S)</t>
  </si>
  <si>
    <t>Total excluding Information and Communication</t>
  </si>
  <si>
    <t>Total excluding Recreation, Sports and culture</t>
  </si>
  <si>
    <t>Total excluding Restaurants and Accomodation</t>
  </si>
  <si>
    <t>Total excluding Personal care and Misc. services</t>
  </si>
  <si>
    <t>Note: COICOP 2018 has been adopted in the rebased series</t>
  </si>
  <si>
    <t xml:space="preserve">Percentage change in contribution </t>
  </si>
  <si>
    <t>TABLE 2: CPI GROUP AND SUB- GROUP, MALE'</t>
  </si>
  <si>
    <t>TABLE 3: CPI GROUP AND SUB- GROUP, ATOLLS</t>
  </si>
  <si>
    <t>Cereals and cereal products (ND)</t>
  </si>
  <si>
    <t>Other sugar and sugar substitutes</t>
  </si>
  <si>
    <t>Outpatient dental services (S)</t>
  </si>
  <si>
    <t>Dental preventive services (S)</t>
  </si>
  <si>
    <t>Diesel (ND)</t>
  </si>
  <si>
    <t>Insurance connected with the dwelling (S)</t>
  </si>
  <si>
    <t>Total excluding Insurance and Financial services</t>
  </si>
  <si>
    <t>(a) Base of each index: Nov 2022=100</t>
  </si>
  <si>
    <t>The series for the Republic prior to June 2012 was linked to previously published series for Male’ and hence the Male' and Republic have the same values prior to June 2012. November 2022 is the base where Index=100 and the base series are calculated and linked to create a continuous time series.</t>
  </si>
  <si>
    <t>The series for the Republic prior to June 2012 was linked to previously published series for Male’ and hence the Male' and Republic have the same values prior to June 2012</t>
  </si>
  <si>
    <t>FOOD AND NON-ALCOHOLIC BEVERAGES</t>
  </si>
  <si>
    <t>NON-ALCOHOLIC BEVERAGES</t>
  </si>
  <si>
    <t>Food and non-alcoholic beverages excluding Fish</t>
  </si>
  <si>
    <t>Total excluding Food and non-alcoholic beverages</t>
  </si>
  <si>
    <t>TOBACCO AND ARECA NUT</t>
  </si>
  <si>
    <t>Areca Nut (ND)</t>
  </si>
  <si>
    <t>ARECA NUT</t>
  </si>
  <si>
    <t>Total excluding tobacco and areca nut</t>
  </si>
  <si>
    <t>Sep 2025 Oct  2025</t>
  </si>
  <si>
    <t>Sep 2025  Oct   2025</t>
  </si>
  <si>
    <t>Sep  2025 Oct  2025</t>
  </si>
  <si>
    <t>TABLE 5: CPI GROUP, SUB- GROUP AND EXPENDITURE CLASS, REPUBLIC</t>
  </si>
  <si>
    <t>Sep  2025  Oct  2025</t>
  </si>
  <si>
    <t>Sep  2025  Oct 2025</t>
  </si>
  <si>
    <t>Sep  2025 Oct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</si>
</sst>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 #,##0.00_-;_-* &quot;-&quot;??_-;_-@_-"/>
    <numFmt numFmtId="165" formatCode="_-* #,##0.00\ _ރ_._-;_-* #,##0.00\ _ރ_.\-;_-* &quot;-&quot;??\ _ރ_._-;_-@_-"/>
    <numFmt numFmtId="166" formatCode="[$-409]mmm\-yy;@"/>
    <numFmt numFmtId="167" formatCode="B1mmm\-yy"/>
    <numFmt numFmtId="168" formatCode="0.0"/>
    <numFmt numFmtId="169" formatCode="_(* #,##0_);_(* \(#,##0\);_(* &quot;-&quot;??_);_(@_)"/>
  </numFmts>
  <fonts count="17" x14ac:knownFonts="1">
    <font>
      <sz val="11"/>
      <color theme="1"/>
      <name val="Calibri"/>
      <family val="2"/>
      <scheme val="minor"/>
    </font>
    <font>
      <sz val="11"/>
      <color theme="1"/>
      <name val="Calibri"/>
      <family val="2"/>
      <charset val="1"/>
      <scheme val="minor"/>
    </font>
    <font>
      <b/>
      <sz val="11"/>
      <color theme="1"/>
      <name val="Calibri"/>
      <family val="2"/>
      <scheme val="minor"/>
    </font>
    <font>
      <b/>
      <sz val="12"/>
      <color theme="1"/>
      <name val="Calibri"/>
      <family val="2"/>
      <scheme val="minor"/>
    </font>
    <font>
      <i/>
      <sz val="11"/>
      <color theme="1"/>
      <name val="Calibri"/>
      <family val="2"/>
      <scheme val="minor"/>
    </font>
    <font>
      <sz val="12"/>
      <color theme="1"/>
      <name val="Calibri"/>
      <family val="2"/>
      <scheme val="minor"/>
    </font>
    <font>
      <sz val="11"/>
      <name val="Calibri"/>
      <family val="2"/>
      <scheme val="minor"/>
    </font>
    <font>
      <b/>
      <sz val="12"/>
      <name val="Calibri"/>
      <family val="2"/>
      <scheme val="minor"/>
    </font>
    <font>
      <b/>
      <sz val="1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sz val="12"/>
      <name val="Calibri"/>
      <family val="2"/>
      <scheme val="minor"/>
    </font>
    <font>
      <i/>
      <sz val="11"/>
      <name val="Calibri"/>
      <family val="2"/>
      <scheme val="minor"/>
    </font>
    <font>
      <sz val="11"/>
      <color rgb="FFFF0000"/>
      <name val="Calibri"/>
      <family val="2"/>
      <scheme val="minor"/>
    </font>
    <font>
      <sz val="8"/>
      <name val="Calibri"/>
      <family val="2"/>
      <scheme val="minor"/>
    </font>
    <font>
      <b/>
      <i/>
      <sz val="11"/>
      <color theme="1"/>
      <name val="Calibri"/>
      <family val="2"/>
      <scheme val="minor"/>
    </font>
  </fonts>
  <fills count="7">
    <fill>
      <patternFill patternType="none"/>
    </fill>
    <fill>
      <patternFill patternType="gray125"/>
    </fill>
    <fill>
      <patternFill patternType="solid">
        <fgColor theme="9" tint="-0.249977111117893"/>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0" tint="-0.14999847407452621"/>
        <bgColor indexed="64"/>
      </patternFill>
    </fill>
  </fills>
  <borders count="37">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dashDot">
        <color indexed="64"/>
      </bottom>
      <diagonal/>
    </border>
    <border>
      <left/>
      <right style="thin">
        <color theme="0"/>
      </right>
      <top style="thin">
        <color theme="0"/>
      </top>
      <bottom style="dashDot">
        <color indexed="64"/>
      </bottom>
      <diagonal/>
    </border>
    <border>
      <left style="thin">
        <color theme="0"/>
      </left>
      <right/>
      <top style="thin">
        <color theme="0"/>
      </top>
      <bottom style="dashDot">
        <color indexed="64"/>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theme="0"/>
      </right>
      <top style="dashDot">
        <color indexed="64"/>
      </top>
      <bottom style="dashDot">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dashDot">
        <color indexed="64"/>
      </bottom>
      <diagonal/>
    </border>
    <border>
      <left style="thin">
        <color theme="0"/>
      </left>
      <right/>
      <top/>
      <bottom/>
      <diagonal/>
    </border>
    <border>
      <left/>
      <right/>
      <top style="dashDot">
        <color indexed="64"/>
      </top>
      <bottom/>
      <diagonal/>
    </border>
    <border>
      <left/>
      <right/>
      <top/>
      <bottom style="thin">
        <color theme="0"/>
      </bottom>
      <diagonal/>
    </border>
    <border>
      <left style="thin">
        <color theme="0"/>
      </left>
      <right style="thin">
        <color theme="0"/>
      </right>
      <top/>
      <bottom style="dashDot">
        <color indexed="64"/>
      </bottom>
      <diagonal/>
    </border>
    <border>
      <left/>
      <right/>
      <top style="dashDot">
        <color indexed="64"/>
      </top>
      <bottom style="dashDot">
        <color indexed="64"/>
      </bottom>
      <diagonal/>
    </border>
    <border>
      <left style="thin">
        <color theme="0"/>
      </left>
      <right/>
      <top style="dashDot">
        <color indexed="64"/>
      </top>
      <bottom style="dashDot">
        <color indexed="64"/>
      </bottom>
      <diagonal/>
    </border>
    <border>
      <left/>
      <right style="thin">
        <color theme="0"/>
      </right>
      <top style="dashDot">
        <color indexed="64"/>
      </top>
      <bottom style="dashDot">
        <color indexed="64"/>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right/>
      <top/>
      <bottom style="thin">
        <color indexed="64"/>
      </bottom>
      <diagonal/>
    </border>
    <border>
      <left style="thin">
        <color theme="0"/>
      </left>
      <right style="thin">
        <color theme="0"/>
      </right>
      <top/>
      <bottom/>
      <diagonal/>
    </border>
    <border>
      <left/>
      <right/>
      <top style="dashDot">
        <color indexed="64"/>
      </top>
      <bottom style="thin">
        <color indexed="64"/>
      </bottom>
      <diagonal/>
    </border>
    <border>
      <left style="thin">
        <color theme="0"/>
      </left>
      <right style="thin">
        <color theme="0"/>
      </right>
      <top style="dashDot">
        <color indexed="64"/>
      </top>
      <bottom style="thin">
        <color indexed="64"/>
      </bottom>
      <diagonal/>
    </border>
    <border>
      <left style="thin">
        <color theme="0"/>
      </left>
      <right/>
      <top style="dashDot">
        <color indexed="64"/>
      </top>
      <bottom style="thin">
        <color indexed="64"/>
      </bottom>
      <diagonal/>
    </border>
    <border>
      <left style="thin">
        <color theme="0"/>
      </left>
      <right style="thin">
        <color theme="0"/>
      </right>
      <top style="thin">
        <color theme="0"/>
      </top>
      <bottom style="dotted">
        <color indexed="64"/>
      </bottom>
      <diagonal/>
    </border>
    <border>
      <left/>
      <right/>
      <top/>
      <bottom style="dotted">
        <color auto="1"/>
      </bottom>
      <diagonal/>
    </border>
    <border>
      <left/>
      <right/>
      <top style="dotted">
        <color auto="1"/>
      </top>
      <bottom/>
      <diagonal/>
    </border>
    <border>
      <left style="thin">
        <color theme="0"/>
      </left>
      <right/>
      <top style="dashDot">
        <color indexed="64"/>
      </top>
      <bottom/>
      <diagonal/>
    </border>
    <border>
      <left/>
      <right style="thin">
        <color theme="0"/>
      </right>
      <top style="dashDot">
        <color indexed="64"/>
      </top>
      <bottom/>
      <diagonal/>
    </border>
    <border>
      <left style="thin">
        <color theme="0"/>
      </left>
      <right style="thin">
        <color theme="0"/>
      </right>
      <top/>
      <bottom style="thin">
        <color indexed="64"/>
      </bottom>
      <diagonal/>
    </border>
    <border>
      <left/>
      <right style="thin">
        <color theme="0"/>
      </right>
      <top style="dashDot">
        <color indexed="64"/>
      </top>
      <bottom style="thin">
        <color indexed="64"/>
      </bottom>
      <diagonal/>
    </border>
  </borders>
  <cellStyleXfs count="1107">
    <xf numFmtId="166" fontId="0" fillId="0" borderId="0"/>
    <xf numFmtId="0" fontId="1" fillId="0" borderId="0"/>
    <xf numFmtId="165" fontId="1" fillId="0" borderId="0" applyFont="0" applyFill="0" applyBorder="0" applyAlignment="0" applyProtection="0"/>
    <xf numFmtId="9" fontId="9" fillId="0" borderId="0" applyFont="0" applyFill="0" applyBorder="0" applyAlignment="0" applyProtection="0"/>
    <xf numFmtId="0" fontId="9" fillId="0" borderId="0"/>
    <xf numFmtId="0" fontId="5" fillId="0" borderId="0"/>
    <xf numFmtId="164" fontId="5" fillId="0" borderId="0" applyFon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xf numFmtId="0" fontId="9" fillId="0" borderId="0"/>
    <xf numFmtId="0" fontId="9"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43" fontId="9" fillId="0" borderId="0" applyFont="0" applyFill="0" applyBorder="0" applyAlignment="0" applyProtection="0"/>
  </cellStyleXfs>
  <cellXfs count="160">
    <xf numFmtId="166" fontId="0" fillId="0" borderId="0" xfId="0"/>
    <xf numFmtId="2" fontId="0" fillId="0" borderId="0" xfId="0" applyNumberFormat="1"/>
    <xf numFmtId="166" fontId="0" fillId="0" borderId="0" xfId="0" applyAlignment="1">
      <alignment horizontal="center"/>
    </xf>
    <xf numFmtId="166" fontId="0" fillId="0" borderId="3" xfId="0" applyBorder="1" applyAlignment="1">
      <alignment horizontal="center"/>
    </xf>
    <xf numFmtId="166" fontId="0" fillId="0" borderId="1" xfId="0" applyBorder="1" applyAlignment="1">
      <alignment horizontal="center"/>
    </xf>
    <xf numFmtId="166" fontId="0" fillId="0" borderId="1" xfId="0" applyBorder="1" applyAlignment="1">
      <alignment wrapText="1"/>
    </xf>
    <xf numFmtId="166" fontId="0" fillId="0" borderId="1" xfId="0" applyBorder="1" applyAlignment="1">
      <alignment horizontal="left"/>
    </xf>
    <xf numFmtId="166" fontId="0" fillId="0" borderId="3" xfId="0" applyBorder="1" applyAlignment="1">
      <alignment horizontal="left"/>
    </xf>
    <xf numFmtId="2" fontId="0" fillId="0" borderId="0" xfId="0" applyNumberFormat="1" applyAlignment="1">
      <alignment horizontal="center"/>
    </xf>
    <xf numFmtId="166" fontId="0" fillId="0" borderId="6" xfId="0" applyBorder="1" applyAlignment="1">
      <alignment horizontal="center"/>
    </xf>
    <xf numFmtId="166" fontId="0" fillId="0" borderId="7" xfId="0" applyBorder="1"/>
    <xf numFmtId="166" fontId="0" fillId="0" borderId="7" xfId="0" applyBorder="1" applyAlignment="1">
      <alignment horizontal="center"/>
    </xf>
    <xf numFmtId="166" fontId="0" fillId="0" borderId="8" xfId="0" applyBorder="1" applyAlignment="1">
      <alignment horizontal="center"/>
    </xf>
    <xf numFmtId="2" fontId="0" fillId="0" borderId="1" xfId="0" applyNumberFormat="1" applyBorder="1" applyAlignment="1">
      <alignment horizontal="right"/>
    </xf>
    <xf numFmtId="166" fontId="3" fillId="0" borderId="0" xfId="0" applyFont="1"/>
    <xf numFmtId="167" fontId="3" fillId="0" borderId="4" xfId="0" applyNumberFormat="1" applyFont="1" applyBorder="1" applyAlignment="1">
      <alignment horizontal="left"/>
    </xf>
    <xf numFmtId="167" fontId="3" fillId="0" borderId="0" xfId="0" applyNumberFormat="1" applyFont="1" applyAlignment="1">
      <alignment horizontal="left"/>
    </xf>
    <xf numFmtId="2" fontId="0" fillId="0" borderId="3" xfId="0" applyNumberFormat="1" applyBorder="1" applyAlignment="1">
      <alignment horizontal="right"/>
    </xf>
    <xf numFmtId="167" fontId="0" fillId="0" borderId="0" xfId="0" applyNumberFormat="1" applyAlignment="1">
      <alignment wrapText="1"/>
    </xf>
    <xf numFmtId="166" fontId="6" fillId="0" borderId="14" xfId="0" applyFont="1" applyBorder="1"/>
    <xf numFmtId="166" fontId="6" fillId="0" borderId="0" xfId="0" applyFont="1"/>
    <xf numFmtId="166" fontId="6" fillId="0" borderId="0" xfId="0" applyFont="1" applyAlignment="1">
      <alignment horizontal="right"/>
    </xf>
    <xf numFmtId="166" fontId="6" fillId="0" borderId="14" xfId="0" applyFont="1" applyBorder="1" applyAlignment="1">
      <alignment horizontal="right"/>
    </xf>
    <xf numFmtId="166" fontId="6" fillId="0" borderId="16" xfId="0" applyFont="1" applyBorder="1" applyAlignment="1">
      <alignment vertical="center"/>
    </xf>
    <xf numFmtId="2" fontId="8" fillId="0" borderId="4" xfId="0" applyNumberFormat="1" applyFont="1" applyBorder="1" applyAlignment="1">
      <alignment horizontal="right"/>
    </xf>
    <xf numFmtId="2" fontId="8" fillId="6" borderId="4" xfId="0" applyNumberFormat="1" applyFont="1" applyFill="1" applyBorder="1" applyAlignment="1">
      <alignment horizontal="right"/>
    </xf>
    <xf numFmtId="2" fontId="6" fillId="0" borderId="1" xfId="0" applyNumberFormat="1" applyFont="1" applyBorder="1" applyAlignment="1">
      <alignment horizontal="right"/>
    </xf>
    <xf numFmtId="166" fontId="6" fillId="0" borderId="1" xfId="0" applyFont="1" applyBorder="1" applyAlignment="1">
      <alignment horizontal="center"/>
    </xf>
    <xf numFmtId="10" fontId="0" fillId="0" borderId="0" xfId="3" applyNumberFormat="1" applyFont="1" applyAlignment="1">
      <alignment horizontal="center"/>
    </xf>
    <xf numFmtId="166" fontId="8" fillId="0" borderId="19" xfId="0" applyFont="1" applyBorder="1" applyAlignment="1">
      <alignment horizontal="center" vertical="center" wrapText="1"/>
    </xf>
    <xf numFmtId="168" fontId="0" fillId="0" borderId="0" xfId="0" applyNumberFormat="1"/>
    <xf numFmtId="2" fontId="8" fillId="0" borderId="28" xfId="0" applyNumberFormat="1" applyFont="1" applyBorder="1" applyAlignment="1">
      <alignment horizontal="right"/>
    </xf>
    <xf numFmtId="2" fontId="6" fillId="0" borderId="0" xfId="0" applyNumberFormat="1" applyFont="1"/>
    <xf numFmtId="2" fontId="12" fillId="0" borderId="0" xfId="0" applyNumberFormat="1" applyFont="1"/>
    <xf numFmtId="166" fontId="14" fillId="0" borderId="0" xfId="0" applyFont="1"/>
    <xf numFmtId="2" fontId="8" fillId="0" borderId="29" xfId="0" applyNumberFormat="1" applyFont="1" applyBorder="1" applyAlignment="1">
      <alignment horizontal="right"/>
    </xf>
    <xf numFmtId="166" fontId="6" fillId="0" borderId="14" xfId="0" applyFont="1" applyBorder="1" applyAlignment="1">
      <alignment horizontal="center" vertical="center"/>
    </xf>
    <xf numFmtId="166" fontId="8" fillId="0" borderId="14" xfId="0" applyFont="1" applyBorder="1" applyAlignment="1">
      <alignment horizontal="center" vertical="center" wrapText="1"/>
    </xf>
    <xf numFmtId="10" fontId="0" fillId="0" borderId="0" xfId="3" applyNumberFormat="1" applyFont="1" applyBorder="1" applyAlignment="1">
      <alignment horizontal="center"/>
    </xf>
    <xf numFmtId="166" fontId="13" fillId="0" borderId="9" xfId="0" applyFont="1" applyBorder="1" applyAlignment="1">
      <alignment horizontal="left" wrapText="1"/>
    </xf>
    <xf numFmtId="166" fontId="8" fillId="2" borderId="0" xfId="0" quotePrefix="1" applyFont="1" applyFill="1" applyAlignment="1">
      <alignment horizontal="left" vertical="top"/>
    </xf>
    <xf numFmtId="166" fontId="8" fillId="3" borderId="0" xfId="0" applyFont="1" applyFill="1" applyAlignment="1">
      <alignment horizontal="left" vertical="top"/>
    </xf>
    <xf numFmtId="49" fontId="8" fillId="4" borderId="0" xfId="0" applyNumberFormat="1" applyFont="1" applyFill="1" applyAlignment="1">
      <alignment horizontal="left" vertical="top"/>
    </xf>
    <xf numFmtId="166" fontId="8" fillId="4" borderId="0" xfId="0" applyFont="1" applyFill="1" applyAlignment="1">
      <alignment horizontal="left" vertical="top"/>
    </xf>
    <xf numFmtId="49" fontId="8" fillId="5" borderId="0" xfId="0" applyNumberFormat="1" applyFont="1" applyFill="1" applyAlignment="1">
      <alignment horizontal="left" vertical="top"/>
    </xf>
    <xf numFmtId="166" fontId="8" fillId="5" borderId="0" xfId="0" applyFont="1" applyFill="1" applyAlignment="1">
      <alignment horizontal="left" vertical="top"/>
    </xf>
    <xf numFmtId="49" fontId="8" fillId="3" borderId="0" xfId="0" quotePrefix="1" applyNumberFormat="1" applyFont="1" applyFill="1" applyAlignment="1">
      <alignment horizontal="left" vertical="top"/>
    </xf>
    <xf numFmtId="2" fontId="6" fillId="6" borderId="4" xfId="0" applyNumberFormat="1" applyFont="1" applyFill="1" applyBorder="1" applyAlignment="1">
      <alignment horizontal="right"/>
    </xf>
    <xf numFmtId="2" fontId="8" fillId="0" borderId="27" xfId="0" applyNumberFormat="1" applyFont="1" applyBorder="1"/>
    <xf numFmtId="166" fontId="0" fillId="0" borderId="25" xfId="0" applyBorder="1" applyAlignment="1">
      <alignment horizontal="center"/>
    </xf>
    <xf numFmtId="2" fontId="0" fillId="0" borderId="26" xfId="0" applyNumberFormat="1" applyBorder="1" applyAlignment="1">
      <alignment horizontal="right"/>
    </xf>
    <xf numFmtId="10" fontId="8" fillId="0" borderId="29" xfId="3" applyNumberFormat="1" applyFont="1" applyBorder="1" applyAlignment="1">
      <alignment horizontal="right"/>
    </xf>
    <xf numFmtId="10" fontId="8" fillId="6" borderId="4" xfId="3" applyNumberFormat="1" applyFont="1" applyFill="1" applyBorder="1" applyAlignment="1">
      <alignment horizontal="right"/>
    </xf>
    <xf numFmtId="10" fontId="6" fillId="0" borderId="1" xfId="3" applyNumberFormat="1" applyFont="1" applyBorder="1" applyAlignment="1">
      <alignment horizontal="right"/>
    </xf>
    <xf numFmtId="10" fontId="6" fillId="6" borderId="4" xfId="3" applyNumberFormat="1" applyFont="1" applyFill="1" applyBorder="1" applyAlignment="1">
      <alignment horizontal="right"/>
    </xf>
    <xf numFmtId="2" fontId="6" fillId="0" borderId="4" xfId="0" applyNumberFormat="1" applyFont="1" applyBorder="1" applyAlignment="1">
      <alignment horizontal="left"/>
    </xf>
    <xf numFmtId="2" fontId="6" fillId="0" borderId="4" xfId="0" applyNumberFormat="1" applyFont="1" applyBorder="1" applyAlignment="1">
      <alignment horizontal="right"/>
    </xf>
    <xf numFmtId="2" fontId="8" fillId="0" borderId="28" xfId="0" applyNumberFormat="1" applyFont="1" applyBorder="1" applyAlignment="1">
      <alignment horizontal="left"/>
    </xf>
    <xf numFmtId="169" fontId="8" fillId="4" borderId="0" xfId="6" applyNumberFormat="1" applyFont="1" applyFill="1" applyBorder="1" applyAlignment="1">
      <alignment horizontal="left" vertical="top"/>
    </xf>
    <xf numFmtId="169" fontId="8" fillId="3" borderId="0" xfId="6" applyNumberFormat="1" applyFont="1" applyFill="1" applyBorder="1" applyAlignment="1">
      <alignment horizontal="left" vertical="top"/>
    </xf>
    <xf numFmtId="166" fontId="7" fillId="0" borderId="3" xfId="0" applyFont="1" applyBorder="1"/>
    <xf numFmtId="0" fontId="12" fillId="0" borderId="14" xfId="0" applyNumberFormat="1" applyFont="1" applyBorder="1" applyAlignment="1">
      <alignment horizontal="left" indent="4"/>
    </xf>
    <xf numFmtId="166" fontId="13" fillId="0" borderId="1" xfId="0" applyFont="1" applyBorder="1" applyAlignment="1">
      <alignment horizontal="left"/>
    </xf>
    <xf numFmtId="2" fontId="6" fillId="0" borderId="30" xfId="3" applyNumberFormat="1" applyFont="1" applyFill="1" applyBorder="1" applyAlignment="1">
      <alignment horizontal="left"/>
    </xf>
    <xf numFmtId="2" fontId="6" fillId="0" borderId="30" xfId="3" applyNumberFormat="1" applyFont="1" applyFill="1" applyBorder="1" applyAlignment="1">
      <alignment horizontal="right"/>
    </xf>
    <xf numFmtId="10" fontId="6" fillId="0" borderId="30" xfId="3" applyNumberFormat="1" applyFont="1" applyFill="1" applyBorder="1" applyAlignment="1">
      <alignment horizontal="right"/>
    </xf>
    <xf numFmtId="166" fontId="7" fillId="0" borderId="27" xfId="0" applyFont="1" applyBorder="1"/>
    <xf numFmtId="166" fontId="7" fillId="0" borderId="0" xfId="0" applyFont="1"/>
    <xf numFmtId="2" fontId="6" fillId="0" borderId="30" xfId="0" applyNumberFormat="1" applyFont="1" applyBorder="1" applyAlignment="1">
      <alignment horizontal="left" indent="2"/>
    </xf>
    <xf numFmtId="2" fontId="6" fillId="0" borderId="30" xfId="0" applyNumberFormat="1" applyFont="1" applyBorder="1" applyAlignment="1">
      <alignment horizontal="right"/>
    </xf>
    <xf numFmtId="2" fontId="8" fillId="0" borderId="1" xfId="0" applyNumberFormat="1" applyFont="1" applyBorder="1" applyAlignment="1">
      <alignment horizontal="right"/>
    </xf>
    <xf numFmtId="10" fontId="8" fillId="0" borderId="1" xfId="3" applyNumberFormat="1" applyFont="1" applyBorder="1" applyAlignment="1">
      <alignment horizontal="right"/>
    </xf>
    <xf numFmtId="166" fontId="6" fillId="0" borderId="19" xfId="0" applyFont="1" applyBorder="1" applyAlignment="1">
      <alignment vertical="center"/>
    </xf>
    <xf numFmtId="166" fontId="8" fillId="0" borderId="19" xfId="0" applyFont="1" applyBorder="1" applyAlignment="1">
      <alignment vertical="center" wrapText="1"/>
    </xf>
    <xf numFmtId="166" fontId="6" fillId="6" borderId="0" xfId="0" applyFont="1" applyFill="1"/>
    <xf numFmtId="166" fontId="8" fillId="0" borderId="0" xfId="0" applyFont="1"/>
    <xf numFmtId="166" fontId="8" fillId="6" borderId="0" xfId="0" applyFont="1" applyFill="1"/>
    <xf numFmtId="166" fontId="0" fillId="0" borderId="0" xfId="0" applyAlignment="1">
      <alignment wrapText="1"/>
    </xf>
    <xf numFmtId="167" fontId="0" fillId="0" borderId="0" xfId="0" applyNumberFormat="1" applyAlignment="1">
      <alignment horizontal="left"/>
    </xf>
    <xf numFmtId="166" fontId="0" fillId="0" borderId="0" xfId="0" applyAlignment="1">
      <alignment horizontal="left"/>
    </xf>
    <xf numFmtId="0" fontId="2" fillId="0" borderId="0" xfId="0" applyNumberFormat="1" applyFont="1" applyAlignment="1">
      <alignment horizontal="left" wrapText="1"/>
    </xf>
    <xf numFmtId="167" fontId="0" fillId="0" borderId="25" xfId="0" applyNumberFormat="1" applyBorder="1" applyAlignment="1">
      <alignment horizontal="left"/>
    </xf>
    <xf numFmtId="2" fontId="0" fillId="0" borderId="25" xfId="0" applyNumberFormat="1" applyBorder="1" applyAlignment="1">
      <alignment horizontal="right"/>
    </xf>
    <xf numFmtId="2" fontId="0" fillId="0" borderId="0" xfId="0" applyNumberFormat="1" applyAlignment="1">
      <alignment horizontal="right"/>
    </xf>
    <xf numFmtId="166" fontId="8" fillId="0" borderId="18" xfId="0" applyFont="1" applyBorder="1" applyAlignment="1">
      <alignment horizontal="center" vertical="center"/>
    </xf>
    <xf numFmtId="166" fontId="7" fillId="0" borderId="3" xfId="0" applyFont="1" applyBorder="1" applyAlignment="1">
      <alignment horizontal="left"/>
    </xf>
    <xf numFmtId="4" fontId="6" fillId="0" borderId="0" xfId="1106" applyNumberFormat="1" applyFont="1"/>
    <xf numFmtId="169" fontId="8" fillId="3" borderId="0" xfId="6" applyNumberFormat="1" applyFont="1" applyFill="1" applyBorder="1" applyAlignment="1">
      <alignment vertical="top"/>
    </xf>
    <xf numFmtId="166" fontId="6" fillId="0" borderId="0" xfId="0" applyFont="1" applyAlignment="1">
      <alignment horizontal="left"/>
    </xf>
    <xf numFmtId="168" fontId="6" fillId="0" borderId="0" xfId="0" applyNumberFormat="1" applyFont="1"/>
    <xf numFmtId="166" fontId="3" fillId="0" borderId="31" xfId="0" applyFont="1" applyBorder="1"/>
    <xf numFmtId="166" fontId="0" fillId="0" borderId="32" xfId="0" applyBorder="1" applyAlignment="1">
      <alignment vertical="center"/>
    </xf>
    <xf numFmtId="166" fontId="2" fillId="0" borderId="32" xfId="0" applyFont="1" applyBorder="1" applyAlignment="1">
      <alignment vertical="center" wrapText="1"/>
    </xf>
    <xf numFmtId="166" fontId="2" fillId="0" borderId="32" xfId="0" applyFont="1" applyBorder="1" applyAlignment="1">
      <alignment horizontal="center" vertical="center" wrapText="1"/>
    </xf>
    <xf numFmtId="166" fontId="8" fillId="0" borderId="0" xfId="0" applyFont="1" applyAlignment="1">
      <alignment horizontal="center" vertical="center"/>
    </xf>
    <xf numFmtId="166" fontId="6" fillId="0" borderId="0" xfId="0" applyFont="1" applyAlignment="1">
      <alignment horizontal="center" vertical="center"/>
    </xf>
    <xf numFmtId="166" fontId="8" fillId="0" borderId="0" xfId="0" applyFont="1" applyAlignment="1">
      <alignment horizontal="center" vertical="center" wrapText="1"/>
    </xf>
    <xf numFmtId="2" fontId="0" fillId="0" borderId="4" xfId="0" applyNumberFormat="1" applyBorder="1" applyAlignment="1">
      <alignment horizontal="right"/>
    </xf>
    <xf numFmtId="2" fontId="6" fillId="0" borderId="3" xfId="0" applyNumberFormat="1" applyFont="1" applyBorder="1" applyAlignment="1">
      <alignment horizontal="right"/>
    </xf>
    <xf numFmtId="2" fontId="6" fillId="0" borderId="0" xfId="0" applyNumberFormat="1" applyFont="1" applyAlignment="1">
      <alignment horizontal="right"/>
    </xf>
    <xf numFmtId="2" fontId="14" fillId="0" borderId="0" xfId="0" applyNumberFormat="1" applyFont="1" applyAlignment="1">
      <alignment horizontal="right"/>
    </xf>
    <xf numFmtId="10" fontId="6" fillId="0" borderId="0" xfId="3" applyNumberFormat="1" applyFont="1" applyFill="1" applyBorder="1" applyAlignment="1">
      <alignment horizontal="right"/>
    </xf>
    <xf numFmtId="167" fontId="3" fillId="0" borderId="12" xfId="0" applyNumberFormat="1" applyFont="1" applyBorder="1" applyAlignment="1">
      <alignment horizontal="left"/>
    </xf>
    <xf numFmtId="166" fontId="0" fillId="0" borderId="31" xfId="0" applyBorder="1"/>
    <xf numFmtId="2" fontId="0" fillId="0" borderId="31" xfId="0" applyNumberFormat="1" applyBorder="1"/>
    <xf numFmtId="2" fontId="6" fillId="0" borderId="31" xfId="0" applyNumberFormat="1" applyFont="1" applyBorder="1"/>
    <xf numFmtId="2" fontId="0" fillId="0" borderId="31" xfId="0" applyNumberFormat="1" applyBorder="1" applyAlignment="1">
      <alignment horizontal="right"/>
    </xf>
    <xf numFmtId="2" fontId="6" fillId="0" borderId="31" xfId="0" applyNumberFormat="1" applyFont="1" applyBorder="1" applyAlignment="1">
      <alignment horizontal="right"/>
    </xf>
    <xf numFmtId="10" fontId="6" fillId="0" borderId="31" xfId="3" applyNumberFormat="1" applyFont="1" applyFill="1" applyBorder="1" applyAlignment="1">
      <alignment horizontal="right"/>
    </xf>
    <xf numFmtId="166" fontId="0" fillId="0" borderId="11" xfId="0" applyBorder="1" applyAlignment="1">
      <alignment horizontal="center"/>
    </xf>
    <xf numFmtId="166" fontId="0" fillId="0" borderId="26" xfId="0" applyBorder="1" applyAlignment="1">
      <alignment horizontal="right"/>
    </xf>
    <xf numFmtId="0" fontId="2" fillId="0" borderId="0" xfId="0" applyNumberFormat="1" applyFont="1" applyAlignment="1">
      <alignment horizontal="center" wrapText="1"/>
    </xf>
    <xf numFmtId="2" fontId="6" fillId="0" borderId="0" xfId="0" applyNumberFormat="1" applyFont="1" applyAlignment="1">
      <alignment horizontal="center"/>
    </xf>
    <xf numFmtId="166" fontId="5" fillId="0" borderId="13" xfId="0" applyFont="1" applyBorder="1"/>
    <xf numFmtId="166" fontId="5" fillId="0" borderId="5" xfId="0" applyFont="1" applyBorder="1"/>
    <xf numFmtId="167" fontId="2" fillId="0" borderId="33" xfId="0" applyNumberFormat="1" applyFont="1" applyBorder="1"/>
    <xf numFmtId="167" fontId="2" fillId="0" borderId="16" xfId="0" applyNumberFormat="1" applyFont="1" applyBorder="1"/>
    <xf numFmtId="167" fontId="2" fillId="0" borderId="0" xfId="0" applyNumberFormat="1" applyFont="1" applyAlignment="1">
      <alignment horizontal="left"/>
    </xf>
    <xf numFmtId="167" fontId="0" fillId="0" borderId="0" xfId="0" applyNumberFormat="1" applyAlignment="1">
      <alignment horizontal="center"/>
    </xf>
    <xf numFmtId="2" fontId="0" fillId="0" borderId="0" xfId="0" applyNumberFormat="1" applyAlignment="1">
      <alignment horizontal="left"/>
    </xf>
    <xf numFmtId="1" fontId="2" fillId="0" borderId="0" xfId="0" applyNumberFormat="1" applyFont="1" applyAlignment="1">
      <alignment horizontal="left" wrapText="1"/>
    </xf>
    <xf numFmtId="166" fontId="0" fillId="0" borderId="18" xfId="0" applyBorder="1" applyAlignment="1">
      <alignment horizontal="center"/>
    </xf>
    <xf numFmtId="0" fontId="2" fillId="0" borderId="0" xfId="0" applyNumberFormat="1" applyFont="1" applyAlignment="1">
      <alignment horizontal="left"/>
    </xf>
    <xf numFmtId="167" fontId="0" fillId="0" borderId="35" xfId="0" applyNumberFormat="1" applyBorder="1" applyAlignment="1">
      <alignment wrapText="1"/>
    </xf>
    <xf numFmtId="167" fontId="0" fillId="0" borderId="35" xfId="0" applyNumberFormat="1" applyBorder="1" applyAlignment="1">
      <alignment horizontal="left"/>
    </xf>
    <xf numFmtId="2" fontId="0" fillId="0" borderId="35" xfId="0" applyNumberFormat="1" applyBorder="1" applyAlignment="1">
      <alignment horizontal="right"/>
    </xf>
    <xf numFmtId="2" fontId="5" fillId="0" borderId="0" xfId="0" applyNumberFormat="1" applyFont="1"/>
    <xf numFmtId="166" fontId="5" fillId="0" borderId="3" xfId="0" applyFont="1" applyBorder="1"/>
    <xf numFmtId="166" fontId="5" fillId="0" borderId="12" xfId="0" applyFont="1" applyBorder="1"/>
    <xf numFmtId="166" fontId="8" fillId="0" borderId="26" xfId="0" applyFont="1" applyBorder="1" applyAlignment="1">
      <alignment horizontal="center" vertical="center"/>
    </xf>
    <xf numFmtId="2" fontId="8" fillId="0" borderId="36" xfId="0" applyNumberFormat="1" applyFont="1" applyBorder="1" applyAlignment="1">
      <alignment horizontal="right"/>
    </xf>
    <xf numFmtId="166" fontId="7" fillId="0" borderId="19" xfId="0" applyFont="1" applyBorder="1" applyAlignment="1">
      <alignment horizontal="left"/>
    </xf>
    <xf numFmtId="166" fontId="7" fillId="0" borderId="14" xfId="0" applyFont="1" applyBorder="1" applyAlignment="1">
      <alignment horizontal="left"/>
    </xf>
    <xf numFmtId="166" fontId="8" fillId="0" borderId="19" xfId="0" applyFont="1" applyBorder="1" applyAlignment="1">
      <alignment horizontal="center" vertical="center"/>
    </xf>
    <xf numFmtId="166" fontId="8" fillId="0" borderId="19" xfId="0" applyFont="1" applyBorder="1" applyAlignment="1">
      <alignment horizontal="center" vertical="center" wrapText="1"/>
    </xf>
    <xf numFmtId="166" fontId="16" fillId="0" borderId="0" xfId="0" applyFont="1" applyAlignment="1">
      <alignment horizontal="left"/>
    </xf>
    <xf numFmtId="166" fontId="0" fillId="0" borderId="0" xfId="0" applyAlignment="1">
      <alignment horizontal="center"/>
    </xf>
    <xf numFmtId="166" fontId="0" fillId="0" borderId="14" xfId="0" applyBorder="1" applyAlignment="1">
      <alignment horizontal="center"/>
    </xf>
    <xf numFmtId="166" fontId="2" fillId="0" borderId="32" xfId="0" applyFont="1" applyBorder="1" applyAlignment="1">
      <alignment horizontal="center" vertical="center"/>
    </xf>
    <xf numFmtId="166" fontId="2" fillId="0" borderId="32" xfId="0" applyFont="1" applyBorder="1" applyAlignment="1">
      <alignment horizontal="center" vertical="center" wrapText="1"/>
    </xf>
    <xf numFmtId="0" fontId="2" fillId="0" borderId="0" xfId="0" applyNumberFormat="1" applyFont="1" applyAlignment="1">
      <alignment horizontal="left" wrapText="1"/>
    </xf>
    <xf numFmtId="166" fontId="0" fillId="0" borderId="0" xfId="0" applyAlignment="1">
      <alignment horizontal="left" wrapText="1"/>
    </xf>
    <xf numFmtId="166" fontId="4" fillId="0" borderId="0" xfId="0" applyFont="1" applyAlignment="1">
      <alignment horizontal="left" wrapText="1"/>
    </xf>
    <xf numFmtId="166" fontId="0" fillId="0" borderId="20" xfId="0" applyBorder="1" applyAlignment="1">
      <alignment horizontal="center" wrapText="1"/>
    </xf>
    <xf numFmtId="166" fontId="0" fillId="0" borderId="21" xfId="0" applyBorder="1" applyAlignment="1">
      <alignment horizontal="center" wrapText="1"/>
    </xf>
    <xf numFmtId="0" fontId="2" fillId="0" borderId="33" xfId="0" applyNumberFormat="1" applyFont="1" applyBorder="1" applyAlignment="1">
      <alignment horizontal="left" wrapText="1"/>
    </xf>
    <xf numFmtId="0" fontId="2" fillId="0" borderId="34" xfId="0" applyNumberFormat="1" applyFont="1" applyBorder="1" applyAlignment="1">
      <alignment horizontal="left" wrapText="1"/>
    </xf>
    <xf numFmtId="166" fontId="0" fillId="0" borderId="9" xfId="0" applyBorder="1" applyAlignment="1">
      <alignment horizontal="left" wrapText="1"/>
    </xf>
    <xf numFmtId="166" fontId="0" fillId="0" borderId="17" xfId="0" applyBorder="1" applyAlignment="1">
      <alignment horizontal="left" wrapText="1"/>
    </xf>
    <xf numFmtId="166" fontId="0" fillId="0" borderId="10" xfId="0" applyBorder="1" applyAlignment="1">
      <alignment horizontal="left" wrapText="1"/>
    </xf>
    <xf numFmtId="167" fontId="2" fillId="0" borderId="33" xfId="0" applyNumberFormat="1" applyFont="1" applyBorder="1" applyAlignment="1">
      <alignment horizontal="left" vertical="center"/>
    </xf>
    <xf numFmtId="167" fontId="2" fillId="0" borderId="16" xfId="0" applyNumberFormat="1" applyFont="1" applyBorder="1" applyAlignment="1">
      <alignment horizontal="left" vertical="center"/>
    </xf>
    <xf numFmtId="166" fontId="4" fillId="0" borderId="2" xfId="0" applyFont="1" applyBorder="1" applyAlignment="1">
      <alignment horizontal="left" wrapText="1"/>
    </xf>
    <xf numFmtId="166" fontId="4" fillId="0" borderId="22" xfId="0" applyFont="1" applyBorder="1" applyAlignment="1">
      <alignment horizontal="left" wrapText="1"/>
    </xf>
    <xf numFmtId="166" fontId="4" fillId="0" borderId="23" xfId="0" applyFont="1" applyBorder="1" applyAlignment="1">
      <alignment horizontal="left" wrapText="1"/>
    </xf>
    <xf numFmtId="166" fontId="4" fillId="0" borderId="15" xfId="0" applyFont="1" applyBorder="1" applyAlignment="1">
      <alignment horizontal="left" wrapText="1"/>
    </xf>
    <xf numFmtId="166" fontId="4" fillId="0" borderId="24" xfId="0" applyFont="1" applyBorder="1" applyAlignment="1">
      <alignment horizontal="left" wrapText="1"/>
    </xf>
    <xf numFmtId="166" fontId="4" fillId="0" borderId="9" xfId="0" applyFont="1" applyBorder="1" applyAlignment="1">
      <alignment horizontal="left" wrapText="1"/>
    </xf>
    <xf numFmtId="166" fontId="4" fillId="0" borderId="17" xfId="0" applyFont="1" applyBorder="1" applyAlignment="1">
      <alignment horizontal="left" wrapText="1"/>
    </xf>
    <xf numFmtId="166" fontId="4" fillId="0" borderId="10" xfId="0" applyFont="1" applyBorder="1" applyAlignment="1">
      <alignment horizontal="left" wrapText="1"/>
    </xf>
  </cellXfs>
  <cellStyles count="1107">
    <cellStyle name="Comma" xfId="1106" builtinId="3"/>
    <cellStyle name="Comma 2" xfId="2" xr:uid="{00000000-0005-0000-0000-000001000000}"/>
    <cellStyle name="Comma 2 2" xfId="6" xr:uid="{00000000-0005-0000-0000-000002000000}"/>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Followed Hyperlink" xfId="411" builtinId="9" hidden="1"/>
    <cellStyle name="Followed Hyperlink" xfId="413" builtinId="9" hidden="1"/>
    <cellStyle name="Followed Hyperlink" xfId="415" builtinId="9" hidden="1"/>
    <cellStyle name="Followed Hyperlink" xfId="417" builtinId="9" hidden="1"/>
    <cellStyle name="Followed Hyperlink" xfId="419" builtinId="9" hidden="1"/>
    <cellStyle name="Followed Hyperlink" xfId="421" builtinId="9" hidden="1"/>
    <cellStyle name="Followed Hyperlink" xfId="423" builtinId="9" hidden="1"/>
    <cellStyle name="Followed Hyperlink" xfId="425" builtinId="9" hidden="1"/>
    <cellStyle name="Followed Hyperlink" xfId="427" builtinId="9" hidden="1"/>
    <cellStyle name="Followed Hyperlink" xfId="429" builtinId="9" hidden="1"/>
    <cellStyle name="Followed Hyperlink" xfId="431"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3" builtinId="9" hidden="1"/>
    <cellStyle name="Followed Hyperlink" xfId="605" builtinId="9" hidden="1"/>
    <cellStyle name="Followed Hyperlink" xfId="607" builtinId="9" hidden="1"/>
    <cellStyle name="Followed Hyperlink" xfId="609" builtinId="9" hidden="1"/>
    <cellStyle name="Followed Hyperlink" xfId="611" builtinId="9" hidden="1"/>
    <cellStyle name="Followed Hyperlink" xfId="613" builtinId="9" hidden="1"/>
    <cellStyle name="Followed Hyperlink" xfId="615" builtinId="9" hidden="1"/>
    <cellStyle name="Followed Hyperlink" xfId="617" builtinId="9" hidden="1"/>
    <cellStyle name="Followed Hyperlink" xfId="619" builtinId="9" hidden="1"/>
    <cellStyle name="Followed Hyperlink" xfId="621" builtinId="9" hidden="1"/>
    <cellStyle name="Followed Hyperlink" xfId="623" builtinId="9" hidden="1"/>
    <cellStyle name="Followed Hyperlink" xfId="625" builtinId="9" hidden="1"/>
    <cellStyle name="Followed Hyperlink" xfId="627" builtinId="9" hidden="1"/>
    <cellStyle name="Followed Hyperlink" xfId="629" builtinId="9" hidden="1"/>
    <cellStyle name="Followed Hyperlink" xfId="631" builtinId="9" hidden="1"/>
    <cellStyle name="Followed Hyperlink" xfId="633" builtinId="9" hidden="1"/>
    <cellStyle name="Followed Hyperlink" xfId="635" builtinId="9" hidden="1"/>
    <cellStyle name="Followed Hyperlink" xfId="637" builtinId="9" hidden="1"/>
    <cellStyle name="Followed Hyperlink" xfId="639" builtinId="9" hidden="1"/>
    <cellStyle name="Followed Hyperlink" xfId="641" builtinId="9" hidden="1"/>
    <cellStyle name="Followed Hyperlink" xfId="643" builtinId="9" hidden="1"/>
    <cellStyle name="Followed Hyperlink" xfId="645" builtinId="9" hidden="1"/>
    <cellStyle name="Followed Hyperlink" xfId="647" builtinId="9" hidden="1"/>
    <cellStyle name="Followed Hyperlink" xfId="649" builtinId="9" hidden="1"/>
    <cellStyle name="Followed Hyperlink" xfId="651" builtinId="9" hidden="1"/>
    <cellStyle name="Followed Hyperlink" xfId="653" builtinId="9" hidden="1"/>
    <cellStyle name="Followed Hyperlink" xfId="655" builtinId="9" hidden="1"/>
    <cellStyle name="Followed Hyperlink" xfId="657" builtinId="9" hidden="1"/>
    <cellStyle name="Followed Hyperlink" xfId="659" builtinId="9" hidden="1"/>
    <cellStyle name="Followed Hyperlink" xfId="661" builtinId="9" hidden="1"/>
    <cellStyle name="Followed Hyperlink" xfId="663" builtinId="9" hidden="1"/>
    <cellStyle name="Followed Hyperlink" xfId="665" builtinId="9" hidden="1"/>
    <cellStyle name="Followed Hyperlink" xfId="667" builtinId="9" hidden="1"/>
    <cellStyle name="Followed Hyperlink" xfId="669" builtinId="9" hidden="1"/>
    <cellStyle name="Followed Hyperlink" xfId="671" builtinId="9" hidden="1"/>
    <cellStyle name="Followed Hyperlink" xfId="673" builtinId="9" hidden="1"/>
    <cellStyle name="Followed Hyperlink" xfId="675" builtinId="9" hidden="1"/>
    <cellStyle name="Followed Hyperlink" xfId="677" builtinId="9" hidden="1"/>
    <cellStyle name="Followed Hyperlink" xfId="679" builtinId="9" hidden="1"/>
    <cellStyle name="Followed Hyperlink" xfId="681" builtinId="9" hidden="1"/>
    <cellStyle name="Followed Hyperlink" xfId="683" builtinId="9" hidden="1"/>
    <cellStyle name="Followed Hyperlink" xfId="685" builtinId="9" hidden="1"/>
    <cellStyle name="Followed Hyperlink" xfId="687" builtinId="9" hidden="1"/>
    <cellStyle name="Followed Hyperlink" xfId="689" builtinId="9" hidden="1"/>
    <cellStyle name="Followed Hyperlink" xfId="691" builtinId="9" hidden="1"/>
    <cellStyle name="Followed Hyperlink" xfId="693" builtinId="9" hidden="1"/>
    <cellStyle name="Followed Hyperlink" xfId="695" builtinId="9" hidden="1"/>
    <cellStyle name="Followed Hyperlink" xfId="697" builtinId="9" hidden="1"/>
    <cellStyle name="Followed Hyperlink" xfId="699" builtinId="9" hidden="1"/>
    <cellStyle name="Followed Hyperlink" xfId="701" builtinId="9" hidden="1"/>
    <cellStyle name="Followed Hyperlink" xfId="703" builtinId="9" hidden="1"/>
    <cellStyle name="Followed Hyperlink" xfId="705" builtinId="9" hidden="1"/>
    <cellStyle name="Followed Hyperlink" xfId="707" builtinId="9" hidden="1"/>
    <cellStyle name="Followed Hyperlink" xfId="709" builtinId="9" hidden="1"/>
    <cellStyle name="Followed Hyperlink" xfId="711" builtinId="9" hidden="1"/>
    <cellStyle name="Followed Hyperlink" xfId="713" builtinId="9" hidden="1"/>
    <cellStyle name="Followed Hyperlink" xfId="715" builtinId="9" hidden="1"/>
    <cellStyle name="Followed Hyperlink" xfId="717" builtinId="9" hidden="1"/>
    <cellStyle name="Followed Hyperlink" xfId="719" builtinId="9" hidden="1"/>
    <cellStyle name="Followed Hyperlink" xfId="721" builtinId="9" hidden="1"/>
    <cellStyle name="Followed Hyperlink" xfId="723" builtinId="9" hidden="1"/>
    <cellStyle name="Followed Hyperlink" xfId="725" builtinId="9" hidden="1"/>
    <cellStyle name="Followed Hyperlink" xfId="727" builtinId="9" hidden="1"/>
    <cellStyle name="Followed Hyperlink" xfId="729" builtinId="9" hidden="1"/>
    <cellStyle name="Followed Hyperlink" xfId="731" builtinId="9" hidden="1"/>
    <cellStyle name="Followed Hyperlink" xfId="733" builtinId="9" hidden="1"/>
    <cellStyle name="Followed Hyperlink" xfId="735" builtinId="9" hidden="1"/>
    <cellStyle name="Followed Hyperlink" xfId="737" builtinId="9" hidden="1"/>
    <cellStyle name="Followed Hyperlink" xfId="739" builtinId="9" hidden="1"/>
    <cellStyle name="Followed Hyperlink" xfId="741" builtinId="9" hidden="1"/>
    <cellStyle name="Followed Hyperlink" xfId="743" builtinId="9" hidden="1"/>
    <cellStyle name="Followed Hyperlink" xfId="745" builtinId="9" hidden="1"/>
    <cellStyle name="Followed Hyperlink" xfId="747" builtinId="9" hidden="1"/>
    <cellStyle name="Followed Hyperlink" xfId="749" builtinId="9" hidden="1"/>
    <cellStyle name="Followed Hyperlink" xfId="751" builtinId="9" hidden="1"/>
    <cellStyle name="Followed Hyperlink" xfId="753" builtinId="9" hidden="1"/>
    <cellStyle name="Followed Hyperlink" xfId="755" builtinId="9" hidden="1"/>
    <cellStyle name="Followed Hyperlink" xfId="757" builtinId="9" hidden="1"/>
    <cellStyle name="Followed Hyperlink" xfId="759" builtinId="9" hidden="1"/>
    <cellStyle name="Followed Hyperlink" xfId="761" builtinId="9" hidden="1"/>
    <cellStyle name="Followed Hyperlink" xfId="763" builtinId="9" hidden="1"/>
    <cellStyle name="Followed Hyperlink" xfId="765" builtinId="9" hidden="1"/>
    <cellStyle name="Followed Hyperlink" xfId="767" builtinId="9" hidden="1"/>
    <cellStyle name="Followed Hyperlink" xfId="769" builtinId="9" hidden="1"/>
    <cellStyle name="Followed Hyperlink" xfId="771" builtinId="9" hidden="1"/>
    <cellStyle name="Followed Hyperlink" xfId="773" builtinId="9" hidden="1"/>
    <cellStyle name="Followed Hyperlink" xfId="775" builtinId="9" hidden="1"/>
    <cellStyle name="Followed Hyperlink" xfId="777" builtinId="9" hidden="1"/>
    <cellStyle name="Followed Hyperlink" xfId="779" builtinId="9" hidden="1"/>
    <cellStyle name="Followed Hyperlink" xfId="781" builtinId="9" hidden="1"/>
    <cellStyle name="Followed Hyperlink" xfId="783" builtinId="9" hidden="1"/>
    <cellStyle name="Followed Hyperlink" xfId="785" builtinId="9" hidden="1"/>
    <cellStyle name="Followed Hyperlink" xfId="787" builtinId="9" hidden="1"/>
    <cellStyle name="Followed Hyperlink" xfId="789" builtinId="9" hidden="1"/>
    <cellStyle name="Followed Hyperlink" xfId="791" builtinId="9" hidden="1"/>
    <cellStyle name="Followed Hyperlink" xfId="793" builtinId="9" hidden="1"/>
    <cellStyle name="Followed Hyperlink" xfId="795" builtinId="9" hidden="1"/>
    <cellStyle name="Followed Hyperlink" xfId="797" builtinId="9" hidden="1"/>
    <cellStyle name="Followed Hyperlink" xfId="799" builtinId="9" hidden="1"/>
    <cellStyle name="Followed Hyperlink" xfId="801" builtinId="9" hidden="1"/>
    <cellStyle name="Followed Hyperlink" xfId="803" builtinId="9" hidden="1"/>
    <cellStyle name="Followed Hyperlink" xfId="805" builtinId="9" hidden="1"/>
    <cellStyle name="Followed Hyperlink" xfId="807" builtinId="9" hidden="1"/>
    <cellStyle name="Followed Hyperlink" xfId="809" builtinId="9" hidden="1"/>
    <cellStyle name="Followed Hyperlink" xfId="811" builtinId="9" hidden="1"/>
    <cellStyle name="Followed Hyperlink" xfId="813" builtinId="9" hidden="1"/>
    <cellStyle name="Followed Hyperlink" xfId="815" builtinId="9" hidden="1"/>
    <cellStyle name="Followed Hyperlink" xfId="817" builtinId="9" hidden="1"/>
    <cellStyle name="Followed Hyperlink" xfId="819" builtinId="9" hidden="1"/>
    <cellStyle name="Followed Hyperlink" xfId="821" builtinId="9" hidden="1"/>
    <cellStyle name="Followed Hyperlink" xfId="823" builtinId="9" hidden="1"/>
    <cellStyle name="Followed Hyperlink" xfId="825" builtinId="9" hidden="1"/>
    <cellStyle name="Followed Hyperlink" xfId="827" builtinId="9" hidden="1"/>
    <cellStyle name="Followed Hyperlink" xfId="829" builtinId="9" hidden="1"/>
    <cellStyle name="Followed Hyperlink" xfId="831" builtinId="9" hidden="1"/>
    <cellStyle name="Followed Hyperlink" xfId="833" builtinId="9" hidden="1"/>
    <cellStyle name="Followed Hyperlink" xfId="835" builtinId="9" hidden="1"/>
    <cellStyle name="Followed Hyperlink" xfId="837" builtinId="9" hidden="1"/>
    <cellStyle name="Followed Hyperlink" xfId="839" builtinId="9" hidden="1"/>
    <cellStyle name="Followed Hyperlink" xfId="841" builtinId="9" hidden="1"/>
    <cellStyle name="Followed Hyperlink" xfId="843" builtinId="9" hidden="1"/>
    <cellStyle name="Followed Hyperlink" xfId="845" builtinId="9" hidden="1"/>
    <cellStyle name="Followed Hyperlink" xfId="847" builtinId="9" hidden="1"/>
    <cellStyle name="Followed Hyperlink" xfId="849" builtinId="9" hidden="1"/>
    <cellStyle name="Followed Hyperlink" xfId="851" builtinId="9" hidden="1"/>
    <cellStyle name="Followed Hyperlink" xfId="853" builtinId="9" hidden="1"/>
    <cellStyle name="Followed Hyperlink" xfId="855" builtinId="9" hidden="1"/>
    <cellStyle name="Followed Hyperlink" xfId="857" builtinId="9" hidden="1"/>
    <cellStyle name="Followed Hyperlink" xfId="859" builtinId="9" hidden="1"/>
    <cellStyle name="Followed Hyperlink" xfId="861" builtinId="9" hidden="1"/>
    <cellStyle name="Followed Hyperlink" xfId="863" builtinId="9" hidden="1"/>
    <cellStyle name="Followed Hyperlink" xfId="865" builtinId="9" hidden="1"/>
    <cellStyle name="Followed Hyperlink" xfId="867" builtinId="9" hidden="1"/>
    <cellStyle name="Followed Hyperlink" xfId="869" builtinId="9" hidden="1"/>
    <cellStyle name="Followed Hyperlink" xfId="871" builtinId="9" hidden="1"/>
    <cellStyle name="Followed Hyperlink" xfId="873" builtinId="9" hidden="1"/>
    <cellStyle name="Followed Hyperlink" xfId="875" builtinId="9" hidden="1"/>
    <cellStyle name="Followed Hyperlink" xfId="877" builtinId="9" hidden="1"/>
    <cellStyle name="Followed Hyperlink" xfId="879" builtinId="9" hidden="1"/>
    <cellStyle name="Followed Hyperlink" xfId="881" builtinId="9" hidden="1"/>
    <cellStyle name="Followed Hyperlink" xfId="883" builtinId="9" hidden="1"/>
    <cellStyle name="Followed Hyperlink" xfId="885" builtinId="9" hidden="1"/>
    <cellStyle name="Followed Hyperlink" xfId="887" builtinId="9" hidden="1"/>
    <cellStyle name="Followed Hyperlink" xfId="889" builtinId="9" hidden="1"/>
    <cellStyle name="Followed Hyperlink" xfId="891" builtinId="9" hidden="1"/>
    <cellStyle name="Followed Hyperlink" xfId="893" builtinId="9" hidden="1"/>
    <cellStyle name="Followed Hyperlink" xfId="895" builtinId="9" hidden="1"/>
    <cellStyle name="Followed Hyperlink" xfId="897" builtinId="9" hidden="1"/>
    <cellStyle name="Followed Hyperlink" xfId="899" builtinId="9" hidden="1"/>
    <cellStyle name="Followed Hyperlink" xfId="901" builtinId="9" hidden="1"/>
    <cellStyle name="Followed Hyperlink" xfId="903" builtinId="9" hidden="1"/>
    <cellStyle name="Followed Hyperlink" xfId="905" builtinId="9" hidden="1"/>
    <cellStyle name="Followed Hyperlink" xfId="907" builtinId="9" hidden="1"/>
    <cellStyle name="Followed Hyperlink" xfId="909" builtinId="9" hidden="1"/>
    <cellStyle name="Followed Hyperlink" xfId="911" builtinId="9" hidden="1"/>
    <cellStyle name="Followed Hyperlink" xfId="913" builtinId="9" hidden="1"/>
    <cellStyle name="Followed Hyperlink" xfId="915" builtinId="9" hidden="1"/>
    <cellStyle name="Followed Hyperlink" xfId="917" builtinId="9" hidden="1"/>
    <cellStyle name="Followed Hyperlink" xfId="919" builtinId="9" hidden="1"/>
    <cellStyle name="Followed Hyperlink" xfId="921" builtinId="9" hidden="1"/>
    <cellStyle name="Followed Hyperlink" xfId="923" builtinId="9" hidden="1"/>
    <cellStyle name="Followed Hyperlink" xfId="925" builtinId="9" hidden="1"/>
    <cellStyle name="Followed Hyperlink" xfId="927" builtinId="9" hidden="1"/>
    <cellStyle name="Followed Hyperlink" xfId="929" builtinId="9" hidden="1"/>
    <cellStyle name="Followed Hyperlink" xfId="931" builtinId="9" hidden="1"/>
    <cellStyle name="Followed Hyperlink" xfId="933" builtinId="9" hidden="1"/>
    <cellStyle name="Followed Hyperlink" xfId="935" builtinId="9" hidden="1"/>
    <cellStyle name="Followed Hyperlink" xfId="937" builtinId="9" hidden="1"/>
    <cellStyle name="Followed Hyperlink" xfId="939" builtinId="9" hidden="1"/>
    <cellStyle name="Followed Hyperlink" xfId="941" builtinId="9" hidden="1"/>
    <cellStyle name="Followed Hyperlink" xfId="943" builtinId="9" hidden="1"/>
    <cellStyle name="Followed Hyperlink" xfId="945" builtinId="9" hidden="1"/>
    <cellStyle name="Followed Hyperlink" xfId="947" builtinId="9" hidden="1"/>
    <cellStyle name="Followed Hyperlink" xfId="949" builtinId="9" hidden="1"/>
    <cellStyle name="Followed Hyperlink" xfId="951" builtinId="9" hidden="1"/>
    <cellStyle name="Followed Hyperlink" xfId="953" builtinId="9" hidden="1"/>
    <cellStyle name="Followed Hyperlink" xfId="955" builtinId="9" hidden="1"/>
    <cellStyle name="Followed Hyperlink" xfId="957" builtinId="9" hidden="1"/>
    <cellStyle name="Followed Hyperlink" xfId="959" builtinId="9" hidden="1"/>
    <cellStyle name="Followed Hyperlink" xfId="961" builtinId="9" hidden="1"/>
    <cellStyle name="Followed Hyperlink" xfId="963" builtinId="9" hidden="1"/>
    <cellStyle name="Followed Hyperlink" xfId="965" builtinId="9" hidden="1"/>
    <cellStyle name="Followed Hyperlink" xfId="967" builtinId="9" hidden="1"/>
    <cellStyle name="Followed Hyperlink" xfId="969" builtinId="9" hidden="1"/>
    <cellStyle name="Followed Hyperlink" xfId="971" builtinId="9" hidden="1"/>
    <cellStyle name="Followed Hyperlink" xfId="973" builtinId="9" hidden="1"/>
    <cellStyle name="Followed Hyperlink" xfId="975" builtinId="9" hidden="1"/>
    <cellStyle name="Followed Hyperlink" xfId="977" builtinId="9" hidden="1"/>
    <cellStyle name="Followed Hyperlink" xfId="979" builtinId="9" hidden="1"/>
    <cellStyle name="Followed Hyperlink" xfId="981" builtinId="9" hidden="1"/>
    <cellStyle name="Followed Hyperlink" xfId="983" builtinId="9" hidden="1"/>
    <cellStyle name="Followed Hyperlink" xfId="985" builtinId="9" hidden="1"/>
    <cellStyle name="Followed Hyperlink" xfId="987" builtinId="9" hidden="1"/>
    <cellStyle name="Followed Hyperlink" xfId="989" builtinId="9" hidden="1"/>
    <cellStyle name="Followed Hyperlink" xfId="991" builtinId="9" hidden="1"/>
    <cellStyle name="Followed Hyperlink" xfId="993" builtinId="9" hidden="1"/>
    <cellStyle name="Followed Hyperlink" xfId="995" builtinId="9" hidden="1"/>
    <cellStyle name="Followed Hyperlink" xfId="997" builtinId="9" hidden="1"/>
    <cellStyle name="Followed Hyperlink" xfId="999" builtinId="9" hidden="1"/>
    <cellStyle name="Followed Hyperlink" xfId="1001" builtinId="9" hidden="1"/>
    <cellStyle name="Followed Hyperlink" xfId="1003" builtinId="9" hidden="1"/>
    <cellStyle name="Followed Hyperlink" xfId="1005" builtinId="9" hidden="1"/>
    <cellStyle name="Followed Hyperlink" xfId="1007" builtinId="9" hidden="1"/>
    <cellStyle name="Followed Hyperlink" xfId="1009" builtinId="9" hidden="1"/>
    <cellStyle name="Followed Hyperlink" xfId="1011" builtinId="9" hidden="1"/>
    <cellStyle name="Followed Hyperlink" xfId="1013" builtinId="9" hidden="1"/>
    <cellStyle name="Followed Hyperlink" xfId="1015" builtinId="9" hidden="1"/>
    <cellStyle name="Followed Hyperlink" xfId="1017" builtinId="9" hidden="1"/>
    <cellStyle name="Followed Hyperlink" xfId="1019" builtinId="9" hidden="1"/>
    <cellStyle name="Followed Hyperlink" xfId="1021" builtinId="9" hidden="1"/>
    <cellStyle name="Followed Hyperlink" xfId="1023" builtinId="9" hidden="1"/>
    <cellStyle name="Followed Hyperlink" xfId="1025" builtinId="9" hidden="1"/>
    <cellStyle name="Followed Hyperlink" xfId="1027" builtinId="9" hidden="1"/>
    <cellStyle name="Followed Hyperlink" xfId="1029" builtinId="9" hidden="1"/>
    <cellStyle name="Followed Hyperlink" xfId="1031" builtinId="9" hidden="1"/>
    <cellStyle name="Followed Hyperlink" xfId="1033" builtinId="9" hidden="1"/>
    <cellStyle name="Followed Hyperlink" xfId="1035" builtinId="9" hidden="1"/>
    <cellStyle name="Followed Hyperlink" xfId="1037" builtinId="9" hidden="1"/>
    <cellStyle name="Followed Hyperlink" xfId="1039" builtinId="9" hidden="1"/>
    <cellStyle name="Followed Hyperlink" xfId="1041" builtinId="9" hidden="1"/>
    <cellStyle name="Followed Hyperlink" xfId="1043" builtinId="9" hidden="1"/>
    <cellStyle name="Followed Hyperlink" xfId="1045" builtinId="9" hidden="1"/>
    <cellStyle name="Followed Hyperlink" xfId="1047" builtinId="9" hidden="1"/>
    <cellStyle name="Followed Hyperlink" xfId="1049" builtinId="9" hidden="1"/>
    <cellStyle name="Followed Hyperlink" xfId="1051" builtinId="9" hidden="1"/>
    <cellStyle name="Followed Hyperlink" xfId="1053" builtinId="9" hidden="1"/>
    <cellStyle name="Followed Hyperlink" xfId="1055" builtinId="9" hidden="1"/>
    <cellStyle name="Followed Hyperlink" xfId="1057" builtinId="9" hidden="1"/>
    <cellStyle name="Followed Hyperlink" xfId="1059" builtinId="9" hidden="1"/>
    <cellStyle name="Followed Hyperlink" xfId="1061" builtinId="9" hidden="1"/>
    <cellStyle name="Followed Hyperlink" xfId="1063" builtinId="9" hidden="1"/>
    <cellStyle name="Followed Hyperlink" xfId="1065" builtinId="9" hidden="1"/>
    <cellStyle name="Followed Hyperlink" xfId="1067" builtinId="9" hidden="1"/>
    <cellStyle name="Followed Hyperlink" xfId="1069" builtinId="9" hidden="1"/>
    <cellStyle name="Followed Hyperlink" xfId="1071" builtinId="9" hidden="1"/>
    <cellStyle name="Followed Hyperlink" xfId="1073" builtinId="9" hidden="1"/>
    <cellStyle name="Followed Hyperlink" xfId="1075" builtinId="9" hidden="1"/>
    <cellStyle name="Followed Hyperlink" xfId="1077" builtinId="9" hidden="1"/>
    <cellStyle name="Followed Hyperlink" xfId="1079" builtinId="9" hidden="1"/>
    <cellStyle name="Followed Hyperlink" xfId="1081" builtinId="9" hidden="1"/>
    <cellStyle name="Followed Hyperlink" xfId="1083" builtinId="9" hidden="1"/>
    <cellStyle name="Followed Hyperlink" xfId="1085" builtinId="9" hidden="1"/>
    <cellStyle name="Followed Hyperlink" xfId="1087" builtinId="9" hidden="1"/>
    <cellStyle name="Followed Hyperlink" xfId="1089" builtinId="9" hidden="1"/>
    <cellStyle name="Followed Hyperlink" xfId="1091" builtinId="9" hidden="1"/>
    <cellStyle name="Followed Hyperlink" xfId="1093" builtinId="9" hidden="1"/>
    <cellStyle name="Followed Hyperlink" xfId="1095" builtinId="9" hidden="1"/>
    <cellStyle name="Followed Hyperlink" xfId="1097" builtinId="9" hidden="1"/>
    <cellStyle name="Followed Hyperlink" xfId="1099" builtinId="9" hidden="1"/>
    <cellStyle name="Followed Hyperlink" xfId="1101" builtinId="9" hidden="1"/>
    <cellStyle name="Followed Hyperlink" xfId="1103" builtinId="9" hidden="1"/>
    <cellStyle name="Followed Hyperlink" xfId="1105" builtinId="9"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2" builtinId="8" hidden="1"/>
    <cellStyle name="Hyperlink" xfId="604" builtinId="8" hidden="1"/>
    <cellStyle name="Hyperlink" xfId="606" builtinId="8" hidden="1"/>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Hyperlink" xfId="650" builtinId="8" hidden="1"/>
    <cellStyle name="Hyperlink" xfId="652" builtinId="8" hidden="1"/>
    <cellStyle name="Hyperlink" xfId="654" builtinId="8" hidden="1"/>
    <cellStyle name="Hyperlink" xfId="656" builtinId="8" hidden="1"/>
    <cellStyle name="Hyperlink" xfId="658" builtinId="8" hidden="1"/>
    <cellStyle name="Hyperlink" xfId="660" builtinId="8" hidden="1"/>
    <cellStyle name="Hyperlink" xfId="662" builtinId="8" hidden="1"/>
    <cellStyle name="Hyperlink" xfId="664" builtinId="8" hidden="1"/>
    <cellStyle name="Hyperlink" xfId="666" builtinId="8" hidden="1"/>
    <cellStyle name="Hyperlink" xfId="668" builtinId="8" hidden="1"/>
    <cellStyle name="Hyperlink" xfId="670" builtinId="8" hidden="1"/>
    <cellStyle name="Hyperlink" xfId="672" builtinId="8" hidden="1"/>
    <cellStyle name="Hyperlink" xfId="674" builtinId="8" hidden="1"/>
    <cellStyle name="Hyperlink" xfId="676" builtinId="8" hidden="1"/>
    <cellStyle name="Hyperlink" xfId="678" builtinId="8" hidden="1"/>
    <cellStyle name="Hyperlink" xfId="680" builtinId="8" hidden="1"/>
    <cellStyle name="Hyperlink" xfId="682" builtinId="8" hidden="1"/>
    <cellStyle name="Hyperlink" xfId="684" builtinId="8" hidden="1"/>
    <cellStyle name="Hyperlink" xfId="686"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6" builtinId="8" hidden="1"/>
    <cellStyle name="Hyperlink" xfId="728" builtinId="8" hidden="1"/>
    <cellStyle name="Hyperlink" xfId="730" builtinId="8" hidden="1"/>
    <cellStyle name="Hyperlink" xfId="732" builtinId="8" hidden="1"/>
    <cellStyle name="Hyperlink" xfId="734" builtinId="8" hidden="1"/>
    <cellStyle name="Hyperlink" xfId="736" builtinId="8" hidden="1"/>
    <cellStyle name="Hyperlink" xfId="738" builtinId="8" hidden="1"/>
    <cellStyle name="Hyperlink" xfId="740" builtinId="8" hidden="1"/>
    <cellStyle name="Hyperlink" xfId="742" builtinId="8" hidden="1"/>
    <cellStyle name="Hyperlink" xfId="744" builtinId="8" hidden="1"/>
    <cellStyle name="Hyperlink" xfId="746" builtinId="8" hidden="1"/>
    <cellStyle name="Hyperlink" xfId="748" builtinId="8" hidden="1"/>
    <cellStyle name="Hyperlink" xfId="750" builtinId="8" hidden="1"/>
    <cellStyle name="Hyperlink" xfId="752" builtinId="8" hidden="1"/>
    <cellStyle name="Hyperlink" xfId="754" builtinId="8" hidden="1"/>
    <cellStyle name="Hyperlink" xfId="756" builtinId="8" hidden="1"/>
    <cellStyle name="Hyperlink" xfId="758" builtinId="8" hidden="1"/>
    <cellStyle name="Hyperlink" xfId="760"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8" builtinId="8" hidden="1"/>
    <cellStyle name="Hyperlink" xfId="780" builtinId="8" hidden="1"/>
    <cellStyle name="Hyperlink" xfId="782" builtinId="8" hidden="1"/>
    <cellStyle name="Hyperlink" xfId="784" builtinId="8" hidden="1"/>
    <cellStyle name="Hyperlink" xfId="786" builtinId="8" hidden="1"/>
    <cellStyle name="Hyperlink" xfId="788" builtinId="8" hidden="1"/>
    <cellStyle name="Hyperlink" xfId="790" builtinId="8" hidden="1"/>
    <cellStyle name="Hyperlink" xfId="792" builtinId="8" hidden="1"/>
    <cellStyle name="Hyperlink" xfId="794" builtinId="8" hidden="1"/>
    <cellStyle name="Hyperlink" xfId="796" builtinId="8" hidden="1"/>
    <cellStyle name="Hyperlink" xfId="798" builtinId="8" hidden="1"/>
    <cellStyle name="Hyperlink" xfId="800" builtinId="8" hidden="1"/>
    <cellStyle name="Hyperlink" xfId="802" builtinId="8" hidden="1"/>
    <cellStyle name="Hyperlink" xfId="804" builtinId="8" hidden="1"/>
    <cellStyle name="Hyperlink" xfId="806" builtinId="8" hidden="1"/>
    <cellStyle name="Hyperlink" xfId="808" builtinId="8" hidden="1"/>
    <cellStyle name="Hyperlink" xfId="810" builtinId="8" hidden="1"/>
    <cellStyle name="Hyperlink" xfId="812" builtinId="8" hidden="1"/>
    <cellStyle name="Hyperlink" xfId="814" builtinId="8" hidden="1"/>
    <cellStyle name="Hyperlink" xfId="816" builtinId="8" hidden="1"/>
    <cellStyle name="Hyperlink" xfId="818" builtinId="8" hidden="1"/>
    <cellStyle name="Hyperlink" xfId="820" builtinId="8" hidden="1"/>
    <cellStyle name="Hyperlink" xfId="822" builtinId="8" hidden="1"/>
    <cellStyle name="Hyperlink" xfId="824" builtinId="8" hidden="1"/>
    <cellStyle name="Hyperlink" xfId="826" builtinId="8" hidden="1"/>
    <cellStyle name="Hyperlink" xfId="828" builtinId="8" hidden="1"/>
    <cellStyle name="Hyperlink" xfId="830" builtinId="8" hidden="1"/>
    <cellStyle name="Hyperlink" xfId="832" builtinId="8" hidden="1"/>
    <cellStyle name="Hyperlink" xfId="834" builtinId="8" hidden="1"/>
    <cellStyle name="Hyperlink" xfId="836" builtinId="8" hidden="1"/>
    <cellStyle name="Hyperlink" xfId="838" builtinId="8" hidden="1"/>
    <cellStyle name="Hyperlink" xfId="840" builtinId="8" hidden="1"/>
    <cellStyle name="Hyperlink" xfId="842" builtinId="8" hidden="1"/>
    <cellStyle name="Hyperlink" xfId="844" builtinId="8" hidden="1"/>
    <cellStyle name="Hyperlink" xfId="846" builtinId="8" hidden="1"/>
    <cellStyle name="Hyperlink" xfId="848" builtinId="8" hidden="1"/>
    <cellStyle name="Hyperlink" xfId="850" builtinId="8" hidden="1"/>
    <cellStyle name="Hyperlink" xfId="852" builtinId="8" hidden="1"/>
    <cellStyle name="Hyperlink" xfId="854" builtinId="8" hidden="1"/>
    <cellStyle name="Hyperlink" xfId="856" builtinId="8" hidden="1"/>
    <cellStyle name="Hyperlink" xfId="858" builtinId="8" hidden="1"/>
    <cellStyle name="Hyperlink" xfId="860" builtinId="8" hidden="1"/>
    <cellStyle name="Hyperlink" xfId="862" builtinId="8" hidden="1"/>
    <cellStyle name="Hyperlink" xfId="864" builtinId="8" hidden="1"/>
    <cellStyle name="Hyperlink" xfId="866" builtinId="8" hidden="1"/>
    <cellStyle name="Hyperlink" xfId="868" builtinId="8" hidden="1"/>
    <cellStyle name="Hyperlink" xfId="870" builtinId="8" hidden="1"/>
    <cellStyle name="Hyperlink" xfId="872" builtinId="8" hidden="1"/>
    <cellStyle name="Hyperlink" xfId="874" builtinId="8" hidden="1"/>
    <cellStyle name="Hyperlink" xfId="876" builtinId="8" hidden="1"/>
    <cellStyle name="Hyperlink" xfId="878" builtinId="8" hidden="1"/>
    <cellStyle name="Hyperlink" xfId="880" builtinId="8" hidden="1"/>
    <cellStyle name="Hyperlink" xfId="882" builtinId="8" hidden="1"/>
    <cellStyle name="Hyperlink" xfId="884" builtinId="8" hidden="1"/>
    <cellStyle name="Hyperlink" xfId="886" builtinId="8" hidden="1"/>
    <cellStyle name="Hyperlink" xfId="888" builtinId="8" hidden="1"/>
    <cellStyle name="Hyperlink" xfId="890" builtinId="8" hidden="1"/>
    <cellStyle name="Hyperlink" xfId="892" builtinId="8" hidden="1"/>
    <cellStyle name="Hyperlink" xfId="894" builtinId="8" hidden="1"/>
    <cellStyle name="Hyperlink" xfId="896" builtinId="8" hidden="1"/>
    <cellStyle name="Hyperlink" xfId="898" builtinId="8" hidden="1"/>
    <cellStyle name="Hyperlink" xfId="900" builtinId="8" hidden="1"/>
    <cellStyle name="Hyperlink" xfId="902" builtinId="8" hidden="1"/>
    <cellStyle name="Hyperlink" xfId="904" builtinId="8" hidden="1"/>
    <cellStyle name="Hyperlink" xfId="906" builtinId="8" hidden="1"/>
    <cellStyle name="Hyperlink" xfId="908" builtinId="8" hidden="1"/>
    <cellStyle name="Hyperlink" xfId="910" builtinId="8" hidden="1"/>
    <cellStyle name="Hyperlink" xfId="912" builtinId="8" hidden="1"/>
    <cellStyle name="Hyperlink" xfId="914" builtinId="8" hidden="1"/>
    <cellStyle name="Hyperlink" xfId="916" builtinId="8" hidden="1"/>
    <cellStyle name="Hyperlink" xfId="918" builtinId="8" hidden="1"/>
    <cellStyle name="Hyperlink" xfId="920" builtinId="8" hidden="1"/>
    <cellStyle name="Hyperlink" xfId="922" builtinId="8" hidden="1"/>
    <cellStyle name="Hyperlink" xfId="924" builtinId="8" hidden="1"/>
    <cellStyle name="Hyperlink" xfId="926" builtinId="8" hidden="1"/>
    <cellStyle name="Hyperlink" xfId="928" builtinId="8" hidden="1"/>
    <cellStyle name="Hyperlink" xfId="930" builtinId="8" hidden="1"/>
    <cellStyle name="Hyperlink" xfId="932" builtinId="8" hidden="1"/>
    <cellStyle name="Hyperlink" xfId="934" builtinId="8" hidden="1"/>
    <cellStyle name="Hyperlink" xfId="936" builtinId="8" hidden="1"/>
    <cellStyle name="Hyperlink" xfId="938" builtinId="8" hidden="1"/>
    <cellStyle name="Hyperlink" xfId="940" builtinId="8" hidden="1"/>
    <cellStyle name="Hyperlink" xfId="942" builtinId="8" hidden="1"/>
    <cellStyle name="Hyperlink" xfId="944" builtinId="8" hidden="1"/>
    <cellStyle name="Hyperlink" xfId="946" builtinId="8" hidden="1"/>
    <cellStyle name="Hyperlink" xfId="948" builtinId="8" hidden="1"/>
    <cellStyle name="Hyperlink" xfId="950" builtinId="8" hidden="1"/>
    <cellStyle name="Hyperlink" xfId="952" builtinId="8" hidden="1"/>
    <cellStyle name="Hyperlink" xfId="954" builtinId="8" hidden="1"/>
    <cellStyle name="Hyperlink" xfId="956" builtinId="8" hidden="1"/>
    <cellStyle name="Hyperlink" xfId="958" builtinId="8" hidden="1"/>
    <cellStyle name="Hyperlink" xfId="960" builtinId="8" hidden="1"/>
    <cellStyle name="Hyperlink" xfId="962" builtinId="8" hidden="1"/>
    <cellStyle name="Hyperlink" xfId="964" builtinId="8" hidden="1"/>
    <cellStyle name="Hyperlink" xfId="966" builtinId="8" hidden="1"/>
    <cellStyle name="Hyperlink" xfId="968" builtinId="8" hidden="1"/>
    <cellStyle name="Hyperlink" xfId="970" builtinId="8" hidden="1"/>
    <cellStyle name="Hyperlink" xfId="972" builtinId="8" hidden="1"/>
    <cellStyle name="Hyperlink" xfId="974" builtinId="8" hidden="1"/>
    <cellStyle name="Hyperlink" xfId="976" builtinId="8" hidden="1"/>
    <cellStyle name="Hyperlink" xfId="978" builtinId="8" hidden="1"/>
    <cellStyle name="Hyperlink" xfId="980" builtinId="8" hidden="1"/>
    <cellStyle name="Hyperlink" xfId="982" builtinId="8" hidden="1"/>
    <cellStyle name="Hyperlink" xfId="984" builtinId="8" hidden="1"/>
    <cellStyle name="Hyperlink" xfId="986" builtinId="8" hidden="1"/>
    <cellStyle name="Hyperlink" xfId="988" builtinId="8" hidden="1"/>
    <cellStyle name="Hyperlink" xfId="990" builtinId="8" hidden="1"/>
    <cellStyle name="Hyperlink" xfId="992" builtinId="8" hidden="1"/>
    <cellStyle name="Hyperlink" xfId="994" builtinId="8" hidden="1"/>
    <cellStyle name="Hyperlink" xfId="996" builtinId="8" hidden="1"/>
    <cellStyle name="Hyperlink" xfId="998" builtinId="8" hidden="1"/>
    <cellStyle name="Hyperlink" xfId="1000" builtinId="8" hidden="1"/>
    <cellStyle name="Hyperlink" xfId="1002" builtinId="8" hidden="1"/>
    <cellStyle name="Hyperlink" xfId="1004" builtinId="8" hidden="1"/>
    <cellStyle name="Hyperlink" xfId="1006" builtinId="8" hidden="1"/>
    <cellStyle name="Hyperlink" xfId="1008" builtinId="8" hidden="1"/>
    <cellStyle name="Hyperlink" xfId="1010" builtinId="8" hidden="1"/>
    <cellStyle name="Hyperlink" xfId="1012" builtinId="8" hidden="1"/>
    <cellStyle name="Hyperlink" xfId="1014" builtinId="8" hidden="1"/>
    <cellStyle name="Hyperlink" xfId="1016" builtinId="8" hidden="1"/>
    <cellStyle name="Hyperlink" xfId="1018" builtinId="8" hidden="1"/>
    <cellStyle name="Hyperlink" xfId="1020" builtinId="8" hidden="1"/>
    <cellStyle name="Hyperlink" xfId="1022" builtinId="8" hidden="1"/>
    <cellStyle name="Hyperlink" xfId="1024" builtinId="8" hidden="1"/>
    <cellStyle name="Hyperlink" xfId="1026" builtinId="8" hidden="1"/>
    <cellStyle name="Hyperlink" xfId="1028" builtinId="8" hidden="1"/>
    <cellStyle name="Hyperlink" xfId="1030" builtinId="8" hidden="1"/>
    <cellStyle name="Hyperlink" xfId="1032" builtinId="8" hidden="1"/>
    <cellStyle name="Hyperlink" xfId="1034" builtinId="8" hidden="1"/>
    <cellStyle name="Hyperlink" xfId="1036" builtinId="8" hidden="1"/>
    <cellStyle name="Hyperlink" xfId="1038" builtinId="8" hidden="1"/>
    <cellStyle name="Hyperlink" xfId="1040" builtinId="8" hidden="1"/>
    <cellStyle name="Hyperlink" xfId="1042" builtinId="8" hidden="1"/>
    <cellStyle name="Hyperlink" xfId="1044" builtinId="8" hidden="1"/>
    <cellStyle name="Hyperlink" xfId="1046" builtinId="8" hidden="1"/>
    <cellStyle name="Hyperlink" xfId="1048" builtinId="8" hidden="1"/>
    <cellStyle name="Hyperlink" xfId="1050" builtinId="8" hidden="1"/>
    <cellStyle name="Hyperlink" xfId="1052" builtinId="8" hidden="1"/>
    <cellStyle name="Hyperlink" xfId="1054" builtinId="8" hidden="1"/>
    <cellStyle name="Hyperlink" xfId="1056" builtinId="8" hidden="1"/>
    <cellStyle name="Hyperlink" xfId="1058" builtinId="8" hidden="1"/>
    <cellStyle name="Hyperlink" xfId="1060" builtinId="8" hidden="1"/>
    <cellStyle name="Hyperlink" xfId="1062" builtinId="8" hidden="1"/>
    <cellStyle name="Hyperlink" xfId="1064" builtinId="8" hidden="1"/>
    <cellStyle name="Hyperlink" xfId="1066" builtinId="8" hidden="1"/>
    <cellStyle name="Hyperlink" xfId="1068" builtinId="8" hidden="1"/>
    <cellStyle name="Hyperlink" xfId="1070" builtinId="8" hidden="1"/>
    <cellStyle name="Hyperlink" xfId="1072" builtinId="8" hidden="1"/>
    <cellStyle name="Hyperlink" xfId="1074" builtinId="8" hidden="1"/>
    <cellStyle name="Hyperlink" xfId="1076" builtinId="8" hidden="1"/>
    <cellStyle name="Hyperlink" xfId="1078" builtinId="8" hidden="1"/>
    <cellStyle name="Hyperlink" xfId="1080" builtinId="8" hidden="1"/>
    <cellStyle name="Hyperlink" xfId="1082" builtinId="8" hidden="1"/>
    <cellStyle name="Hyperlink" xfId="1084" builtinId="8" hidden="1"/>
    <cellStyle name="Hyperlink" xfId="1086" builtinId="8" hidden="1"/>
    <cellStyle name="Hyperlink" xfId="1088" builtinId="8" hidden="1"/>
    <cellStyle name="Hyperlink" xfId="1090" builtinId="8" hidden="1"/>
    <cellStyle name="Hyperlink" xfId="1092" builtinId="8" hidden="1"/>
    <cellStyle name="Hyperlink" xfId="1094" builtinId="8" hidden="1"/>
    <cellStyle name="Hyperlink" xfId="1096" builtinId="8" hidden="1"/>
    <cellStyle name="Hyperlink" xfId="1098" builtinId="8" hidden="1"/>
    <cellStyle name="Hyperlink" xfId="1100" builtinId="8" hidden="1"/>
    <cellStyle name="Hyperlink" xfId="1102" builtinId="8" hidden="1"/>
    <cellStyle name="Hyperlink" xfId="1104" builtinId="8" hidden="1"/>
    <cellStyle name="Normal" xfId="0" builtinId="0"/>
    <cellStyle name="Normal 10" xfId="601" xr:uid="{00000000-0005-0000-0000-000048040000}"/>
    <cellStyle name="Normal 2" xfId="1" xr:uid="{00000000-0005-0000-0000-000049040000}"/>
    <cellStyle name="Normal 2 2" xfId="5" xr:uid="{00000000-0005-0000-0000-00004A040000}"/>
    <cellStyle name="Normal 3" xfId="4" xr:uid="{00000000-0005-0000-0000-00004B040000}"/>
    <cellStyle name="Normal 4" xfId="91" xr:uid="{00000000-0005-0000-0000-00004C040000}"/>
    <cellStyle name="Normal 5" xfId="92" xr:uid="{00000000-0005-0000-0000-00004D040000}"/>
    <cellStyle name="Normal 6" xfId="93" xr:uid="{00000000-0005-0000-0000-00004E040000}"/>
    <cellStyle name="Normal 7" xfId="178" xr:uid="{00000000-0005-0000-0000-00004F040000}"/>
    <cellStyle name="Normal 8" xfId="263" xr:uid="{00000000-0005-0000-0000-000050040000}"/>
    <cellStyle name="Normal 9" xfId="432" xr:uid="{00000000-0005-0000-0000-000051040000}"/>
    <cellStyle name="Percent" xfId="3" builtinId="5"/>
  </cellStyles>
  <dxfs count="0"/>
  <tableStyles count="0" defaultTableStyle="TableStyleMedium9" defaultPivotStyle="PivotStyleLight16"/>
  <colors>
    <mruColors>
      <color rgb="FFD60093"/>
      <color rgb="FF9933FF"/>
      <color rgb="FF6600FF"/>
      <color rgb="FF892D93"/>
      <color rgb="FFFF99FF"/>
      <color rgb="FFCC00FF"/>
      <color rgb="FFCC99FF"/>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ileserver\ST2\PES\STI\CPI%20(consumer%20price%20index)\Census%20Server%20CPI\Rebasing%202022\CPI%20excel%20setup\2025\October%202025\Valued\Republic%20Oct%202025.xlsx" TargetMode="External"/><Relationship Id="rId1" Type="http://schemas.openxmlformats.org/officeDocument/2006/relationships/externalLinkPath" Target="/PES/STI/CPI%20(consumer%20price%20index)/Census%20Server%20CPI/Rebasing%202022/CPI%20excel%20setup/2025/October%202025/Valued/Republic%20Oct%20202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ileserver\ST2\PES\STI\CPI%20(consumer%20price%20index)\Census%20Server%20CPI\Rebasing%202022\Documentaion\Writeup\Tables\2025\Oct\Table%20Oct%202025.xlsx" TargetMode="External"/><Relationship Id="rId1" Type="http://schemas.openxmlformats.org/officeDocument/2006/relationships/externalLinkPath" Target="Table%20Oct%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Exp Aggs Prev"/>
      <sheetName val="Exp Aggs Cur"/>
      <sheetName val="Index No's Prev"/>
      <sheetName val="Index No's Cur"/>
      <sheetName val="Points Cont Prev"/>
      <sheetName val="Points Cont Cur"/>
      <sheetName val="Points Cont Change"/>
      <sheetName val="Monthly % Change"/>
    </sheetNames>
    <sheetDataSet>
      <sheetData sheetId="0"/>
      <sheetData sheetId="1"/>
      <sheetData sheetId="2"/>
      <sheetData sheetId="3"/>
      <sheetData sheetId="4">
        <row r="2">
          <cell r="E2">
            <v>107.26529237622817</v>
          </cell>
          <cell r="J2">
            <v>108.4156719241204</v>
          </cell>
          <cell r="K2">
            <v>107.70693269259434</v>
          </cell>
        </row>
      </sheetData>
      <sheetData sheetId="5"/>
      <sheetData sheetId="6">
        <row r="2">
          <cell r="E2">
            <v>107.26529237622817</v>
          </cell>
          <cell r="J2">
            <v>108.4156719241204</v>
          </cell>
          <cell r="K2">
            <v>107.70693269259434</v>
          </cell>
        </row>
      </sheetData>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ublic data"/>
      <sheetName val="Republic change"/>
      <sheetName val="Male data"/>
      <sheetName val="Male change "/>
      <sheetName val="Atoll data"/>
      <sheetName val="Atoll change"/>
      <sheetName val="table 1"/>
      <sheetName val="Table 2"/>
      <sheetName val="Table 3"/>
      <sheetName val="table 4"/>
      <sheetName val="table 5"/>
      <sheetName val="table 6"/>
      <sheetName val="table 7"/>
      <sheetName val="table 8"/>
      <sheetName val="table 9"/>
    </sheetNames>
    <sheetDataSet>
      <sheetData sheetId="0"/>
      <sheetData sheetId="1">
        <row r="3">
          <cell r="DY3">
            <v>100.49003711803641</v>
          </cell>
        </row>
      </sheetData>
      <sheetData sheetId="2"/>
      <sheetData sheetId="3">
        <row r="3">
          <cell r="DY3">
            <v>100.38209717464169</v>
          </cell>
          <cell r="FF3">
            <v>107.32240961124006</v>
          </cell>
        </row>
      </sheetData>
      <sheetData sheetId="4"/>
      <sheetData sheetId="5">
        <row r="3">
          <cell r="DY3">
            <v>100.65173665058424</v>
          </cell>
        </row>
      </sheetData>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CY137"/>
  <sheetViews>
    <sheetView tabSelected="1" zoomScale="115" zoomScaleNormal="115" zoomScaleSheetLayoutView="100" workbookViewId="0">
      <selection activeCell="O10" sqref="O10"/>
    </sheetView>
  </sheetViews>
  <sheetFormatPr defaultRowHeight="15" x14ac:dyDescent="0.25"/>
  <cols>
    <col min="1" max="1" width="49.85546875" style="20" customWidth="1"/>
    <col min="2" max="3" width="10.7109375" style="21" customWidth="1"/>
    <col min="4" max="4" width="1.28515625" style="20" customWidth="1"/>
    <col min="5" max="5" width="10.7109375" style="20" customWidth="1"/>
    <col min="6" max="6" width="0.7109375" style="20" customWidth="1"/>
    <col min="7" max="8" width="10.7109375" style="20" customWidth="1"/>
    <col min="9" max="9" width="1" style="20" customWidth="1"/>
    <col min="10" max="11" width="11.7109375" style="20" customWidth="1"/>
    <col min="12" max="13" width="9.140625" style="20"/>
    <col min="14" max="14" width="13.5703125" style="20" customWidth="1"/>
    <col min="15" max="16384" width="9.140625" style="20"/>
  </cols>
  <sheetData>
    <row r="1" spans="1:14" ht="15.75" x14ac:dyDescent="0.25">
      <c r="A1" s="60" t="s">
        <v>81</v>
      </c>
    </row>
    <row r="2" spans="1:14" ht="53.25" customHeight="1" x14ac:dyDescent="0.25">
      <c r="A2" s="131" t="s">
        <v>74</v>
      </c>
      <c r="B2" s="133" t="s">
        <v>76</v>
      </c>
      <c r="C2" s="133"/>
      <c r="D2" s="133"/>
      <c r="E2" s="29" t="s">
        <v>77</v>
      </c>
      <c r="F2" s="23"/>
      <c r="G2" s="134" t="s">
        <v>78</v>
      </c>
      <c r="H2" s="134"/>
      <c r="I2" s="23"/>
      <c r="J2" s="29" t="s">
        <v>79</v>
      </c>
      <c r="K2" s="29" t="s">
        <v>260</v>
      </c>
      <c r="N2" s="32"/>
    </row>
    <row r="3" spans="1:14" ht="30" x14ac:dyDescent="0.25">
      <c r="A3" s="132"/>
      <c r="B3" s="84">
        <v>45901</v>
      </c>
      <c r="C3" s="84">
        <v>45931</v>
      </c>
      <c r="D3" s="36"/>
      <c r="E3" s="37" t="s">
        <v>281</v>
      </c>
      <c r="F3" s="36"/>
      <c r="G3" s="84">
        <v>45901</v>
      </c>
      <c r="H3" s="84">
        <v>45931</v>
      </c>
      <c r="I3" s="36"/>
      <c r="J3" s="37" t="s">
        <v>282</v>
      </c>
      <c r="K3" s="37" t="s">
        <v>283</v>
      </c>
    </row>
    <row r="4" spans="1:14" ht="15.75" x14ac:dyDescent="0.25">
      <c r="A4" s="66" t="s">
        <v>75</v>
      </c>
      <c r="B4" s="48">
        <v>107.89237215582051</v>
      </c>
      <c r="C4" s="48">
        <v>107.70693269259434</v>
      </c>
      <c r="D4" s="31"/>
      <c r="E4" s="48">
        <f>((C4/B4-1)*100)</f>
        <v>-0.17187448891972101</v>
      </c>
      <c r="F4" s="31"/>
      <c r="G4" s="31">
        <v>107.89237215582051</v>
      </c>
      <c r="H4" s="31">
        <v>107.70693269259434</v>
      </c>
      <c r="I4" s="31"/>
      <c r="J4" s="35">
        <f>H4-G4</f>
        <v>-0.18543946322617444</v>
      </c>
      <c r="K4" s="51">
        <f>SUM(K6+K24+K29+K37+K49+K66+K77+K88+K97+K107+K116+K121+K126)</f>
        <v>-1.7187448891971759E-3</v>
      </c>
    </row>
    <row r="5" spans="1:14" ht="13.5" customHeight="1" x14ac:dyDescent="0.25">
      <c r="A5" s="67"/>
      <c r="B5" s="24"/>
      <c r="C5" s="24"/>
      <c r="D5" s="24"/>
      <c r="E5" s="24"/>
      <c r="F5" s="24"/>
      <c r="G5" s="24"/>
      <c r="H5" s="24"/>
      <c r="I5" s="24"/>
      <c r="J5" s="24"/>
      <c r="K5" s="24"/>
    </row>
    <row r="6" spans="1:14" ht="15.75" customHeight="1" x14ac:dyDescent="0.25">
      <c r="A6" s="40" t="s">
        <v>273</v>
      </c>
      <c r="B6" s="25">
        <v>115.46092348785299</v>
      </c>
      <c r="C6" s="25">
        <v>114.73698198267671</v>
      </c>
      <c r="D6" s="25"/>
      <c r="E6" s="25">
        <f>((C6/B6-1)*100)</f>
        <v>-0.62700131205207787</v>
      </c>
      <c r="F6" s="25"/>
      <c r="G6" s="25">
        <v>27.123380655731712</v>
      </c>
      <c r="H6" s="25">
        <v>26.95331670314739</v>
      </c>
      <c r="I6" s="25"/>
      <c r="J6" s="25">
        <f>H6-G6</f>
        <v>-0.1700639525843215</v>
      </c>
      <c r="K6" s="52">
        <f>J6/$G$4</f>
        <v>-1.576237033130678E-3</v>
      </c>
    </row>
    <row r="7" spans="1:14" x14ac:dyDescent="0.25">
      <c r="A7" s="41" t="s">
        <v>0</v>
      </c>
      <c r="B7" s="26">
        <v>116.87100553348711</v>
      </c>
      <c r="C7" s="26">
        <v>115.95898952289414</v>
      </c>
      <c r="D7" s="26"/>
      <c r="E7" s="26">
        <f>((C7/B7-1)*100)</f>
        <v>-0.78036122512152861</v>
      </c>
      <c r="F7" s="26"/>
      <c r="G7" s="26">
        <v>23.501333806119543</v>
      </c>
      <c r="H7" s="26">
        <v>23.317938509710206</v>
      </c>
      <c r="I7" s="26"/>
      <c r="J7" s="26">
        <f t="shared" ref="J7:J93" si="0">H7-G7</f>
        <v>-0.18339529640933705</v>
      </c>
      <c r="K7" s="53">
        <f>J7/$G$4</f>
        <v>-1.6997985376062876E-3</v>
      </c>
    </row>
    <row r="8" spans="1:14" ht="15.75" customHeight="1" x14ac:dyDescent="0.25">
      <c r="A8" s="43" t="s">
        <v>263</v>
      </c>
      <c r="B8" s="47">
        <v>109.41001233708197</v>
      </c>
      <c r="C8" s="47">
        <v>109.36795536090408</v>
      </c>
      <c r="D8" s="47"/>
      <c r="E8" s="47">
        <f>((C8/B8-1)*100)</f>
        <v>-3.8439787437660744E-2</v>
      </c>
      <c r="F8" s="47"/>
      <c r="G8" s="47">
        <v>2.9160658498521239</v>
      </c>
      <c r="H8" s="47">
        <v>2.9149449203378985</v>
      </c>
      <c r="I8" s="47"/>
      <c r="J8" s="47">
        <f t="shared" si="0"/>
        <v>-1.1209295142253772E-3</v>
      </c>
      <c r="K8" s="54">
        <f>J8/$G$4</f>
        <v>-1.0389330513620614E-5</v>
      </c>
    </row>
    <row r="9" spans="1:14" x14ac:dyDescent="0.25">
      <c r="A9" s="43" t="s">
        <v>2</v>
      </c>
      <c r="B9" s="26">
        <v>105.22964908660346</v>
      </c>
      <c r="C9" s="26">
        <v>105.08854668732434</v>
      </c>
      <c r="D9" s="26"/>
      <c r="E9" s="26">
        <f t="shared" ref="E9:E72" si="1">((C9/B9-1)*100)</f>
        <v>-0.13408996466670597</v>
      </c>
      <c r="F9" s="26"/>
      <c r="G9" s="26">
        <v>1.0533528069905158</v>
      </c>
      <c r="H9" s="26">
        <v>1.0519403665838065</v>
      </c>
      <c r="I9" s="26"/>
      <c r="J9" s="26">
        <f t="shared" si="0"/>
        <v>-1.4124404067092922E-3</v>
      </c>
      <c r="K9" s="53">
        <f t="shared" ref="K9:K72" si="2">J9/$G$4</f>
        <v>-1.3091198001184134E-5</v>
      </c>
    </row>
    <row r="10" spans="1:14" ht="15.75" customHeight="1" x14ac:dyDescent="0.25">
      <c r="A10" s="43" t="s">
        <v>3</v>
      </c>
      <c r="B10" s="47">
        <v>123.75077438369385</v>
      </c>
      <c r="C10" s="47">
        <v>125.57416541844989</v>
      </c>
      <c r="D10" s="47"/>
      <c r="E10" s="47">
        <f t="shared" si="1"/>
        <v>1.4734380805590419</v>
      </c>
      <c r="F10" s="47"/>
      <c r="G10" s="47">
        <v>5.5571743750848812</v>
      </c>
      <c r="H10" s="47">
        <v>5.63905589853045</v>
      </c>
      <c r="I10" s="47"/>
      <c r="J10" s="47">
        <f t="shared" si="0"/>
        <v>8.188152344556876E-2</v>
      </c>
      <c r="K10" s="54">
        <f t="shared" si="2"/>
        <v>7.5891855753540838E-4</v>
      </c>
    </row>
    <row r="11" spans="1:14" ht="15.75" customHeight="1" x14ac:dyDescent="0.25">
      <c r="A11" s="58" t="s">
        <v>98</v>
      </c>
      <c r="B11" s="26">
        <v>113.30632970069291</v>
      </c>
      <c r="C11" s="26">
        <v>113.59206539712113</v>
      </c>
      <c r="D11" s="26"/>
      <c r="E11" s="26">
        <f t="shared" si="1"/>
        <v>0.25217981835878867</v>
      </c>
      <c r="F11" s="26"/>
      <c r="G11" s="26">
        <v>3.22521583159241</v>
      </c>
      <c r="H11" s="26">
        <v>3.2333491750181982</v>
      </c>
      <c r="I11" s="26"/>
      <c r="J11" s="26">
        <f t="shared" si="0"/>
        <v>8.1333434257881976E-3</v>
      </c>
      <c r="K11" s="53">
        <f t="shared" si="2"/>
        <v>7.5383859519205368E-5</v>
      </c>
    </row>
    <row r="12" spans="1:14" x14ac:dyDescent="0.25">
      <c r="A12" s="43" t="s">
        <v>4</v>
      </c>
      <c r="B12" s="47">
        <v>107.88195320663743</v>
      </c>
      <c r="C12" s="47">
        <v>108.6371121193104</v>
      </c>
      <c r="D12" s="47"/>
      <c r="E12" s="47">
        <f t="shared" si="1"/>
        <v>0.6999863185889188</v>
      </c>
      <c r="F12" s="47"/>
      <c r="G12" s="47">
        <v>0.42917957458595452</v>
      </c>
      <c r="H12" s="47">
        <v>0.4321837728902343</v>
      </c>
      <c r="I12" s="47"/>
      <c r="J12" s="47">
        <f t="shared" si="0"/>
        <v>3.0041983042797815E-3</v>
      </c>
      <c r="K12" s="54">
        <f t="shared" si="2"/>
        <v>2.7844399416309553E-5</v>
      </c>
    </row>
    <row r="13" spans="1:14" x14ac:dyDescent="0.25">
      <c r="A13" s="43" t="s">
        <v>5</v>
      </c>
      <c r="B13" s="26">
        <v>132.86573828826229</v>
      </c>
      <c r="C13" s="26">
        <v>124.61489576126881</v>
      </c>
      <c r="D13" s="26"/>
      <c r="E13" s="26">
        <f t="shared" si="1"/>
        <v>-6.2099098182050945</v>
      </c>
      <c r="F13" s="26"/>
      <c r="G13" s="26">
        <v>4.0836534853294228</v>
      </c>
      <c r="H13" s="26">
        <v>3.8300622866024763</v>
      </c>
      <c r="I13" s="26"/>
      <c r="J13" s="26">
        <f t="shared" si="0"/>
        <v>-0.25359119872694658</v>
      </c>
      <c r="K13" s="53">
        <f t="shared" si="2"/>
        <v>-2.3504089645995053E-3</v>
      </c>
    </row>
    <row r="14" spans="1:14" ht="15.75" customHeight="1" x14ac:dyDescent="0.25">
      <c r="A14" s="43" t="s">
        <v>6</v>
      </c>
      <c r="B14" s="47">
        <v>106.18780665370666</v>
      </c>
      <c r="C14" s="47">
        <v>105.15629331994862</v>
      </c>
      <c r="D14" s="47"/>
      <c r="E14" s="47">
        <f t="shared" si="1"/>
        <v>-0.97140468973236915</v>
      </c>
      <c r="F14" s="47"/>
      <c r="G14" s="47">
        <v>2.7440884039948732</v>
      </c>
      <c r="H14" s="47">
        <v>2.7174322005480653</v>
      </c>
      <c r="I14" s="47"/>
      <c r="J14" s="47">
        <f t="shared" si="0"/>
        <v>-2.6656203446807858E-2</v>
      </c>
      <c r="K14" s="54">
        <f t="shared" si="2"/>
        <v>-2.4706291014076873E-4</v>
      </c>
    </row>
    <row r="15" spans="1:14" x14ac:dyDescent="0.25">
      <c r="A15" s="43" t="s">
        <v>7</v>
      </c>
      <c r="B15" s="26">
        <v>112.70941853934825</v>
      </c>
      <c r="C15" s="26">
        <v>113.4526895476494</v>
      </c>
      <c r="D15" s="26"/>
      <c r="E15" s="26">
        <f t="shared" si="1"/>
        <v>0.65945776132423362</v>
      </c>
      <c r="F15" s="26"/>
      <c r="G15" s="26">
        <v>1.3981401164916605</v>
      </c>
      <c r="H15" s="26">
        <v>1.4073602600040525</v>
      </c>
      <c r="I15" s="26"/>
      <c r="J15" s="26">
        <f t="shared" si="0"/>
        <v>9.2201435123919762E-3</v>
      </c>
      <c r="K15" s="53">
        <f t="shared" si="2"/>
        <v>8.5456861575682519E-5</v>
      </c>
    </row>
    <row r="16" spans="1:14" ht="15.75" customHeight="1" x14ac:dyDescent="0.25">
      <c r="A16" s="43" t="s">
        <v>8</v>
      </c>
      <c r="B16" s="47">
        <v>115.75270390691715</v>
      </c>
      <c r="C16" s="47">
        <v>115.5949893738055</v>
      </c>
      <c r="D16" s="47"/>
      <c r="E16" s="47">
        <f t="shared" si="1"/>
        <v>-0.13625127343761534</v>
      </c>
      <c r="F16" s="47"/>
      <c r="G16" s="47">
        <v>2.0944633621977</v>
      </c>
      <c r="H16" s="47">
        <v>2.0916096291950215</v>
      </c>
      <c r="I16" s="47"/>
      <c r="J16" s="47">
        <f t="shared" si="0"/>
        <v>-2.853733002678549E-3</v>
      </c>
      <c r="K16" s="54">
        <f t="shared" si="2"/>
        <v>-2.644981239783222E-5</v>
      </c>
    </row>
    <row r="17" spans="1:13" x14ac:dyDescent="0.25">
      <c r="A17" s="41" t="s">
        <v>274</v>
      </c>
      <c r="B17" s="26">
        <v>107.07834372010532</v>
      </c>
      <c r="C17" s="26">
        <v>107.47245740102014</v>
      </c>
      <c r="D17" s="26"/>
      <c r="E17" s="26">
        <f t="shared" si="1"/>
        <v>0.36806105438556003</v>
      </c>
      <c r="F17" s="26"/>
      <c r="G17" s="26">
        <v>3.6220468496121661</v>
      </c>
      <c r="H17" s="26">
        <v>3.6353781934371874</v>
      </c>
      <c r="I17" s="26"/>
      <c r="J17" s="26">
        <f t="shared" si="0"/>
        <v>1.3331343825021325E-2</v>
      </c>
      <c r="K17" s="53">
        <f t="shared" si="2"/>
        <v>1.235615044756631E-4</v>
      </c>
    </row>
    <row r="18" spans="1:13" ht="15.75" customHeight="1" x14ac:dyDescent="0.25">
      <c r="A18" s="43" t="s">
        <v>128</v>
      </c>
      <c r="B18" s="47">
        <v>109.01270703799595</v>
      </c>
      <c r="C18" s="47">
        <v>108.9849214755844</v>
      </c>
      <c r="D18" s="47"/>
      <c r="E18" s="47">
        <f t="shared" si="1"/>
        <v>-2.548837027033235E-2</v>
      </c>
      <c r="F18" s="47"/>
      <c r="G18" s="47">
        <v>0.53631888667921768</v>
      </c>
      <c r="H18" s="47">
        <v>0.53618218773555115</v>
      </c>
      <c r="I18" s="47"/>
      <c r="J18" s="47">
        <f t="shared" si="0"/>
        <v>-1.3669894366652446E-4</v>
      </c>
      <c r="K18" s="54">
        <f t="shared" si="2"/>
        <v>-1.2669935875457523E-6</v>
      </c>
    </row>
    <row r="19" spans="1:13" x14ac:dyDescent="0.25">
      <c r="A19" s="43" t="s">
        <v>129</v>
      </c>
      <c r="B19" s="26">
        <v>119.76718160526653</v>
      </c>
      <c r="C19" s="26">
        <v>120.70026885052688</v>
      </c>
      <c r="D19" s="26"/>
      <c r="E19" s="26">
        <f t="shared" si="1"/>
        <v>0.77908424724868475</v>
      </c>
      <c r="F19" s="26"/>
      <c r="G19" s="26">
        <v>0.58959716636457959</v>
      </c>
      <c r="H19" s="26">
        <v>0.59419062500995068</v>
      </c>
      <c r="I19" s="26"/>
      <c r="J19" s="26">
        <f t="shared" si="0"/>
        <v>4.5934586453710846E-3</v>
      </c>
      <c r="K19" s="53">
        <f t="shared" si="2"/>
        <v>4.2574452239655198E-5</v>
      </c>
    </row>
    <row r="20" spans="1:13" ht="15.75" customHeight="1" x14ac:dyDescent="0.25">
      <c r="A20" s="43" t="s">
        <v>130</v>
      </c>
      <c r="B20" s="47">
        <v>104.96743025212014</v>
      </c>
      <c r="C20" s="47">
        <v>105.68670398634254</v>
      </c>
      <c r="D20" s="47"/>
      <c r="E20" s="47">
        <f t="shared" si="1"/>
        <v>0.68523515579526073</v>
      </c>
      <c r="F20" s="47"/>
      <c r="G20" s="47">
        <v>1.3141381369506158</v>
      </c>
      <c r="H20" s="47">
        <v>1.3231430734607144</v>
      </c>
      <c r="I20" s="47"/>
      <c r="J20" s="47">
        <f t="shared" si="0"/>
        <v>9.0049365100985934E-3</v>
      </c>
      <c r="K20" s="54">
        <f t="shared" si="2"/>
        <v>8.3462216375161977E-5</v>
      </c>
    </row>
    <row r="21" spans="1:13" x14ac:dyDescent="0.25">
      <c r="A21" s="43" t="s">
        <v>131</v>
      </c>
      <c r="B21" s="26">
        <v>102.46675370206096</v>
      </c>
      <c r="C21" s="26">
        <v>102.46675370206096</v>
      </c>
      <c r="D21" s="26"/>
      <c r="E21" s="26">
        <f t="shared" si="1"/>
        <v>0</v>
      </c>
      <c r="F21" s="26"/>
      <c r="G21" s="26">
        <v>0.92473288687719701</v>
      </c>
      <c r="H21" s="26">
        <v>0.9247328868771969</v>
      </c>
      <c r="I21" s="26"/>
      <c r="J21" s="26">
        <f t="shared" si="0"/>
        <v>0</v>
      </c>
      <c r="K21" s="53">
        <f t="shared" si="2"/>
        <v>0</v>
      </c>
    </row>
    <row r="22" spans="1:13" ht="15.75" customHeight="1" x14ac:dyDescent="0.25">
      <c r="A22" s="43" t="s">
        <v>132</v>
      </c>
      <c r="B22" s="47">
        <v>106.67533969380243</v>
      </c>
      <c r="C22" s="47">
        <v>106.5412276961182</v>
      </c>
      <c r="D22" s="47"/>
      <c r="E22" s="47">
        <f t="shared" si="1"/>
        <v>-0.12571977560060787</v>
      </c>
      <c r="F22" s="47"/>
      <c r="G22" s="47">
        <v>0.17375171125640737</v>
      </c>
      <c r="H22" s="47">
        <v>0.17353327099491364</v>
      </c>
      <c r="I22" s="47"/>
      <c r="J22" s="47">
        <f t="shared" si="0"/>
        <v>-2.1844026149372975E-4</v>
      </c>
      <c r="K22" s="54">
        <f t="shared" si="2"/>
        <v>-2.0246126498938549E-6</v>
      </c>
    </row>
    <row r="23" spans="1:13" x14ac:dyDescent="0.25">
      <c r="A23" s="43" t="s">
        <v>133</v>
      </c>
      <c r="B23" s="26">
        <v>103.03174127840448</v>
      </c>
      <c r="C23" s="26">
        <v>103.14042356554872</v>
      </c>
      <c r="D23" s="26"/>
      <c r="E23" s="26">
        <f t="shared" si="1"/>
        <v>0.10548427678278571</v>
      </c>
      <c r="F23" s="26"/>
      <c r="G23" s="26">
        <v>8.3508061484148063E-2</v>
      </c>
      <c r="H23" s="26">
        <v>8.359614935885995E-2</v>
      </c>
      <c r="I23" s="26"/>
      <c r="J23" s="26">
        <f t="shared" si="0"/>
        <v>8.8087874711886838E-5</v>
      </c>
      <c r="K23" s="53">
        <f t="shared" si="2"/>
        <v>8.1644209828539511E-7</v>
      </c>
    </row>
    <row r="24" spans="1:13" ht="15.75" customHeight="1" x14ac:dyDescent="0.25">
      <c r="A24" s="40" t="s">
        <v>277</v>
      </c>
      <c r="B24" s="25">
        <v>221.37593193851711</v>
      </c>
      <c r="C24" s="25">
        <v>221.87868605232066</v>
      </c>
      <c r="D24" s="25"/>
      <c r="E24" s="25">
        <f t="shared" si="1"/>
        <v>0.22710423369021182</v>
      </c>
      <c r="F24" s="25"/>
      <c r="G24" s="25">
        <v>7.1392851971746136</v>
      </c>
      <c r="H24" s="25">
        <v>7.1554988161126145</v>
      </c>
      <c r="I24" s="25"/>
      <c r="J24" s="25">
        <f t="shared" si="0"/>
        <v>1.6213618938000884E-2</v>
      </c>
      <c r="K24" s="52">
        <f t="shared" si="2"/>
        <v>1.502758593034253E-4</v>
      </c>
      <c r="M24" s="32"/>
    </row>
    <row r="25" spans="1:13" x14ac:dyDescent="0.25">
      <c r="A25" s="59" t="s">
        <v>9</v>
      </c>
      <c r="B25" s="26">
        <v>247.685462793852</v>
      </c>
      <c r="C25" s="26">
        <v>247.58928188770449</v>
      </c>
      <c r="D25" s="26"/>
      <c r="E25" s="26">
        <f t="shared" si="1"/>
        <v>-3.8831873725087007E-2</v>
      </c>
      <c r="F25" s="26"/>
      <c r="G25" s="26">
        <v>6.4662823579104085</v>
      </c>
      <c r="H25" s="26">
        <v>6.4637713793104767</v>
      </c>
      <c r="I25" s="26"/>
      <c r="J25" s="26">
        <f t="shared" si="0"/>
        <v>-2.510978599931768E-3</v>
      </c>
      <c r="K25" s="53">
        <f t="shared" si="2"/>
        <v>-2.3272994649754833E-5</v>
      </c>
    </row>
    <row r="26" spans="1:13" ht="15.75" customHeight="1" x14ac:dyDescent="0.25">
      <c r="A26" s="58" t="s">
        <v>10</v>
      </c>
      <c r="B26" s="47">
        <v>247.685462793852</v>
      </c>
      <c r="C26" s="47">
        <v>247.58928188770449</v>
      </c>
      <c r="D26" s="47"/>
      <c r="E26" s="47">
        <f t="shared" si="1"/>
        <v>-3.8831873725087007E-2</v>
      </c>
      <c r="F26" s="47"/>
      <c r="G26" s="47">
        <v>6.4662823579104085</v>
      </c>
      <c r="H26" s="47">
        <v>6.4637713793104767</v>
      </c>
      <c r="I26" s="47"/>
      <c r="J26" s="47">
        <f t="shared" si="0"/>
        <v>-2.510978599931768E-3</v>
      </c>
      <c r="K26" s="54">
        <f t="shared" si="2"/>
        <v>-2.3272994649754833E-5</v>
      </c>
    </row>
    <row r="27" spans="1:13" x14ac:dyDescent="0.25">
      <c r="A27" s="59" t="s">
        <v>279</v>
      </c>
      <c r="B27" s="26">
        <v>109.56016688129117</v>
      </c>
      <c r="C27" s="26">
        <v>112.60840072423278</v>
      </c>
      <c r="D27" s="26"/>
      <c r="E27" s="26">
        <f t="shared" si="1"/>
        <v>2.7822464402088576</v>
      </c>
      <c r="F27" s="26"/>
      <c r="G27" s="26">
        <v>0.67300283926420501</v>
      </c>
      <c r="H27" s="26">
        <v>0.69172743680213777</v>
      </c>
      <c r="I27" s="26"/>
      <c r="J27" s="26">
        <f t="shared" si="0"/>
        <v>1.8724597537932763E-2</v>
      </c>
      <c r="K27" s="53">
        <f t="shared" si="2"/>
        <v>1.7354885395318116E-4</v>
      </c>
    </row>
    <row r="28" spans="1:13" ht="15.75" customHeight="1" x14ac:dyDescent="0.25">
      <c r="A28" s="58" t="s">
        <v>278</v>
      </c>
      <c r="B28" s="47">
        <v>109.56016688129117</v>
      </c>
      <c r="C28" s="47">
        <v>112.60840072423278</v>
      </c>
      <c r="D28" s="47"/>
      <c r="E28" s="47">
        <f t="shared" si="1"/>
        <v>2.7822464402088576</v>
      </c>
      <c r="F28" s="47"/>
      <c r="G28" s="47">
        <v>0.67300283926420501</v>
      </c>
      <c r="H28" s="47">
        <v>0.69172743680213777</v>
      </c>
      <c r="I28" s="47"/>
      <c r="J28" s="47">
        <f t="shared" si="0"/>
        <v>1.8724597537932763E-2</v>
      </c>
      <c r="K28" s="54">
        <f t="shared" si="2"/>
        <v>1.7354885395318116E-4</v>
      </c>
    </row>
    <row r="29" spans="1:13" x14ac:dyDescent="0.25">
      <c r="A29" s="40" t="s">
        <v>11</v>
      </c>
      <c r="B29" s="70">
        <v>102.50343511536309</v>
      </c>
      <c r="C29" s="70">
        <v>101.97087334629099</v>
      </c>
      <c r="D29" s="70"/>
      <c r="E29" s="70">
        <f t="shared" si="1"/>
        <v>-0.51955504561650434</v>
      </c>
      <c r="F29" s="70"/>
      <c r="G29" s="70">
        <v>3.9685596832162364</v>
      </c>
      <c r="H29" s="70">
        <v>3.947940831143784</v>
      </c>
      <c r="I29" s="70"/>
      <c r="J29" s="70">
        <f t="shared" si="0"/>
        <v>-2.0618852072452398E-2</v>
      </c>
      <c r="K29" s="71">
        <f t="shared" si="2"/>
        <v>-1.9110574418249146E-4</v>
      </c>
    </row>
    <row r="30" spans="1:13" ht="15.75" customHeight="1" x14ac:dyDescent="0.25">
      <c r="A30" s="59" t="s">
        <v>12</v>
      </c>
      <c r="B30" s="47">
        <v>101.88876334273138</v>
      </c>
      <c r="C30" s="47">
        <v>101.25614949373227</v>
      </c>
      <c r="D30" s="47"/>
      <c r="E30" s="47">
        <f t="shared" si="1"/>
        <v>-0.62088676733776937</v>
      </c>
      <c r="F30" s="47"/>
      <c r="G30" s="47">
        <v>2.9231549371482197</v>
      </c>
      <c r="H30" s="47">
        <v>2.9050054549546855</v>
      </c>
      <c r="I30" s="47"/>
      <c r="J30" s="47">
        <f t="shared" si="0"/>
        <v>-1.8149482193534183E-2</v>
      </c>
      <c r="K30" s="54">
        <f t="shared" si="2"/>
        <v>-1.6821839978939666E-4</v>
      </c>
    </row>
    <row r="31" spans="1:13" x14ac:dyDescent="0.25">
      <c r="A31" s="58" t="s">
        <v>13</v>
      </c>
      <c r="B31" s="26">
        <v>102.73281170641228</v>
      </c>
      <c r="C31" s="26">
        <v>102.59129932383087</v>
      </c>
      <c r="D31" s="26"/>
      <c r="E31" s="26">
        <f t="shared" si="1"/>
        <v>-0.13774798940169308</v>
      </c>
      <c r="F31" s="26"/>
      <c r="G31" s="26">
        <v>0.5166569344898938</v>
      </c>
      <c r="H31" s="26">
        <v>0.51594524995052948</v>
      </c>
      <c r="I31" s="26"/>
      <c r="J31" s="26">
        <f t="shared" si="0"/>
        <v>-7.1168453936432119E-4</v>
      </c>
      <c r="K31" s="53">
        <f t="shared" si="2"/>
        <v>-6.5962451760397936E-6</v>
      </c>
    </row>
    <row r="32" spans="1:13" x14ac:dyDescent="0.25">
      <c r="A32" s="58" t="s">
        <v>14</v>
      </c>
      <c r="B32" s="47">
        <v>100.83270198925297</v>
      </c>
      <c r="C32" s="47">
        <v>99.966027967996425</v>
      </c>
      <c r="D32" s="47"/>
      <c r="E32" s="47">
        <f t="shared" si="1"/>
        <v>-0.85951680770085526</v>
      </c>
      <c r="F32" s="47"/>
      <c r="G32" s="47">
        <v>2.0287907691782068</v>
      </c>
      <c r="H32" s="47">
        <v>2.0113529715240364</v>
      </c>
      <c r="I32" s="47"/>
      <c r="J32" s="47">
        <f t="shared" si="0"/>
        <v>-1.7437797654170417E-2</v>
      </c>
      <c r="K32" s="54">
        <f t="shared" si="2"/>
        <v>-1.6162215461336201E-4</v>
      </c>
    </row>
    <row r="33" spans="1:11" x14ac:dyDescent="0.25">
      <c r="A33" s="58" t="s">
        <v>15</v>
      </c>
      <c r="B33" s="26">
        <v>111.95011068764343</v>
      </c>
      <c r="C33" s="26">
        <v>111.95011068764343</v>
      </c>
      <c r="D33" s="26"/>
      <c r="E33" s="26">
        <f t="shared" si="1"/>
        <v>0</v>
      </c>
      <c r="F33" s="26"/>
      <c r="G33" s="26">
        <v>0.17292568481360879</v>
      </c>
      <c r="H33" s="26">
        <v>0.17292568481360879</v>
      </c>
      <c r="I33" s="26"/>
      <c r="J33" s="26">
        <f t="shared" si="0"/>
        <v>0</v>
      </c>
      <c r="K33" s="53">
        <f t="shared" si="2"/>
        <v>0</v>
      </c>
    </row>
    <row r="34" spans="1:11" x14ac:dyDescent="0.25">
      <c r="A34" s="58" t="s">
        <v>140</v>
      </c>
      <c r="B34" s="47">
        <v>102.62144709515439</v>
      </c>
      <c r="C34" s="47">
        <v>102.62144709515439</v>
      </c>
      <c r="D34" s="47"/>
      <c r="E34" s="47">
        <f t="shared" si="1"/>
        <v>0</v>
      </c>
      <c r="F34" s="47"/>
      <c r="G34" s="47">
        <v>0.20478154866651033</v>
      </c>
      <c r="H34" s="47">
        <v>0.20478154866651033</v>
      </c>
      <c r="I34" s="47"/>
      <c r="J34" s="47">
        <f t="shared" si="0"/>
        <v>0</v>
      </c>
      <c r="K34" s="54">
        <f>J34/$G$4</f>
        <v>0</v>
      </c>
    </row>
    <row r="35" spans="1:11" x14ac:dyDescent="0.25">
      <c r="A35" s="41" t="s">
        <v>16</v>
      </c>
      <c r="B35" s="26">
        <v>104.26221418974121</v>
      </c>
      <c r="C35" s="26">
        <v>104.0159344859252</v>
      </c>
      <c r="D35" s="26"/>
      <c r="E35" s="26">
        <f t="shared" si="1"/>
        <v>-0.23621184887540059</v>
      </c>
      <c r="F35" s="26"/>
      <c r="G35" s="26">
        <v>1.0454047460680169</v>
      </c>
      <c r="H35" s="26">
        <v>1.0429353761890985</v>
      </c>
      <c r="I35" s="26"/>
      <c r="J35" s="26">
        <f t="shared" si="0"/>
        <v>-2.4693698789184371E-3</v>
      </c>
      <c r="K35" s="53">
        <f t="shared" si="2"/>
        <v>-2.2887344393096848E-5</v>
      </c>
    </row>
    <row r="36" spans="1:11" x14ac:dyDescent="0.25">
      <c r="A36" s="43" t="s">
        <v>17</v>
      </c>
      <c r="B36" s="47">
        <v>104.26221418974121</v>
      </c>
      <c r="C36" s="47">
        <v>104.0159344859252</v>
      </c>
      <c r="D36" s="47"/>
      <c r="E36" s="47">
        <f t="shared" si="1"/>
        <v>-0.23621184887540059</v>
      </c>
      <c r="F36" s="47"/>
      <c r="G36" s="47">
        <v>1.0454047460680169</v>
      </c>
      <c r="H36" s="47">
        <v>1.0429353761890985</v>
      </c>
      <c r="I36" s="47"/>
      <c r="J36" s="47">
        <f t="shared" si="0"/>
        <v>-2.4693698789184371E-3</v>
      </c>
      <c r="K36" s="54">
        <f t="shared" si="2"/>
        <v>-2.2887344393096848E-5</v>
      </c>
    </row>
    <row r="37" spans="1:11" x14ac:dyDescent="0.25">
      <c r="A37" s="40" t="s">
        <v>18</v>
      </c>
      <c r="B37" s="70">
        <v>99.767180888578039</v>
      </c>
      <c r="C37" s="70">
        <v>99.368486854428042</v>
      </c>
      <c r="D37" s="70"/>
      <c r="E37" s="70">
        <f t="shared" si="1"/>
        <v>-0.39962443621140986</v>
      </c>
      <c r="F37" s="70"/>
      <c r="G37" s="70">
        <v>25.745751232511722</v>
      </c>
      <c r="H37" s="70">
        <v>25.642864919300404</v>
      </c>
      <c r="I37" s="70"/>
      <c r="J37" s="70">
        <f t="shared" si="0"/>
        <v>-0.10288631321131803</v>
      </c>
      <c r="K37" s="71">
        <f t="shared" si="2"/>
        <v>-9.5360136361379998E-4</v>
      </c>
    </row>
    <row r="38" spans="1:11" x14ac:dyDescent="0.25">
      <c r="A38" s="59" t="s">
        <v>19</v>
      </c>
      <c r="B38" s="47">
        <v>99.99216247678946</v>
      </c>
      <c r="C38" s="47">
        <v>99.99216247678946</v>
      </c>
      <c r="D38" s="47"/>
      <c r="E38" s="47">
        <f t="shared" si="1"/>
        <v>0</v>
      </c>
      <c r="F38" s="47"/>
      <c r="G38" s="47">
        <v>16.789043919677511</v>
      </c>
      <c r="H38" s="47">
        <v>16.789043919677511</v>
      </c>
      <c r="I38" s="47"/>
      <c r="J38" s="47">
        <f t="shared" si="0"/>
        <v>0</v>
      </c>
      <c r="K38" s="54">
        <f t="shared" si="2"/>
        <v>0</v>
      </c>
    </row>
    <row r="39" spans="1:11" x14ac:dyDescent="0.25">
      <c r="A39" s="58" t="s">
        <v>145</v>
      </c>
      <c r="B39" s="26">
        <v>99.99216247678946</v>
      </c>
      <c r="C39" s="26">
        <v>99.99216247678946</v>
      </c>
      <c r="D39" s="26"/>
      <c r="E39" s="26">
        <f t="shared" si="1"/>
        <v>0</v>
      </c>
      <c r="F39" s="26"/>
      <c r="G39" s="26">
        <v>16.789043919677511</v>
      </c>
      <c r="H39" s="26">
        <v>16.789043919677511</v>
      </c>
      <c r="I39" s="26"/>
      <c r="J39" s="26">
        <f t="shared" si="0"/>
        <v>0</v>
      </c>
      <c r="K39" s="53">
        <f t="shared" si="2"/>
        <v>0</v>
      </c>
    </row>
    <row r="40" spans="1:11" x14ac:dyDescent="0.25">
      <c r="A40" s="59" t="s">
        <v>146</v>
      </c>
      <c r="B40" s="47">
        <v>107.01156023089111</v>
      </c>
      <c r="C40" s="47">
        <v>105.48890901748206</v>
      </c>
      <c r="D40" s="47"/>
      <c r="E40" s="47">
        <f t="shared" si="1"/>
        <v>-1.422884789385126</v>
      </c>
      <c r="F40" s="47"/>
      <c r="G40" s="47">
        <v>1.7013163430400937</v>
      </c>
      <c r="H40" s="47">
        <v>1.6771085715756531</v>
      </c>
      <c r="I40" s="47"/>
      <c r="J40" s="47">
        <f t="shared" si="0"/>
        <v>-2.4207771464440642E-2</v>
      </c>
      <c r="K40" s="54">
        <f t="shared" si="2"/>
        <v>-2.2436962855427122E-4</v>
      </c>
    </row>
    <row r="41" spans="1:11" x14ac:dyDescent="0.25">
      <c r="A41" s="58" t="s">
        <v>147</v>
      </c>
      <c r="B41" s="26">
        <v>105.05658598997887</v>
      </c>
      <c r="C41" s="26">
        <v>104.33442978440858</v>
      </c>
      <c r="D41" s="26"/>
      <c r="E41" s="26">
        <f t="shared" si="1"/>
        <v>-0.68739736663360196</v>
      </c>
      <c r="F41" s="26"/>
      <c r="G41" s="26">
        <v>1.1707446357310944</v>
      </c>
      <c r="H41" s="26">
        <v>1.1626969679350745</v>
      </c>
      <c r="I41" s="26"/>
      <c r="J41" s="26">
        <f t="shared" si="0"/>
        <v>-8.0476677960199527E-3</v>
      </c>
      <c r="K41" s="53">
        <f t="shared" si="2"/>
        <v>-7.4589775303089416E-5</v>
      </c>
    </row>
    <row r="42" spans="1:11" x14ac:dyDescent="0.25">
      <c r="A42" s="58" t="s">
        <v>148</v>
      </c>
      <c r="B42" s="47">
        <v>111.59377910769658</v>
      </c>
      <c r="C42" s="47">
        <v>108.19486617229391</v>
      </c>
      <c r="D42" s="47"/>
      <c r="E42" s="47">
        <f t="shared" si="1"/>
        <v>-3.0457906906463439</v>
      </c>
      <c r="F42" s="47"/>
      <c r="G42" s="47">
        <v>0.5305717073089995</v>
      </c>
      <c r="H42" s="47">
        <v>0.5144116036405787</v>
      </c>
      <c r="I42" s="47"/>
      <c r="J42" s="47">
        <f t="shared" si="0"/>
        <v>-1.61601036684208E-2</v>
      </c>
      <c r="K42" s="54">
        <f t="shared" si="2"/>
        <v>-1.4977985325118282E-4</v>
      </c>
    </row>
    <row r="43" spans="1:11" x14ac:dyDescent="0.25">
      <c r="A43" s="59" t="s">
        <v>21</v>
      </c>
      <c r="B43" s="26">
        <v>104.43426191767746</v>
      </c>
      <c r="C43" s="26">
        <v>104.99965231864002</v>
      </c>
      <c r="D43" s="26"/>
      <c r="E43" s="26">
        <f t="shared" si="1"/>
        <v>0.54138401572487727</v>
      </c>
      <c r="F43" s="26"/>
      <c r="G43" s="26">
        <v>2.2317561883158619</v>
      </c>
      <c r="H43" s="26">
        <v>2.2438385595893542</v>
      </c>
      <c r="I43" s="26"/>
      <c r="J43" s="26">
        <f t="shared" si="0"/>
        <v>1.2082371273492321E-2</v>
      </c>
      <c r="K43" s="53">
        <f t="shared" si="2"/>
        <v>1.1198540760641259E-4</v>
      </c>
    </row>
    <row r="44" spans="1:11" x14ac:dyDescent="0.25">
      <c r="A44" s="58" t="s">
        <v>149</v>
      </c>
      <c r="B44" s="47">
        <v>102.70074129648491</v>
      </c>
      <c r="C44" s="47">
        <v>103.37459734441478</v>
      </c>
      <c r="D44" s="47"/>
      <c r="E44" s="47">
        <f t="shared" si="1"/>
        <v>0.656135524849355</v>
      </c>
      <c r="F44" s="47"/>
      <c r="G44" s="47">
        <v>1.8414444601618332</v>
      </c>
      <c r="H44" s="47">
        <v>1.8535268314353255</v>
      </c>
      <c r="I44" s="47"/>
      <c r="J44" s="47">
        <f t="shared" si="0"/>
        <v>1.2082371273492321E-2</v>
      </c>
      <c r="K44" s="54">
        <f t="shared" si="2"/>
        <v>1.1198540760641259E-4</v>
      </c>
    </row>
    <row r="45" spans="1:11" x14ac:dyDescent="0.25">
      <c r="A45" s="58" t="s">
        <v>151</v>
      </c>
      <c r="B45" s="26">
        <v>113.4704493788377</v>
      </c>
      <c r="C45" s="26">
        <v>113.4704493788377</v>
      </c>
      <c r="D45" s="26"/>
      <c r="E45" s="26">
        <f t="shared" si="1"/>
        <v>0</v>
      </c>
      <c r="F45" s="26"/>
      <c r="G45" s="26">
        <v>0.39031172815402876</v>
      </c>
      <c r="H45" s="26">
        <v>0.39031172815402876</v>
      </c>
      <c r="I45" s="26"/>
      <c r="J45" s="26">
        <f t="shared" si="0"/>
        <v>0</v>
      </c>
      <c r="K45" s="53">
        <f t="shared" si="2"/>
        <v>0</v>
      </c>
    </row>
    <row r="46" spans="1:11" x14ac:dyDescent="0.25">
      <c r="A46" s="59" t="s">
        <v>22</v>
      </c>
      <c r="B46" s="47">
        <v>94.989294502575333</v>
      </c>
      <c r="C46" s="47">
        <v>93.273143653393234</v>
      </c>
      <c r="D46" s="47"/>
      <c r="E46" s="47">
        <f t="shared" si="1"/>
        <v>-1.8066781716497227</v>
      </c>
      <c r="F46" s="47"/>
      <c r="G46" s="47">
        <v>5.0236347814782585</v>
      </c>
      <c r="H46" s="47">
        <v>4.9328738684578877</v>
      </c>
      <c r="I46" s="47"/>
      <c r="J46" s="47">
        <f t="shared" si="0"/>
        <v>-9.0760913020370815E-2</v>
      </c>
      <c r="K46" s="54">
        <f t="shared" si="2"/>
        <v>-8.4121714266595165E-4</v>
      </c>
    </row>
    <row r="47" spans="1:11" x14ac:dyDescent="0.25">
      <c r="A47" s="58" t="s">
        <v>152</v>
      </c>
      <c r="B47" s="26">
        <v>93.689831114905715</v>
      </c>
      <c r="C47" s="26">
        <v>91.560251175290389</v>
      </c>
      <c r="D47" s="26"/>
      <c r="E47" s="26">
        <f t="shared" si="1"/>
        <v>-2.2730107571690583</v>
      </c>
      <c r="F47" s="26"/>
      <c r="G47" s="26">
        <v>4.1847679262917339</v>
      </c>
      <c r="H47" s="26">
        <v>4.089647701164564</v>
      </c>
      <c r="I47" s="26"/>
      <c r="J47" s="26">
        <f t="shared" si="0"/>
        <v>-9.5120225127169888E-2</v>
      </c>
      <c r="K47" s="53">
        <f t="shared" si="2"/>
        <v>-8.8162140869231412E-4</v>
      </c>
    </row>
    <row r="48" spans="1:11" x14ac:dyDescent="0.25">
      <c r="A48" s="58" t="s">
        <v>23</v>
      </c>
      <c r="B48" s="47">
        <v>102.05025932105602</v>
      </c>
      <c r="C48" s="47">
        <v>102.5805805850442</v>
      </c>
      <c r="D48" s="47"/>
      <c r="E48" s="47">
        <f t="shared" si="1"/>
        <v>0.51966674804790891</v>
      </c>
      <c r="F48" s="47"/>
      <c r="G48" s="47">
        <v>0.83886685518652382</v>
      </c>
      <c r="H48" s="47">
        <v>0.84322616729332345</v>
      </c>
      <c r="I48" s="47"/>
      <c r="J48" s="47">
        <f t="shared" si="0"/>
        <v>4.3593121067996288E-3</v>
      </c>
      <c r="K48" s="54">
        <f t="shared" si="2"/>
        <v>4.0404266026367603E-5</v>
      </c>
    </row>
    <row r="49" spans="1:103" s="74" customFormat="1" x14ac:dyDescent="0.25">
      <c r="A49" s="40" t="s">
        <v>24</v>
      </c>
      <c r="B49" s="70">
        <v>102.88841427486726</v>
      </c>
      <c r="C49" s="70">
        <v>103.48111990317778</v>
      </c>
      <c r="D49" s="70"/>
      <c r="E49" s="70">
        <f t="shared" si="1"/>
        <v>0.57606644293992648</v>
      </c>
      <c r="F49" s="70"/>
      <c r="G49" s="70">
        <v>5.534984310707098</v>
      </c>
      <c r="H49" s="70">
        <v>5.5668694979430713</v>
      </c>
      <c r="I49" s="70"/>
      <c r="J49" s="70">
        <f t="shared" si="0"/>
        <v>3.1885187235973333E-2</v>
      </c>
      <c r="K49" s="71">
        <f t="shared" si="2"/>
        <v>2.9552772451720732E-4</v>
      </c>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row>
    <row r="50" spans="1:103" x14ac:dyDescent="0.25">
      <c r="A50" s="59" t="s">
        <v>154</v>
      </c>
      <c r="B50" s="47">
        <v>97.696450868767798</v>
      </c>
      <c r="C50" s="47">
        <v>100.08106088182538</v>
      </c>
      <c r="D50" s="47"/>
      <c r="E50" s="47">
        <f t="shared" si="1"/>
        <v>2.4408358664540941</v>
      </c>
      <c r="F50" s="47"/>
      <c r="G50" s="47">
        <v>1.2508056545981494</v>
      </c>
      <c r="H50" s="47">
        <v>1.2813357676352171</v>
      </c>
      <c r="I50" s="47"/>
      <c r="J50" s="47">
        <f t="shared" si="0"/>
        <v>3.0530113037067652E-2</v>
      </c>
      <c r="K50" s="54">
        <f t="shared" si="2"/>
        <v>2.8296822497308148E-4</v>
      </c>
    </row>
    <row r="51" spans="1:103" s="74" customFormat="1" x14ac:dyDescent="0.25">
      <c r="A51" s="58" t="s">
        <v>155</v>
      </c>
      <c r="B51" s="26">
        <v>97.696450868767798</v>
      </c>
      <c r="C51" s="26">
        <v>100.08106088182538</v>
      </c>
      <c r="D51" s="26"/>
      <c r="E51" s="26">
        <f t="shared" si="1"/>
        <v>2.4408358664540941</v>
      </c>
      <c r="F51" s="26"/>
      <c r="G51" s="26">
        <v>1.2508056545981494</v>
      </c>
      <c r="H51" s="26">
        <v>1.2813357676352171</v>
      </c>
      <c r="I51" s="26"/>
      <c r="J51" s="26">
        <f t="shared" si="0"/>
        <v>3.0530113037067652E-2</v>
      </c>
      <c r="K51" s="53">
        <f t="shared" si="2"/>
        <v>2.8296822497308148E-4</v>
      </c>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row>
    <row r="52" spans="1:103" x14ac:dyDescent="0.25">
      <c r="A52" s="59" t="s">
        <v>25</v>
      </c>
      <c r="B52" s="47">
        <v>98.06373134148798</v>
      </c>
      <c r="C52" s="47">
        <v>98.214350126107888</v>
      </c>
      <c r="D52" s="47"/>
      <c r="E52" s="47">
        <f t="shared" si="1"/>
        <v>0.15359275295716568</v>
      </c>
      <c r="F52" s="47"/>
      <c r="G52" s="47">
        <v>0.14517957471062218</v>
      </c>
      <c r="H52" s="47">
        <v>0.14540256001615171</v>
      </c>
      <c r="I52" s="47"/>
      <c r="J52" s="47">
        <f t="shared" si="0"/>
        <v>2.2298530552952722E-4</v>
      </c>
      <c r="K52" s="54">
        <f t="shared" si="2"/>
        <v>2.0667383715272014E-6</v>
      </c>
    </row>
    <row r="53" spans="1:103" s="74" customFormat="1" x14ac:dyDescent="0.25">
      <c r="A53" s="58" t="s">
        <v>26</v>
      </c>
      <c r="B53" s="26">
        <v>98.06373134148798</v>
      </c>
      <c r="C53" s="26">
        <v>98.214350126107888</v>
      </c>
      <c r="D53" s="26"/>
      <c r="E53" s="26">
        <f t="shared" si="1"/>
        <v>0.15359275295716568</v>
      </c>
      <c r="F53" s="26"/>
      <c r="G53" s="26">
        <v>0.14517957471062218</v>
      </c>
      <c r="H53" s="26">
        <v>0.14540256001615171</v>
      </c>
      <c r="I53" s="26"/>
      <c r="J53" s="26">
        <f t="shared" si="0"/>
        <v>2.2298530552952722E-4</v>
      </c>
      <c r="K53" s="53">
        <f t="shared" si="2"/>
        <v>2.0667383715272014E-6</v>
      </c>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c r="CT53" s="20"/>
      <c r="CU53" s="20"/>
      <c r="CV53" s="20"/>
      <c r="CW53" s="20"/>
      <c r="CX53" s="20"/>
      <c r="CY53" s="20"/>
    </row>
    <row r="54" spans="1:103" x14ac:dyDescent="0.25">
      <c r="A54" s="59" t="s">
        <v>27</v>
      </c>
      <c r="B54" s="47">
        <v>99.648471966066978</v>
      </c>
      <c r="C54" s="47">
        <v>99.642977176194464</v>
      </c>
      <c r="D54" s="47"/>
      <c r="E54" s="47">
        <f t="shared" si="1"/>
        <v>-5.5141737390518308E-3</v>
      </c>
      <c r="F54" s="47"/>
      <c r="G54" s="47">
        <v>2.1719764684214002</v>
      </c>
      <c r="H54" s="47">
        <v>2.1718567018653605</v>
      </c>
      <c r="I54" s="47"/>
      <c r="J54" s="47">
        <f t="shared" si="0"/>
        <v>-1.1976655603973541E-4</v>
      </c>
      <c r="K54" s="54">
        <f t="shared" si="2"/>
        <v>-1.110055823656986E-6</v>
      </c>
    </row>
    <row r="55" spans="1:103" s="74" customFormat="1" x14ac:dyDescent="0.25">
      <c r="A55" s="58" t="s">
        <v>159</v>
      </c>
      <c r="B55" s="26">
        <v>97.721209016876287</v>
      </c>
      <c r="C55" s="26">
        <v>97.815327183489771</v>
      </c>
      <c r="D55" s="26"/>
      <c r="E55" s="26">
        <f t="shared" si="1"/>
        <v>9.6312937140630162E-2</v>
      </c>
      <c r="F55" s="26"/>
      <c r="G55" s="26">
        <v>1.4474512011047072</v>
      </c>
      <c r="H55" s="26">
        <v>1.4488452838701684</v>
      </c>
      <c r="I55" s="26"/>
      <c r="J55" s="26">
        <f t="shared" si="0"/>
        <v>1.3940827654612686E-3</v>
      </c>
      <c r="K55" s="53">
        <f t="shared" si="2"/>
        <v>1.2921050280068956E-5</v>
      </c>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20"/>
      <c r="CY55" s="20"/>
    </row>
    <row r="56" spans="1:103" x14ac:dyDescent="0.25">
      <c r="A56" s="58" t="s">
        <v>163</v>
      </c>
      <c r="B56" s="47">
        <v>104.21488413480816</v>
      </c>
      <c r="C56" s="47">
        <v>103.77487676825226</v>
      </c>
      <c r="D56" s="47"/>
      <c r="E56" s="47">
        <f t="shared" si="1"/>
        <v>-0.42221163532334405</v>
      </c>
      <c r="F56" s="47"/>
      <c r="G56" s="47">
        <v>0.35855225077848335</v>
      </c>
      <c r="H56" s="47">
        <v>0.35703840145698285</v>
      </c>
      <c r="I56" s="47"/>
      <c r="J56" s="47">
        <f t="shared" si="0"/>
        <v>-1.5138493215005044E-3</v>
      </c>
      <c r="K56" s="54">
        <f t="shared" si="2"/>
        <v>-1.4031106103721312E-5</v>
      </c>
    </row>
    <row r="57" spans="1:103" s="74" customFormat="1" x14ac:dyDescent="0.25">
      <c r="A57" s="58" t="s">
        <v>166</v>
      </c>
      <c r="B57" s="26">
        <v>103.27052322375356</v>
      </c>
      <c r="C57" s="26">
        <v>103.27052322375356</v>
      </c>
      <c r="D57" s="26"/>
      <c r="E57" s="26">
        <f t="shared" si="1"/>
        <v>0</v>
      </c>
      <c r="F57" s="26"/>
      <c r="G57" s="26">
        <v>0.36597301653820957</v>
      </c>
      <c r="H57" s="26">
        <v>0.36597301653820957</v>
      </c>
      <c r="I57" s="26"/>
      <c r="J57" s="26">
        <f t="shared" si="0"/>
        <v>0</v>
      </c>
      <c r="K57" s="53">
        <f t="shared" si="2"/>
        <v>0</v>
      </c>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c r="CY57" s="20"/>
    </row>
    <row r="58" spans="1:103" x14ac:dyDescent="0.25">
      <c r="A58" s="59" t="s">
        <v>28</v>
      </c>
      <c r="B58" s="47">
        <v>102.70858347992259</v>
      </c>
      <c r="C58" s="47">
        <v>102.89200930009949</v>
      </c>
      <c r="D58" s="47"/>
      <c r="E58" s="47">
        <f t="shared" si="1"/>
        <v>0.17858859889032797</v>
      </c>
      <c r="F58" s="47"/>
      <c r="G58" s="47">
        <v>0.11579199129806401</v>
      </c>
      <c r="H58" s="47">
        <v>0.11599878259295043</v>
      </c>
      <c r="I58" s="47"/>
      <c r="J58" s="47">
        <f t="shared" si="0"/>
        <v>2.0679129488641868E-4</v>
      </c>
      <c r="K58" s="54">
        <f t="shared" si="2"/>
        <v>1.9166442516229619E-6</v>
      </c>
    </row>
    <row r="59" spans="1:103" s="74" customFormat="1" x14ac:dyDescent="0.25">
      <c r="A59" s="58" t="s">
        <v>29</v>
      </c>
      <c r="B59" s="26">
        <v>102.70858347992259</v>
      </c>
      <c r="C59" s="26">
        <v>102.89200930009949</v>
      </c>
      <c r="D59" s="26"/>
      <c r="E59" s="26">
        <f t="shared" si="1"/>
        <v>0.17858859889032797</v>
      </c>
      <c r="F59" s="26"/>
      <c r="G59" s="26">
        <v>0.11579199129806401</v>
      </c>
      <c r="H59" s="26">
        <v>0.11599878259295043</v>
      </c>
      <c r="I59" s="26"/>
      <c r="J59" s="26">
        <f t="shared" si="0"/>
        <v>2.0679129488641868E-4</v>
      </c>
      <c r="K59" s="53">
        <f t="shared" si="2"/>
        <v>1.9166442516229619E-6</v>
      </c>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c r="CY59" s="20"/>
    </row>
    <row r="60" spans="1:103" x14ac:dyDescent="0.25">
      <c r="A60" s="59" t="s">
        <v>30</v>
      </c>
      <c r="B60" s="47">
        <v>104.19629320132488</v>
      </c>
      <c r="C60" s="47">
        <v>103.58519306363611</v>
      </c>
      <c r="D60" s="47"/>
      <c r="E60" s="47">
        <f t="shared" si="1"/>
        <v>-0.58648932597632486</v>
      </c>
      <c r="F60" s="47"/>
      <c r="G60" s="47">
        <v>0.2162447652306678</v>
      </c>
      <c r="H60" s="47">
        <v>0.21497651276460736</v>
      </c>
      <c r="I60" s="47"/>
      <c r="J60" s="47">
        <f t="shared" si="0"/>
        <v>-1.2682524660604377E-3</v>
      </c>
      <c r="K60" s="54">
        <f t="shared" si="2"/>
        <v>-1.1754792676434994E-5</v>
      </c>
    </row>
    <row r="61" spans="1:103" s="74" customFormat="1" x14ac:dyDescent="0.25">
      <c r="A61" s="58" t="s">
        <v>169</v>
      </c>
      <c r="B61" s="26">
        <v>103.42335689011408</v>
      </c>
      <c r="C61" s="26">
        <v>104.02432238406141</v>
      </c>
      <c r="D61" s="26"/>
      <c r="E61" s="26">
        <f t="shared" si="1"/>
        <v>0.58107328172092299</v>
      </c>
      <c r="F61" s="26"/>
      <c r="G61" s="26">
        <v>9.7587831841407693E-2</v>
      </c>
      <c r="H61" s="26">
        <v>9.8154888658448847E-2</v>
      </c>
      <c r="I61" s="26"/>
      <c r="J61" s="26">
        <f t="shared" si="0"/>
        <v>5.6705681704115329E-4</v>
      </c>
      <c r="K61" s="53">
        <f t="shared" si="2"/>
        <v>5.2557637366819364E-6</v>
      </c>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c r="CY61" s="20"/>
    </row>
    <row r="62" spans="1:103" x14ac:dyDescent="0.25">
      <c r="A62" s="58" t="s">
        <v>170</v>
      </c>
      <c r="B62" s="47">
        <v>104.84069615954404</v>
      </c>
      <c r="C62" s="47">
        <v>103.21908756565585</v>
      </c>
      <c r="D62" s="47"/>
      <c r="E62" s="47">
        <f t="shared" si="1"/>
        <v>-1.5467358127996933</v>
      </c>
      <c r="F62" s="47"/>
      <c r="G62" s="47">
        <v>0.11865693338926006</v>
      </c>
      <c r="H62" s="47">
        <v>0.11682162410615851</v>
      </c>
      <c r="I62" s="47"/>
      <c r="J62" s="47">
        <f t="shared" si="0"/>
        <v>-1.8353092831015494E-3</v>
      </c>
      <c r="K62" s="54">
        <f t="shared" si="2"/>
        <v>-1.7010556413116545E-5</v>
      </c>
    </row>
    <row r="63" spans="1:103" s="74" customFormat="1" x14ac:dyDescent="0.25">
      <c r="A63" s="59" t="s">
        <v>31</v>
      </c>
      <c r="B63" s="26">
        <v>107.21739259672066</v>
      </c>
      <c r="C63" s="26">
        <v>107.37678412455436</v>
      </c>
      <c r="D63" s="26"/>
      <c r="E63" s="26">
        <f t="shared" si="1"/>
        <v>0.14866200713650191</v>
      </c>
      <c r="F63" s="26"/>
      <c r="G63" s="26">
        <v>1.556091341121286</v>
      </c>
      <c r="H63" s="26">
        <v>1.5584046577418744</v>
      </c>
      <c r="I63" s="26"/>
      <c r="J63" s="26">
        <f t="shared" si="0"/>
        <v>2.3133166205884237E-3</v>
      </c>
      <c r="K63" s="53">
        <f t="shared" si="2"/>
        <v>2.1440965421053876E-5</v>
      </c>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0"/>
      <c r="CN63" s="20"/>
      <c r="CO63" s="20"/>
      <c r="CP63" s="20"/>
      <c r="CQ63" s="20"/>
      <c r="CR63" s="20"/>
      <c r="CS63" s="20"/>
      <c r="CT63" s="20"/>
      <c r="CU63" s="20"/>
      <c r="CV63" s="20"/>
      <c r="CW63" s="20"/>
      <c r="CX63" s="20"/>
      <c r="CY63" s="20"/>
    </row>
    <row r="64" spans="1:103" x14ac:dyDescent="0.25">
      <c r="A64" s="58" t="s">
        <v>32</v>
      </c>
      <c r="B64" s="47">
        <v>108.97891609113607</v>
      </c>
      <c r="C64" s="47">
        <v>109.03344654077395</v>
      </c>
      <c r="D64" s="47"/>
      <c r="E64" s="47">
        <f t="shared" si="1"/>
        <v>5.0037614241160711E-2</v>
      </c>
      <c r="F64" s="47"/>
      <c r="G64" s="47">
        <v>1.1328573758653329</v>
      </c>
      <c r="H64" s="47">
        <v>1.1334242306689708</v>
      </c>
      <c r="I64" s="47"/>
      <c r="J64" s="47">
        <f t="shared" si="0"/>
        <v>5.668548036379395E-4</v>
      </c>
      <c r="K64" s="54">
        <f t="shared" si="2"/>
        <v>5.2538913762992947E-6</v>
      </c>
    </row>
    <row r="65" spans="1:103" s="74" customFormat="1" x14ac:dyDescent="0.25">
      <c r="A65" s="58" t="s">
        <v>174</v>
      </c>
      <c r="B65" s="26">
        <v>102.77096609099371</v>
      </c>
      <c r="C65" s="26">
        <v>103.19504729170849</v>
      </c>
      <c r="D65" s="26"/>
      <c r="E65" s="26">
        <f t="shared" si="1"/>
        <v>0.41264689517397368</v>
      </c>
      <c r="F65" s="26"/>
      <c r="G65" s="26">
        <v>0.42323396525595308</v>
      </c>
      <c r="H65" s="26">
        <v>0.4249804270729034</v>
      </c>
      <c r="I65" s="26"/>
      <c r="J65" s="26">
        <f t="shared" si="0"/>
        <v>1.7464618169503177E-3</v>
      </c>
      <c r="K65" s="53">
        <f t="shared" si="2"/>
        <v>1.6187074044753038E-5</v>
      </c>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c r="CY65" s="20"/>
    </row>
    <row r="66" spans="1:103" x14ac:dyDescent="0.25">
      <c r="A66" s="40" t="s">
        <v>33</v>
      </c>
      <c r="B66" s="25">
        <v>109.47882582227419</v>
      </c>
      <c r="C66" s="25">
        <v>109.93546386870725</v>
      </c>
      <c r="D66" s="25"/>
      <c r="E66" s="25">
        <f t="shared" si="1"/>
        <v>0.41710170254689594</v>
      </c>
      <c r="F66" s="25"/>
      <c r="G66" s="25">
        <v>6.350466377769477</v>
      </c>
      <c r="H66" s="25">
        <v>6.3769542811508213</v>
      </c>
      <c r="I66" s="25"/>
      <c r="J66" s="25">
        <f t="shared" si="0"/>
        <v>2.6487903381344324E-2</v>
      </c>
      <c r="K66" s="52">
        <f t="shared" si="2"/>
        <v>2.4550302168803852E-4</v>
      </c>
    </row>
    <row r="67" spans="1:103" s="74" customFormat="1" x14ac:dyDescent="0.25">
      <c r="A67" s="59" t="s">
        <v>176</v>
      </c>
      <c r="B67" s="26">
        <v>107.45831763206182</v>
      </c>
      <c r="C67" s="26">
        <v>108.99737135214161</v>
      </c>
      <c r="D67" s="26"/>
      <c r="E67" s="26">
        <f t="shared" si="1"/>
        <v>1.4322332174876662</v>
      </c>
      <c r="F67" s="26"/>
      <c r="G67" s="26">
        <v>1.8494127253806327</v>
      </c>
      <c r="H67" s="26">
        <v>1.8759006287619786</v>
      </c>
      <c r="I67" s="26"/>
      <c r="J67" s="26">
        <f t="shared" si="0"/>
        <v>2.6487903381345879E-2</v>
      </c>
      <c r="K67" s="53">
        <f t="shared" si="2"/>
        <v>2.4550302168805294E-4</v>
      </c>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0"/>
      <c r="CR67" s="20"/>
      <c r="CS67" s="20"/>
      <c r="CT67" s="20"/>
      <c r="CU67" s="20"/>
      <c r="CV67" s="20"/>
      <c r="CW67" s="20"/>
      <c r="CX67" s="20"/>
      <c r="CY67" s="20"/>
    </row>
    <row r="68" spans="1:103" x14ac:dyDescent="0.25">
      <c r="A68" s="58" t="s">
        <v>177</v>
      </c>
      <c r="B68" s="47">
        <v>106.21827225361402</v>
      </c>
      <c r="C68" s="47">
        <v>107.46639319325777</v>
      </c>
      <c r="D68" s="47"/>
      <c r="E68" s="47">
        <f t="shared" si="1"/>
        <v>1.1750529482005279</v>
      </c>
      <c r="F68" s="47"/>
      <c r="G68" s="47">
        <v>0.74326118976783317</v>
      </c>
      <c r="H68" s="47">
        <v>0.75199490229103039</v>
      </c>
      <c r="I68" s="47"/>
      <c r="J68" s="47">
        <f t="shared" si="0"/>
        <v>8.7337125231972124E-3</v>
      </c>
      <c r="K68" s="54">
        <f t="shared" si="2"/>
        <v>8.094837798712772E-5</v>
      </c>
    </row>
    <row r="69" spans="1:103" s="74" customFormat="1" x14ac:dyDescent="0.25">
      <c r="A69" s="58" t="s">
        <v>179</v>
      </c>
      <c r="B69" s="26">
        <v>108.30793907918301</v>
      </c>
      <c r="C69" s="26">
        <v>110.04632641577808</v>
      </c>
      <c r="D69" s="26"/>
      <c r="E69" s="26">
        <f t="shared" si="1"/>
        <v>1.6050414691430426</v>
      </c>
      <c r="F69" s="26"/>
      <c r="G69" s="26">
        <v>1.1061515356127998</v>
      </c>
      <c r="H69" s="26">
        <v>1.123905726470948</v>
      </c>
      <c r="I69" s="26"/>
      <c r="J69" s="26">
        <f t="shared" si="0"/>
        <v>1.7754190858148222E-2</v>
      </c>
      <c r="K69" s="53">
        <f t="shared" si="2"/>
        <v>1.6455464370092107E-4</v>
      </c>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20"/>
      <c r="CY69" s="20"/>
    </row>
    <row r="70" spans="1:103" x14ac:dyDescent="0.25">
      <c r="A70" s="59" t="s">
        <v>181</v>
      </c>
      <c r="B70" s="47">
        <v>112.97690654407219</v>
      </c>
      <c r="C70" s="47">
        <v>112.97690654407219</v>
      </c>
      <c r="D70" s="47"/>
      <c r="E70" s="47">
        <f t="shared" si="1"/>
        <v>0</v>
      </c>
      <c r="F70" s="47"/>
      <c r="G70" s="47">
        <v>3.3522485490202985</v>
      </c>
      <c r="H70" s="47">
        <v>3.3522485490202985</v>
      </c>
      <c r="I70" s="47"/>
      <c r="J70" s="47">
        <f t="shared" si="0"/>
        <v>0</v>
      </c>
      <c r="K70" s="54">
        <f t="shared" si="2"/>
        <v>0</v>
      </c>
    </row>
    <row r="71" spans="1:103" s="74" customFormat="1" x14ac:dyDescent="0.25">
      <c r="A71" s="58" t="s">
        <v>265</v>
      </c>
      <c r="B71" s="26">
        <v>108.83325787711352</v>
      </c>
      <c r="C71" s="26">
        <v>108.83325787711352</v>
      </c>
      <c r="D71" s="26"/>
      <c r="E71" s="26">
        <f t="shared" si="1"/>
        <v>0</v>
      </c>
      <c r="F71" s="26"/>
      <c r="G71" s="26">
        <v>0.76701365977439062</v>
      </c>
      <c r="H71" s="26">
        <v>0.76701365977439073</v>
      </c>
      <c r="I71" s="26"/>
      <c r="J71" s="26">
        <f t="shared" si="0"/>
        <v>0</v>
      </c>
      <c r="K71" s="53">
        <f t="shared" si="2"/>
        <v>0</v>
      </c>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c r="CY71" s="20"/>
    </row>
    <row r="72" spans="1:103" x14ac:dyDescent="0.25">
      <c r="A72" s="58" t="s">
        <v>182</v>
      </c>
      <c r="B72" s="47">
        <v>114.26767329515134</v>
      </c>
      <c r="C72" s="47">
        <v>114.26767329515134</v>
      </c>
      <c r="D72" s="47"/>
      <c r="E72" s="47">
        <f t="shared" si="1"/>
        <v>0</v>
      </c>
      <c r="F72" s="47"/>
      <c r="G72" s="47">
        <v>2.5852348892459074</v>
      </c>
      <c r="H72" s="47">
        <v>2.5852348892459074</v>
      </c>
      <c r="I72" s="47"/>
      <c r="J72" s="47">
        <f t="shared" si="0"/>
        <v>0</v>
      </c>
      <c r="K72" s="54">
        <f t="shared" si="2"/>
        <v>0</v>
      </c>
    </row>
    <row r="73" spans="1:103" s="74" customFormat="1" x14ac:dyDescent="0.25">
      <c r="A73" s="59" t="s">
        <v>184</v>
      </c>
      <c r="B73" s="26">
        <v>100</v>
      </c>
      <c r="C73" s="26">
        <v>100</v>
      </c>
      <c r="D73" s="26"/>
      <c r="E73" s="26">
        <f t="shared" ref="E73:E134" si="3">((C73/B73-1)*100)</f>
        <v>0</v>
      </c>
      <c r="F73" s="26"/>
      <c r="G73" s="26">
        <v>0.71310397530971847</v>
      </c>
      <c r="H73" s="26">
        <v>0.71310397530971847</v>
      </c>
      <c r="I73" s="26"/>
      <c r="J73" s="26">
        <f t="shared" si="0"/>
        <v>0</v>
      </c>
      <c r="K73" s="53">
        <f t="shared" ref="K73:K134" si="4">J73/$G$4</f>
        <v>0</v>
      </c>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20"/>
      <c r="CY73" s="20"/>
    </row>
    <row r="74" spans="1:103" x14ac:dyDescent="0.25">
      <c r="A74" s="58" t="s">
        <v>185</v>
      </c>
      <c r="B74" s="47">
        <v>100</v>
      </c>
      <c r="C74" s="47">
        <v>100</v>
      </c>
      <c r="D74" s="47"/>
      <c r="E74" s="47">
        <f t="shared" si="3"/>
        <v>0</v>
      </c>
      <c r="F74" s="47"/>
      <c r="G74" s="47">
        <v>0.71310397530971847</v>
      </c>
      <c r="H74" s="47">
        <v>0.71310397530971847</v>
      </c>
      <c r="I74" s="47"/>
      <c r="J74" s="47">
        <f t="shared" si="0"/>
        <v>0</v>
      </c>
      <c r="K74" s="54">
        <f t="shared" si="4"/>
        <v>0</v>
      </c>
    </row>
    <row r="75" spans="1:103" s="74" customFormat="1" x14ac:dyDescent="0.25">
      <c r="A75" s="59" t="s">
        <v>186</v>
      </c>
      <c r="B75" s="26">
        <v>109.12140417383299</v>
      </c>
      <c r="C75" s="26">
        <v>109.12140417383299</v>
      </c>
      <c r="D75" s="26"/>
      <c r="E75" s="26">
        <f t="shared" si="3"/>
        <v>0</v>
      </c>
      <c r="F75" s="26"/>
      <c r="G75" s="26">
        <v>0.43570112805882738</v>
      </c>
      <c r="H75" s="26">
        <v>0.43570112805882732</v>
      </c>
      <c r="I75" s="26"/>
      <c r="J75" s="26">
        <f t="shared" si="0"/>
        <v>0</v>
      </c>
      <c r="K75" s="53">
        <f t="shared" si="4"/>
        <v>0</v>
      </c>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20"/>
      <c r="CY75" s="20"/>
    </row>
    <row r="76" spans="1:103" x14ac:dyDescent="0.25">
      <c r="A76" s="58" t="s">
        <v>187</v>
      </c>
      <c r="B76" s="47">
        <v>109.12140417383299</v>
      </c>
      <c r="C76" s="47">
        <v>109.12140417383299</v>
      </c>
      <c r="D76" s="47"/>
      <c r="E76" s="47">
        <f t="shared" si="3"/>
        <v>0</v>
      </c>
      <c r="F76" s="47"/>
      <c r="G76" s="47">
        <v>0.43570112805882738</v>
      </c>
      <c r="H76" s="47">
        <v>0.43570112805882732</v>
      </c>
      <c r="I76" s="47"/>
      <c r="J76" s="47">
        <f t="shared" si="0"/>
        <v>0</v>
      </c>
      <c r="K76" s="54">
        <f t="shared" si="4"/>
        <v>0</v>
      </c>
    </row>
    <row r="77" spans="1:103" s="74" customFormat="1" x14ac:dyDescent="0.25">
      <c r="A77" s="40" t="s">
        <v>34</v>
      </c>
      <c r="B77" s="70">
        <v>101.44845269821441</v>
      </c>
      <c r="C77" s="70">
        <v>101.42210485308729</v>
      </c>
      <c r="D77" s="70"/>
      <c r="E77" s="70">
        <f t="shared" si="3"/>
        <v>-2.5971657946821658E-2</v>
      </c>
      <c r="F77" s="70"/>
      <c r="G77" s="70">
        <v>7.124409167362443</v>
      </c>
      <c r="H77" s="70">
        <v>7.122558840182764</v>
      </c>
      <c r="I77" s="70"/>
      <c r="J77" s="70">
        <f t="shared" si="0"/>
        <v>-1.8503271796790344E-3</v>
      </c>
      <c r="K77" s="71">
        <f t="shared" si="4"/>
        <v>-1.7149749724723372E-5</v>
      </c>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0"/>
      <c r="CI77" s="20"/>
      <c r="CJ77" s="20"/>
      <c r="CK77" s="20"/>
      <c r="CL77" s="20"/>
      <c r="CM77" s="20"/>
      <c r="CN77" s="20"/>
      <c r="CO77" s="20"/>
      <c r="CP77" s="20"/>
      <c r="CQ77" s="20"/>
      <c r="CR77" s="20"/>
      <c r="CS77" s="20"/>
      <c r="CT77" s="20"/>
      <c r="CU77" s="20"/>
      <c r="CV77" s="20"/>
      <c r="CW77" s="20"/>
      <c r="CX77" s="20"/>
      <c r="CY77" s="20"/>
    </row>
    <row r="78" spans="1:103" x14ac:dyDescent="0.25">
      <c r="A78" s="59" t="s">
        <v>188</v>
      </c>
      <c r="B78" s="47">
        <v>94.644528818008098</v>
      </c>
      <c r="C78" s="47">
        <v>94.692054173015279</v>
      </c>
      <c r="D78" s="47"/>
      <c r="E78" s="47">
        <f t="shared" si="3"/>
        <v>5.0214582502250416E-2</v>
      </c>
      <c r="F78" s="47"/>
      <c r="G78" s="47">
        <v>2.2684333985073932</v>
      </c>
      <c r="H78" s="47">
        <v>2.2695724828677957</v>
      </c>
      <c r="I78" s="47"/>
      <c r="J78" s="47">
        <f t="shared" si="0"/>
        <v>1.1390843604024425E-3</v>
      </c>
      <c r="K78" s="54">
        <f t="shared" si="4"/>
        <v>1.0557598629468931E-5</v>
      </c>
    </row>
    <row r="79" spans="1:103" s="74" customFormat="1" x14ac:dyDescent="0.25">
      <c r="A79" s="58" t="s">
        <v>189</v>
      </c>
      <c r="B79" s="26">
        <v>94.635294326384383</v>
      </c>
      <c r="C79" s="26">
        <v>94.684515940653398</v>
      </c>
      <c r="D79" s="26"/>
      <c r="E79" s="26">
        <f t="shared" si="3"/>
        <v>5.201189959769259E-2</v>
      </c>
      <c r="F79" s="26"/>
      <c r="G79" s="26">
        <v>2.1900456803410795</v>
      </c>
      <c r="H79" s="26">
        <v>2.1911847647014819</v>
      </c>
      <c r="I79" s="26"/>
      <c r="J79" s="26">
        <f t="shared" si="0"/>
        <v>1.1390843604024425E-3</v>
      </c>
      <c r="K79" s="53">
        <f t="shared" si="4"/>
        <v>1.0557598629468931E-5</v>
      </c>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c r="CT79" s="20"/>
      <c r="CU79" s="20"/>
      <c r="CV79" s="20"/>
      <c r="CW79" s="20"/>
      <c r="CX79" s="20"/>
      <c r="CY79" s="20"/>
    </row>
    <row r="80" spans="1:103" x14ac:dyDescent="0.25">
      <c r="A80" s="58" t="s">
        <v>190</v>
      </c>
      <c r="B80" s="47">
        <v>94.903258425329952</v>
      </c>
      <c r="C80" s="47">
        <v>94.903258425329952</v>
      </c>
      <c r="D80" s="47"/>
      <c r="E80" s="47">
        <f t="shared" si="3"/>
        <v>0</v>
      </c>
      <c r="F80" s="47"/>
      <c r="G80" s="47">
        <v>7.8387718166313805E-2</v>
      </c>
      <c r="H80" s="47">
        <v>7.8387718166313805E-2</v>
      </c>
      <c r="I80" s="47"/>
      <c r="J80" s="47">
        <f t="shared" si="0"/>
        <v>0</v>
      </c>
      <c r="K80" s="54">
        <f t="shared" si="4"/>
        <v>0</v>
      </c>
    </row>
    <row r="81" spans="1:103" s="74" customFormat="1" x14ac:dyDescent="0.25">
      <c r="A81" s="59" t="s">
        <v>191</v>
      </c>
      <c r="B81" s="26">
        <v>88.438877982767806</v>
      </c>
      <c r="C81" s="26">
        <v>88.438877982767806</v>
      </c>
      <c r="D81" s="26"/>
      <c r="E81" s="26">
        <f t="shared" si="3"/>
        <v>0</v>
      </c>
      <c r="F81" s="26"/>
      <c r="G81" s="26">
        <v>0.62617050796838647</v>
      </c>
      <c r="H81" s="26">
        <v>0.62617050796838658</v>
      </c>
      <c r="I81" s="26"/>
      <c r="J81" s="26">
        <f t="shared" si="0"/>
        <v>0</v>
      </c>
      <c r="K81" s="53">
        <f t="shared" si="4"/>
        <v>0</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c r="CT81" s="20"/>
      <c r="CU81" s="20"/>
      <c r="CV81" s="20"/>
      <c r="CW81" s="20"/>
      <c r="CX81" s="20"/>
      <c r="CY81" s="20"/>
    </row>
    <row r="82" spans="1:103" x14ac:dyDescent="0.25">
      <c r="A82" s="58" t="s">
        <v>192</v>
      </c>
      <c r="B82" s="47">
        <v>84.340427695664886</v>
      </c>
      <c r="C82" s="47">
        <v>84.340427695664886</v>
      </c>
      <c r="D82" s="47"/>
      <c r="E82" s="47">
        <f t="shared" si="3"/>
        <v>0</v>
      </c>
      <c r="F82" s="47"/>
      <c r="G82" s="47">
        <v>0.51574181958935073</v>
      </c>
      <c r="H82" s="47">
        <v>0.51574181958935073</v>
      </c>
      <c r="I82" s="47"/>
      <c r="J82" s="47">
        <f t="shared" si="0"/>
        <v>0</v>
      </c>
      <c r="K82" s="54">
        <f t="shared" si="4"/>
        <v>0</v>
      </c>
    </row>
    <row r="83" spans="1:103" s="74" customFormat="1" x14ac:dyDescent="0.25">
      <c r="A83" s="58" t="s">
        <v>194</v>
      </c>
      <c r="B83" s="26">
        <v>114.40285140906627</v>
      </c>
      <c r="C83" s="26">
        <v>114.40285140906627</v>
      </c>
      <c r="D83" s="26"/>
      <c r="E83" s="26">
        <f t="shared" si="3"/>
        <v>0</v>
      </c>
      <c r="F83" s="26"/>
      <c r="G83" s="26">
        <v>0.11042868837903586</v>
      </c>
      <c r="H83" s="26">
        <v>0.11042868837903584</v>
      </c>
      <c r="I83" s="26"/>
      <c r="J83" s="26">
        <f t="shared" si="0"/>
        <v>0</v>
      </c>
      <c r="K83" s="53">
        <f t="shared" si="4"/>
        <v>0</v>
      </c>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c r="CH83" s="20"/>
      <c r="CI83" s="20"/>
      <c r="CJ83" s="20"/>
      <c r="CK83" s="20"/>
      <c r="CL83" s="20"/>
      <c r="CM83" s="20"/>
      <c r="CN83" s="20"/>
      <c r="CO83" s="20"/>
      <c r="CP83" s="20"/>
      <c r="CQ83" s="20"/>
      <c r="CR83" s="20"/>
      <c r="CS83" s="20"/>
      <c r="CT83" s="20"/>
      <c r="CU83" s="20"/>
      <c r="CV83" s="20"/>
      <c r="CW83" s="20"/>
      <c r="CX83" s="20"/>
      <c r="CY83" s="20"/>
    </row>
    <row r="84" spans="1:103" x14ac:dyDescent="0.25">
      <c r="A84" s="59" t="s">
        <v>195</v>
      </c>
      <c r="B84" s="47">
        <v>107.96186952747664</v>
      </c>
      <c r="C84" s="47">
        <v>107.88556756113346</v>
      </c>
      <c r="D84" s="47"/>
      <c r="E84" s="47">
        <f t="shared" si="3"/>
        <v>-7.067492131910269E-2</v>
      </c>
      <c r="F84" s="47"/>
      <c r="G84" s="47">
        <v>4.2298052608866632</v>
      </c>
      <c r="H84" s="47">
        <v>4.2268158493465808</v>
      </c>
      <c r="I84" s="47"/>
      <c r="J84" s="47">
        <f t="shared" si="0"/>
        <v>-2.9894115400823651E-3</v>
      </c>
      <c r="K84" s="54">
        <f t="shared" si="4"/>
        <v>-2.7707348354200535E-5</v>
      </c>
    </row>
    <row r="85" spans="1:103" s="74" customFormat="1" x14ac:dyDescent="0.25">
      <c r="A85" s="58" t="s">
        <v>35</v>
      </c>
      <c r="B85" s="26">
        <v>102.69417011174286</v>
      </c>
      <c r="C85" s="26">
        <v>102.69417011174286</v>
      </c>
      <c r="D85" s="26"/>
      <c r="E85" s="26">
        <f t="shared" si="3"/>
        <v>0</v>
      </c>
      <c r="F85" s="26"/>
      <c r="G85" s="26">
        <v>0.84486967327817253</v>
      </c>
      <c r="H85" s="26">
        <v>0.84486967327817242</v>
      </c>
      <c r="I85" s="26"/>
      <c r="J85" s="26">
        <f t="shared" si="0"/>
        <v>0</v>
      </c>
      <c r="K85" s="53">
        <f t="shared" si="4"/>
        <v>0</v>
      </c>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20"/>
      <c r="CI85" s="20"/>
      <c r="CJ85" s="20"/>
      <c r="CK85" s="20"/>
      <c r="CL85" s="20"/>
      <c r="CM85" s="20"/>
      <c r="CN85" s="20"/>
      <c r="CO85" s="20"/>
      <c r="CP85" s="20"/>
      <c r="CQ85" s="20"/>
      <c r="CR85" s="20"/>
      <c r="CS85" s="20"/>
      <c r="CT85" s="20"/>
      <c r="CU85" s="20"/>
      <c r="CV85" s="20"/>
      <c r="CW85" s="20"/>
      <c r="CX85" s="20"/>
      <c r="CY85" s="20"/>
    </row>
    <row r="86" spans="1:103" x14ac:dyDescent="0.25">
      <c r="A86" s="58" t="s">
        <v>36</v>
      </c>
      <c r="B86" s="47">
        <v>102.10044855358673</v>
      </c>
      <c r="C86" s="47">
        <v>101.69878547911453</v>
      </c>
      <c r="D86" s="47"/>
      <c r="E86" s="47">
        <f t="shared" si="3"/>
        <v>-0.39339991171672972</v>
      </c>
      <c r="F86" s="47"/>
      <c r="G86" s="47">
        <v>1.8107561193314456</v>
      </c>
      <c r="H86" s="47">
        <v>1.8036326063565904</v>
      </c>
      <c r="I86" s="47"/>
      <c r="J86" s="47">
        <f t="shared" si="0"/>
        <v>-7.1235129748552506E-3</v>
      </c>
      <c r="K86" s="54">
        <f t="shared" si="4"/>
        <v>-6.6024250208970462E-5</v>
      </c>
    </row>
    <row r="87" spans="1:103" s="74" customFormat="1" x14ac:dyDescent="0.25">
      <c r="A87" s="58" t="s">
        <v>37</v>
      </c>
      <c r="B87" s="26">
        <v>119.10619775356028</v>
      </c>
      <c r="C87" s="26">
        <v>119.4189937929866</v>
      </c>
      <c r="D87" s="26"/>
      <c r="E87" s="26">
        <f t="shared" si="3"/>
        <v>0.26261944829564232</v>
      </c>
      <c r="F87" s="26"/>
      <c r="G87" s="26">
        <v>1.5741794682770451</v>
      </c>
      <c r="H87" s="26">
        <v>1.5783135697118176</v>
      </c>
      <c r="I87" s="26"/>
      <c r="J87" s="26">
        <f>H87-G87</f>
        <v>4.1341014347724414E-3</v>
      </c>
      <c r="K87" s="53">
        <f t="shared" si="4"/>
        <v>3.8316901854765804E-5</v>
      </c>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20"/>
      <c r="CP87" s="20"/>
      <c r="CQ87" s="20"/>
      <c r="CR87" s="20"/>
      <c r="CS87" s="20"/>
      <c r="CT87" s="20"/>
      <c r="CU87" s="20"/>
      <c r="CV87" s="20"/>
      <c r="CW87" s="20"/>
      <c r="CX87" s="20"/>
      <c r="CY87" s="20"/>
    </row>
    <row r="88" spans="1:103" x14ac:dyDescent="0.25">
      <c r="A88" s="40" t="s">
        <v>200</v>
      </c>
      <c r="B88" s="25">
        <v>81.935716709642335</v>
      </c>
      <c r="C88" s="25">
        <v>82.306860093723259</v>
      </c>
      <c r="D88" s="25"/>
      <c r="E88" s="25">
        <f t="shared" si="3"/>
        <v>0.45296898469340263</v>
      </c>
      <c r="F88" s="25"/>
      <c r="G88" s="25">
        <v>8.1596451139739017</v>
      </c>
      <c r="H88" s="25">
        <v>8.1966057756012543</v>
      </c>
      <c r="I88" s="25"/>
      <c r="J88" s="25">
        <f t="shared" si="0"/>
        <v>3.6960661627352565E-2</v>
      </c>
      <c r="K88" s="52">
        <f t="shared" si="4"/>
        <v>3.4256973768241161E-4</v>
      </c>
    </row>
    <row r="89" spans="1:103" s="74" customFormat="1" x14ac:dyDescent="0.25">
      <c r="A89" s="41" t="s">
        <v>201</v>
      </c>
      <c r="B89" s="26">
        <v>86.666553274948768</v>
      </c>
      <c r="C89" s="26">
        <v>87.820625522939821</v>
      </c>
      <c r="D89" s="26"/>
      <c r="E89" s="26">
        <f t="shared" si="3"/>
        <v>1.3316235668560328</v>
      </c>
      <c r="F89" s="26"/>
      <c r="G89" s="26">
        <v>2.2278149575505273</v>
      </c>
      <c r="H89" s="26">
        <v>2.2574810665512137</v>
      </c>
      <c r="I89" s="26"/>
      <c r="J89" s="26">
        <f t="shared" si="0"/>
        <v>2.9666109000686447E-2</v>
      </c>
      <c r="K89" s="53">
        <f t="shared" si="4"/>
        <v>2.7496020717611072E-4</v>
      </c>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c r="CH89" s="20"/>
      <c r="CI89" s="20"/>
      <c r="CJ89" s="20"/>
      <c r="CK89" s="20"/>
      <c r="CL89" s="20"/>
      <c r="CM89" s="20"/>
      <c r="CN89" s="20"/>
      <c r="CO89" s="20"/>
      <c r="CP89" s="20"/>
      <c r="CQ89" s="20"/>
      <c r="CR89" s="20"/>
      <c r="CS89" s="20"/>
      <c r="CT89" s="20"/>
      <c r="CU89" s="20"/>
      <c r="CV89" s="20"/>
      <c r="CW89" s="20"/>
      <c r="CX89" s="20"/>
      <c r="CY89" s="20"/>
    </row>
    <row r="90" spans="1:103" x14ac:dyDescent="0.25">
      <c r="A90" s="43" t="s">
        <v>202</v>
      </c>
      <c r="B90" s="47">
        <v>84.046048045028982</v>
      </c>
      <c r="C90" s="47">
        <v>85.620030477447742</v>
      </c>
      <c r="D90" s="47"/>
      <c r="E90" s="47">
        <f t="shared" si="3"/>
        <v>1.8727619787375138</v>
      </c>
      <c r="F90" s="47"/>
      <c r="G90" s="47">
        <v>1.5151821081593717</v>
      </c>
      <c r="H90" s="47">
        <v>1.543557862589614</v>
      </c>
      <c r="I90" s="47"/>
      <c r="J90" s="47">
        <f t="shared" si="0"/>
        <v>2.8375754430242317E-2</v>
      </c>
      <c r="K90" s="54">
        <f t="shared" si="4"/>
        <v>2.6300056123765113E-4</v>
      </c>
    </row>
    <row r="91" spans="1:103" s="74" customFormat="1" x14ac:dyDescent="0.25">
      <c r="A91" s="43" t="s">
        <v>38</v>
      </c>
      <c r="B91" s="26">
        <v>94.183244279950102</v>
      </c>
      <c r="C91" s="26">
        <v>94.303224703907802</v>
      </c>
      <c r="D91" s="26"/>
      <c r="E91" s="26">
        <f t="shared" si="3"/>
        <v>0.12739041309839383</v>
      </c>
      <c r="F91" s="26"/>
      <c r="G91" s="26">
        <v>0.37715704881987216</v>
      </c>
      <c r="H91" s="26">
        <v>0.37763751074239349</v>
      </c>
      <c r="I91" s="26"/>
      <c r="J91" s="26">
        <f t="shared" si="0"/>
        <v>4.8046192252132469E-4</v>
      </c>
      <c r="K91" s="53">
        <f t="shared" si="4"/>
        <v>4.4531593190613247E-6</v>
      </c>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20"/>
      <c r="CI91" s="20"/>
      <c r="CJ91" s="20"/>
      <c r="CK91" s="20"/>
      <c r="CL91" s="20"/>
      <c r="CM91" s="20"/>
      <c r="CN91" s="20"/>
      <c r="CO91" s="20"/>
      <c r="CP91" s="20"/>
      <c r="CQ91" s="20"/>
      <c r="CR91" s="20"/>
      <c r="CS91" s="20"/>
      <c r="CT91" s="20"/>
      <c r="CU91" s="20"/>
      <c r="CV91" s="20"/>
      <c r="CW91" s="20"/>
      <c r="CX91" s="20"/>
      <c r="CY91" s="20"/>
    </row>
    <row r="92" spans="1:103" x14ac:dyDescent="0.25">
      <c r="A92" s="43" t="s">
        <v>204</v>
      </c>
      <c r="B92" s="47">
        <v>91.333431514904873</v>
      </c>
      <c r="C92" s="47">
        <v>91.553925137895106</v>
      </c>
      <c r="D92" s="47"/>
      <c r="E92" s="47">
        <f t="shared" si="3"/>
        <v>0.24141611601908863</v>
      </c>
      <c r="F92" s="47"/>
      <c r="G92" s="47">
        <v>0.33547580057128334</v>
      </c>
      <c r="H92" s="47">
        <v>0.33628569321920648</v>
      </c>
      <c r="I92" s="47"/>
      <c r="J92" s="47">
        <f t="shared" si="0"/>
        <v>8.0989264792313831E-4</v>
      </c>
      <c r="K92" s="54">
        <f t="shared" si="4"/>
        <v>7.506486619401358E-6</v>
      </c>
    </row>
    <row r="93" spans="1:103" s="74" customFormat="1" x14ac:dyDescent="0.25">
      <c r="A93" s="41" t="s">
        <v>205</v>
      </c>
      <c r="B93" s="26">
        <v>80.28969100005088</v>
      </c>
      <c r="C93" s="26">
        <v>80.388425684108583</v>
      </c>
      <c r="D93" s="26"/>
      <c r="E93" s="26">
        <f t="shared" si="3"/>
        <v>0.12297305273929471</v>
      </c>
      <c r="F93" s="26"/>
      <c r="G93" s="26">
        <v>5.9318301564233771</v>
      </c>
      <c r="H93" s="26">
        <v>5.9391247090500405</v>
      </c>
      <c r="I93" s="26"/>
      <c r="J93" s="26">
        <f t="shared" si="0"/>
        <v>7.2945526266634531E-3</v>
      </c>
      <c r="K93" s="53">
        <f t="shared" si="4"/>
        <v>6.7609530506276206E-5</v>
      </c>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20"/>
      <c r="CI93" s="20"/>
      <c r="CJ93" s="20"/>
      <c r="CK93" s="20"/>
      <c r="CL93" s="20"/>
      <c r="CM93" s="20"/>
      <c r="CN93" s="20"/>
      <c r="CO93" s="20"/>
      <c r="CP93" s="20"/>
      <c r="CQ93" s="20"/>
      <c r="CR93" s="20"/>
      <c r="CS93" s="20"/>
      <c r="CT93" s="20"/>
      <c r="CU93" s="20"/>
      <c r="CV93" s="20"/>
      <c r="CW93" s="20"/>
      <c r="CX93" s="20"/>
      <c r="CY93" s="20"/>
    </row>
    <row r="94" spans="1:103" x14ac:dyDescent="0.25">
      <c r="A94" s="43" t="s">
        <v>206</v>
      </c>
      <c r="B94" s="47">
        <v>66.013202440948021</v>
      </c>
      <c r="C94" s="47">
        <v>66.142712006826073</v>
      </c>
      <c r="D94" s="47"/>
      <c r="E94" s="47">
        <f t="shared" si="3"/>
        <v>0.19618737023689992</v>
      </c>
      <c r="F94" s="47"/>
      <c r="G94" s="47">
        <v>2.8692912221333353</v>
      </c>
      <c r="H94" s="47">
        <v>2.8749204091264771</v>
      </c>
      <c r="I94" s="47"/>
      <c r="J94" s="47">
        <f t="shared" ref="J94:J134" si="5">H94-G94</f>
        <v>5.6291869931417438E-3</v>
      </c>
      <c r="K94" s="54">
        <f t="shared" si="4"/>
        <v>5.2174096098396553E-5</v>
      </c>
    </row>
    <row r="95" spans="1:103" s="74" customFormat="1" x14ac:dyDescent="0.25">
      <c r="A95" s="43" t="s">
        <v>207</v>
      </c>
      <c r="B95" s="26">
        <v>99.875523734558058</v>
      </c>
      <c r="C95" s="26">
        <v>99.966094701123467</v>
      </c>
      <c r="D95" s="26"/>
      <c r="E95" s="26">
        <f t="shared" si="3"/>
        <v>9.0683846430805737E-2</v>
      </c>
      <c r="F95" s="26"/>
      <c r="G95" s="26">
        <v>1.8364523551545058</v>
      </c>
      <c r="H95" s="26">
        <v>1.8381177207880288</v>
      </c>
      <c r="I95" s="26"/>
      <c r="J95" s="26">
        <f t="shared" si="5"/>
        <v>1.6653656335230416E-3</v>
      </c>
      <c r="K95" s="53">
        <f t="shared" si="4"/>
        <v>1.543543440789201E-5</v>
      </c>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20"/>
      <c r="CI95" s="20"/>
      <c r="CJ95" s="20"/>
      <c r="CK95" s="20"/>
      <c r="CL95" s="20"/>
      <c r="CM95" s="20"/>
      <c r="CN95" s="20"/>
      <c r="CO95" s="20"/>
      <c r="CP95" s="20"/>
      <c r="CQ95" s="20"/>
      <c r="CR95" s="20"/>
      <c r="CS95" s="20"/>
      <c r="CT95" s="20"/>
      <c r="CU95" s="20"/>
      <c r="CV95" s="20"/>
      <c r="CW95" s="20"/>
      <c r="CX95" s="20"/>
      <c r="CY95" s="20"/>
    </row>
    <row r="96" spans="1:103" x14ac:dyDescent="0.25">
      <c r="A96" s="43" t="s">
        <v>208</v>
      </c>
      <c r="B96" s="47">
        <v>101.94010055171792</v>
      </c>
      <c r="C96" s="47">
        <v>101.94010055171792</v>
      </c>
      <c r="D96" s="47"/>
      <c r="E96" s="47">
        <f t="shared" si="3"/>
        <v>0</v>
      </c>
      <c r="F96" s="47"/>
      <c r="G96" s="47">
        <v>1.2260865791355355</v>
      </c>
      <c r="H96" s="47">
        <v>1.2260865791355355</v>
      </c>
      <c r="I96" s="47"/>
      <c r="J96" s="47">
        <f t="shared" si="5"/>
        <v>0</v>
      </c>
      <c r="K96" s="54">
        <f t="shared" si="4"/>
        <v>0</v>
      </c>
    </row>
    <row r="97" spans="1:103" s="74" customFormat="1" x14ac:dyDescent="0.25">
      <c r="A97" s="40" t="s">
        <v>210</v>
      </c>
      <c r="B97" s="70">
        <v>101.57006741726556</v>
      </c>
      <c r="C97" s="70">
        <v>100.94440551749494</v>
      </c>
      <c r="D97" s="70"/>
      <c r="E97" s="70">
        <f t="shared" si="3"/>
        <v>-0.61599043466251668</v>
      </c>
      <c r="F97" s="70"/>
      <c r="G97" s="70">
        <v>1.7808913253772451</v>
      </c>
      <c r="H97" s="70">
        <v>1.7699212051611872</v>
      </c>
      <c r="I97" s="70"/>
      <c r="J97" s="70">
        <f t="shared" si="5"/>
        <v>-1.0970120216057921E-2</v>
      </c>
      <c r="K97" s="71">
        <f t="shared" si="4"/>
        <v>-1.0167651333325617E-4</v>
      </c>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20"/>
      <c r="CI97" s="20"/>
      <c r="CJ97" s="20"/>
      <c r="CK97" s="20"/>
      <c r="CL97" s="20"/>
      <c r="CM97" s="20"/>
      <c r="CN97" s="20"/>
      <c r="CO97" s="20"/>
      <c r="CP97" s="20"/>
      <c r="CQ97" s="20"/>
      <c r="CR97" s="20"/>
      <c r="CS97" s="20"/>
      <c r="CT97" s="20"/>
      <c r="CU97" s="20"/>
      <c r="CV97" s="20"/>
      <c r="CW97" s="20"/>
      <c r="CX97" s="20"/>
      <c r="CY97" s="20"/>
    </row>
    <row r="98" spans="1:103" x14ac:dyDescent="0.25">
      <c r="A98" s="59" t="s">
        <v>211</v>
      </c>
      <c r="B98" s="47">
        <v>101.04247948231836</v>
      </c>
      <c r="C98" s="47">
        <v>99.580663527711408</v>
      </c>
      <c r="D98" s="47"/>
      <c r="E98" s="47">
        <f t="shared" si="3"/>
        <v>-1.4467340489825897</v>
      </c>
      <c r="F98" s="47"/>
      <c r="G98" s="47">
        <v>0.39338017562874644</v>
      </c>
      <c r="H98" s="47">
        <v>0.38768901068597783</v>
      </c>
      <c r="I98" s="47"/>
      <c r="J98" s="47">
        <f t="shared" si="5"/>
        <v>-5.6911649427686117E-3</v>
      </c>
      <c r="K98" s="54">
        <f t="shared" si="4"/>
        <v>-5.2748538465252276E-5</v>
      </c>
    </row>
    <row r="99" spans="1:103" s="74" customFormat="1" x14ac:dyDescent="0.25">
      <c r="A99" s="58" t="s">
        <v>39</v>
      </c>
      <c r="B99" s="26">
        <v>101.04247948231836</v>
      </c>
      <c r="C99" s="26">
        <v>99.580663527711408</v>
      </c>
      <c r="D99" s="26"/>
      <c r="E99" s="26">
        <f t="shared" si="3"/>
        <v>-1.4467340489825897</v>
      </c>
      <c r="F99" s="26"/>
      <c r="G99" s="26">
        <v>0.39338017562874644</v>
      </c>
      <c r="H99" s="26">
        <v>0.38768901068597783</v>
      </c>
      <c r="I99" s="26"/>
      <c r="J99" s="26">
        <f t="shared" si="5"/>
        <v>-5.6911649427686117E-3</v>
      </c>
      <c r="K99" s="53">
        <f t="shared" si="4"/>
        <v>-5.2748538465252276E-5</v>
      </c>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0"/>
      <c r="CJ99" s="20"/>
      <c r="CK99" s="20"/>
      <c r="CL99" s="20"/>
      <c r="CM99" s="20"/>
      <c r="CN99" s="20"/>
      <c r="CO99" s="20"/>
      <c r="CP99" s="20"/>
      <c r="CQ99" s="20"/>
      <c r="CR99" s="20"/>
      <c r="CS99" s="20"/>
      <c r="CT99" s="20"/>
      <c r="CU99" s="20"/>
      <c r="CV99" s="20"/>
      <c r="CW99" s="20"/>
      <c r="CX99" s="20"/>
      <c r="CY99" s="20"/>
    </row>
    <row r="100" spans="1:103" x14ac:dyDescent="0.25">
      <c r="A100" s="59" t="s">
        <v>214</v>
      </c>
      <c r="B100" s="47">
        <v>90.471809611367561</v>
      </c>
      <c r="C100" s="47">
        <v>83.741877928822376</v>
      </c>
      <c r="D100" s="47"/>
      <c r="E100" s="47">
        <f t="shared" si="3"/>
        <v>-7.4387057266284469</v>
      </c>
      <c r="F100" s="47"/>
      <c r="G100" s="47">
        <v>0.12060768281020641</v>
      </c>
      <c r="H100" s="47">
        <v>0.1116360322022497</v>
      </c>
      <c r="I100" s="47"/>
      <c r="J100" s="47">
        <f t="shared" si="5"/>
        <v>-8.9716506079567104E-3</v>
      </c>
      <c r="K100" s="54">
        <f t="shared" si="4"/>
        <v>-8.3153706130398709E-5</v>
      </c>
    </row>
    <row r="101" spans="1:103" s="74" customFormat="1" x14ac:dyDescent="0.25">
      <c r="A101" s="58" t="s">
        <v>215</v>
      </c>
      <c r="B101" s="26">
        <v>90.471809611367561</v>
      </c>
      <c r="C101" s="26">
        <v>83.741877928822376</v>
      </c>
      <c r="D101" s="26"/>
      <c r="E101" s="26">
        <f t="shared" si="3"/>
        <v>-7.4387057266284469</v>
      </c>
      <c r="F101" s="26"/>
      <c r="G101" s="26">
        <v>0.12060768281020641</v>
      </c>
      <c r="H101" s="26">
        <v>0.1116360322022497</v>
      </c>
      <c r="I101" s="26"/>
      <c r="J101" s="26">
        <f t="shared" si="5"/>
        <v>-8.9716506079567104E-3</v>
      </c>
      <c r="K101" s="53">
        <f t="shared" si="4"/>
        <v>-8.3153706130398709E-5</v>
      </c>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c r="CQ101" s="20"/>
      <c r="CR101" s="20"/>
      <c r="CS101" s="20"/>
      <c r="CT101" s="20"/>
      <c r="CU101" s="20"/>
      <c r="CV101" s="20"/>
      <c r="CW101" s="20"/>
      <c r="CX101" s="20"/>
      <c r="CY101" s="20"/>
    </row>
    <row r="102" spans="1:103" x14ac:dyDescent="0.25">
      <c r="A102" s="59" t="s">
        <v>217</v>
      </c>
      <c r="B102" s="47">
        <v>99.837091022183074</v>
      </c>
      <c r="C102" s="47">
        <v>99.837091022183074</v>
      </c>
      <c r="D102" s="47"/>
      <c r="E102" s="47">
        <f t="shared" si="3"/>
        <v>0</v>
      </c>
      <c r="F102" s="47"/>
      <c r="G102" s="47">
        <v>0.6493909596912889</v>
      </c>
      <c r="H102" s="47">
        <v>0.6493909596912889</v>
      </c>
      <c r="I102" s="47"/>
      <c r="J102" s="47">
        <f t="shared" si="5"/>
        <v>0</v>
      </c>
      <c r="K102" s="54">
        <f t="shared" si="4"/>
        <v>0</v>
      </c>
    </row>
    <row r="103" spans="1:103" s="74" customFormat="1" x14ac:dyDescent="0.25">
      <c r="A103" s="58" t="s">
        <v>40</v>
      </c>
      <c r="B103" s="26">
        <v>99.837091022183074</v>
      </c>
      <c r="C103" s="26">
        <v>99.837091022183074</v>
      </c>
      <c r="D103" s="26"/>
      <c r="E103" s="26">
        <f t="shared" si="3"/>
        <v>0</v>
      </c>
      <c r="F103" s="26"/>
      <c r="G103" s="26">
        <v>0.6493909596912889</v>
      </c>
      <c r="H103" s="26">
        <v>0.6493909596912889</v>
      </c>
      <c r="I103" s="26"/>
      <c r="J103" s="26">
        <f t="shared" si="5"/>
        <v>0</v>
      </c>
      <c r="K103" s="53">
        <f t="shared" si="4"/>
        <v>0</v>
      </c>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0"/>
      <c r="CO103" s="20"/>
      <c r="CP103" s="20"/>
      <c r="CQ103" s="20"/>
      <c r="CR103" s="20"/>
      <c r="CS103" s="20"/>
      <c r="CT103" s="20"/>
      <c r="CU103" s="20"/>
      <c r="CV103" s="20"/>
      <c r="CW103" s="20"/>
      <c r="CX103" s="20"/>
      <c r="CY103" s="20"/>
    </row>
    <row r="104" spans="1:103" x14ac:dyDescent="0.25">
      <c r="A104" s="59" t="s">
        <v>41</v>
      </c>
      <c r="B104" s="47">
        <v>106.41621024567247</v>
      </c>
      <c r="C104" s="47">
        <v>107.05257410631566</v>
      </c>
      <c r="D104" s="47"/>
      <c r="E104" s="47">
        <f t="shared" si="3"/>
        <v>0.59799522946182293</v>
      </c>
      <c r="F104" s="47"/>
      <c r="G104" s="47">
        <v>0.61751250724700346</v>
      </c>
      <c r="H104" s="47">
        <v>0.62120520258167056</v>
      </c>
      <c r="I104" s="47"/>
      <c r="J104" s="47">
        <f t="shared" si="5"/>
        <v>3.6926953346670954E-3</v>
      </c>
      <c r="K104" s="54">
        <f t="shared" si="4"/>
        <v>3.4225731262391974E-5</v>
      </c>
    </row>
    <row r="105" spans="1:103" s="74" customFormat="1" x14ac:dyDescent="0.25">
      <c r="A105" s="58" t="s">
        <v>42</v>
      </c>
      <c r="B105" s="26">
        <v>104.14462624394631</v>
      </c>
      <c r="C105" s="26">
        <v>104.14462624394633</v>
      </c>
      <c r="D105" s="26"/>
      <c r="E105" s="26">
        <f t="shared" si="3"/>
        <v>2.2204460492503131E-14</v>
      </c>
      <c r="F105" s="26"/>
      <c r="G105" s="26">
        <v>0.21295056303143112</v>
      </c>
      <c r="H105" s="26">
        <v>0.2129505630314312</v>
      </c>
      <c r="I105" s="26"/>
      <c r="J105" s="26">
        <f t="shared" si="5"/>
        <v>0</v>
      </c>
      <c r="K105" s="53">
        <f t="shared" si="4"/>
        <v>0</v>
      </c>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20"/>
      <c r="CI105" s="20"/>
      <c r="CJ105" s="20"/>
      <c r="CK105" s="20"/>
      <c r="CL105" s="20"/>
      <c r="CM105" s="20"/>
      <c r="CN105" s="20"/>
      <c r="CO105" s="20"/>
      <c r="CP105" s="20"/>
      <c r="CQ105" s="20"/>
      <c r="CR105" s="20"/>
      <c r="CS105" s="20"/>
      <c r="CT105" s="20"/>
      <c r="CU105" s="20"/>
      <c r="CV105" s="20"/>
      <c r="CW105" s="20"/>
      <c r="CX105" s="20"/>
      <c r="CY105" s="20"/>
    </row>
    <row r="106" spans="1:103" x14ac:dyDescent="0.25">
      <c r="A106" s="58" t="s">
        <v>221</v>
      </c>
      <c r="B106" s="47">
        <v>107.65218197589515</v>
      </c>
      <c r="C106" s="47">
        <v>108.63479221848708</v>
      </c>
      <c r="D106" s="47"/>
      <c r="E106" s="47">
        <f t="shared" si="3"/>
        <v>0.91276388880994208</v>
      </c>
      <c r="F106" s="47"/>
      <c r="G106" s="47">
        <v>0.40456194421557223</v>
      </c>
      <c r="H106" s="47">
        <v>0.40825463955023944</v>
      </c>
      <c r="I106" s="47"/>
      <c r="J106" s="47">
        <f t="shared" si="5"/>
        <v>3.6926953346672065E-3</v>
      </c>
      <c r="K106" s="54">
        <f t="shared" si="4"/>
        <v>3.4225731262393004E-5</v>
      </c>
    </row>
    <row r="107" spans="1:103" s="74" customFormat="1" x14ac:dyDescent="0.25">
      <c r="A107" s="40" t="s">
        <v>222</v>
      </c>
      <c r="B107" s="70">
        <v>106.75986818392032</v>
      </c>
      <c r="C107" s="70">
        <v>106.56763691155778</v>
      </c>
      <c r="D107" s="70"/>
      <c r="E107" s="70">
        <f t="shared" si="3"/>
        <v>-0.18005948830076557</v>
      </c>
      <c r="F107" s="70"/>
      <c r="G107" s="70">
        <v>4.2112708925336317</v>
      </c>
      <c r="H107" s="70">
        <v>4.2036880997135775</v>
      </c>
      <c r="I107" s="70"/>
      <c r="J107" s="70">
        <f t="shared" si="5"/>
        <v>-7.5827928200542516E-3</v>
      </c>
      <c r="K107" s="71">
        <f t="shared" si="4"/>
        <v>-7.0281083532976895E-5</v>
      </c>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c r="CB107" s="20"/>
      <c r="CC107" s="20"/>
      <c r="CD107" s="20"/>
      <c r="CE107" s="20"/>
      <c r="CF107" s="20"/>
      <c r="CG107" s="20"/>
      <c r="CH107" s="20"/>
      <c r="CI107" s="20"/>
      <c r="CJ107" s="20"/>
      <c r="CK107" s="20"/>
      <c r="CL107" s="20"/>
      <c r="CM107" s="20"/>
      <c r="CN107" s="20"/>
      <c r="CO107" s="20"/>
      <c r="CP107" s="20"/>
      <c r="CQ107" s="20"/>
      <c r="CR107" s="20"/>
      <c r="CS107" s="20"/>
      <c r="CT107" s="20"/>
      <c r="CU107" s="20"/>
      <c r="CV107" s="20"/>
      <c r="CW107" s="20"/>
      <c r="CX107" s="20"/>
      <c r="CY107" s="20"/>
    </row>
    <row r="108" spans="1:103" x14ac:dyDescent="0.25">
      <c r="A108" s="41" t="s">
        <v>223</v>
      </c>
      <c r="B108" s="47">
        <v>112.92026621099674</v>
      </c>
      <c r="C108" s="47">
        <v>112.92026621099674</v>
      </c>
      <c r="D108" s="47"/>
      <c r="E108" s="47">
        <f t="shared" si="3"/>
        <v>0</v>
      </c>
      <c r="F108" s="47"/>
      <c r="G108" s="47">
        <v>0.85204383379358328</v>
      </c>
      <c r="H108" s="47">
        <v>0.85204383379358328</v>
      </c>
      <c r="I108" s="47"/>
      <c r="J108" s="47">
        <f t="shared" si="5"/>
        <v>0</v>
      </c>
      <c r="K108" s="54">
        <f t="shared" si="4"/>
        <v>0</v>
      </c>
    </row>
    <row r="109" spans="1:103" s="74" customFormat="1" x14ac:dyDescent="0.25">
      <c r="A109" s="43" t="s">
        <v>224</v>
      </c>
      <c r="B109" s="26">
        <v>112.92026621099674</v>
      </c>
      <c r="C109" s="26">
        <v>112.92026621099674</v>
      </c>
      <c r="D109" s="26"/>
      <c r="E109" s="26">
        <f t="shared" si="3"/>
        <v>0</v>
      </c>
      <c r="F109" s="26"/>
      <c r="G109" s="26">
        <v>0.85204383379358328</v>
      </c>
      <c r="H109" s="26">
        <v>0.85204383379358328</v>
      </c>
      <c r="I109" s="26"/>
      <c r="J109" s="26">
        <f t="shared" si="5"/>
        <v>0</v>
      </c>
      <c r="K109" s="53">
        <f t="shared" si="4"/>
        <v>0</v>
      </c>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c r="CB109" s="20"/>
      <c r="CC109" s="20"/>
      <c r="CD109" s="20"/>
      <c r="CE109" s="20"/>
      <c r="CF109" s="20"/>
      <c r="CG109" s="20"/>
      <c r="CH109" s="20"/>
      <c r="CI109" s="20"/>
      <c r="CJ109" s="20"/>
      <c r="CK109" s="20"/>
      <c r="CL109" s="20"/>
      <c r="CM109" s="20"/>
      <c r="CN109" s="20"/>
      <c r="CO109" s="20"/>
      <c r="CP109" s="20"/>
      <c r="CQ109" s="20"/>
      <c r="CR109" s="20"/>
      <c r="CS109" s="20"/>
      <c r="CT109" s="20"/>
      <c r="CU109" s="20"/>
      <c r="CV109" s="20"/>
      <c r="CW109" s="20"/>
      <c r="CX109" s="20"/>
      <c r="CY109" s="20"/>
    </row>
    <row r="110" spans="1:103" x14ac:dyDescent="0.25">
      <c r="A110" s="46" t="s">
        <v>43</v>
      </c>
      <c r="B110" s="47">
        <v>118.32277720910771</v>
      </c>
      <c r="C110" s="47">
        <v>118.32277720910771</v>
      </c>
      <c r="D110" s="47"/>
      <c r="E110" s="47">
        <f t="shared" si="3"/>
        <v>0</v>
      </c>
      <c r="F110" s="47"/>
      <c r="G110" s="47">
        <v>0.14570254889078085</v>
      </c>
      <c r="H110" s="47">
        <v>0.14570254889078083</v>
      </c>
      <c r="I110" s="47"/>
      <c r="J110" s="47">
        <f t="shared" si="5"/>
        <v>0</v>
      </c>
      <c r="K110" s="54">
        <f t="shared" si="4"/>
        <v>0</v>
      </c>
    </row>
    <row r="111" spans="1:103" s="74" customFormat="1" x14ac:dyDescent="0.25">
      <c r="A111" s="42" t="s">
        <v>44</v>
      </c>
      <c r="B111" s="26">
        <v>118.32277720910771</v>
      </c>
      <c r="C111" s="26">
        <v>118.32277720910771</v>
      </c>
      <c r="D111" s="26"/>
      <c r="E111" s="26">
        <f t="shared" si="3"/>
        <v>0</v>
      </c>
      <c r="F111" s="26"/>
      <c r="G111" s="26">
        <v>0.14570254889078085</v>
      </c>
      <c r="H111" s="26">
        <v>0.14570254889078083</v>
      </c>
      <c r="I111" s="26"/>
      <c r="J111" s="26">
        <f t="shared" si="5"/>
        <v>0</v>
      </c>
      <c r="K111" s="53">
        <f t="shared" si="4"/>
        <v>0</v>
      </c>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c r="CB111" s="20"/>
      <c r="CC111" s="20"/>
      <c r="CD111" s="20"/>
      <c r="CE111" s="20"/>
      <c r="CF111" s="20"/>
      <c r="CG111" s="20"/>
      <c r="CH111" s="20"/>
      <c r="CI111" s="20"/>
      <c r="CJ111" s="20"/>
      <c r="CK111" s="20"/>
      <c r="CL111" s="20"/>
      <c r="CM111" s="20"/>
      <c r="CN111" s="20"/>
      <c r="CO111" s="20"/>
      <c r="CP111" s="20"/>
      <c r="CQ111" s="20"/>
      <c r="CR111" s="20"/>
      <c r="CS111" s="20"/>
      <c r="CT111" s="20"/>
      <c r="CU111" s="20"/>
      <c r="CV111" s="20"/>
      <c r="CW111" s="20"/>
      <c r="CX111" s="20"/>
      <c r="CY111" s="20"/>
    </row>
    <row r="112" spans="1:103" x14ac:dyDescent="0.25">
      <c r="A112" s="46" t="s">
        <v>227</v>
      </c>
      <c r="B112" s="47">
        <v>103.08023660397205</v>
      </c>
      <c r="C112" s="47">
        <v>103.08023660397205</v>
      </c>
      <c r="D112" s="47"/>
      <c r="E112" s="47">
        <f t="shared" si="3"/>
        <v>0</v>
      </c>
      <c r="F112" s="47"/>
      <c r="G112" s="47">
        <v>0.96446455293121047</v>
      </c>
      <c r="H112" s="47">
        <v>0.96446455293121036</v>
      </c>
      <c r="I112" s="47"/>
      <c r="J112" s="47">
        <f t="shared" si="5"/>
        <v>0</v>
      </c>
      <c r="K112" s="54">
        <f t="shared" si="4"/>
        <v>0</v>
      </c>
    </row>
    <row r="113" spans="1:103" s="74" customFormat="1" x14ac:dyDescent="0.25">
      <c r="A113" s="42" t="s">
        <v>228</v>
      </c>
      <c r="B113" s="26">
        <v>103.08023660397205</v>
      </c>
      <c r="C113" s="26">
        <v>103.08023660397205</v>
      </c>
      <c r="D113" s="26"/>
      <c r="E113" s="26">
        <f t="shared" si="3"/>
        <v>0</v>
      </c>
      <c r="F113" s="26"/>
      <c r="G113" s="26">
        <v>0.96446455293121047</v>
      </c>
      <c r="H113" s="26">
        <v>0.96446455293121036</v>
      </c>
      <c r="I113" s="26"/>
      <c r="J113" s="26">
        <f t="shared" si="5"/>
        <v>0</v>
      </c>
      <c r="K113" s="53">
        <f t="shared" si="4"/>
        <v>0</v>
      </c>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c r="CA113" s="20"/>
      <c r="CB113" s="20"/>
      <c r="CC113" s="20"/>
      <c r="CD113" s="20"/>
      <c r="CE113" s="20"/>
      <c r="CF113" s="20"/>
      <c r="CG113" s="20"/>
      <c r="CH113" s="20"/>
      <c r="CI113" s="20"/>
      <c r="CJ113" s="20"/>
      <c r="CK113" s="20"/>
      <c r="CL113" s="20"/>
      <c r="CM113" s="20"/>
      <c r="CN113" s="20"/>
      <c r="CO113" s="20"/>
      <c r="CP113" s="20"/>
      <c r="CQ113" s="20"/>
      <c r="CR113" s="20"/>
      <c r="CS113" s="20"/>
      <c r="CT113" s="20"/>
      <c r="CU113" s="20"/>
      <c r="CV113" s="20"/>
      <c r="CW113" s="20"/>
      <c r="CX113" s="20"/>
      <c r="CY113" s="20"/>
    </row>
    <row r="114" spans="1:103" x14ac:dyDescent="0.25">
      <c r="A114" s="46" t="s">
        <v>229</v>
      </c>
      <c r="B114" s="47">
        <v>105.52616070680074</v>
      </c>
      <c r="C114" s="47">
        <v>105.17037516570205</v>
      </c>
      <c r="D114" s="47"/>
      <c r="E114" s="47">
        <f t="shared" si="3"/>
        <v>-0.33715387607743397</v>
      </c>
      <c r="F114" s="47"/>
      <c r="G114" s="47">
        <v>2.2490599569180572</v>
      </c>
      <c r="H114" s="47">
        <v>2.2414771640980025</v>
      </c>
      <c r="I114" s="47"/>
      <c r="J114" s="47">
        <f t="shared" si="5"/>
        <v>-7.5827928200546957E-3</v>
      </c>
      <c r="K114" s="54">
        <f t="shared" si="4"/>
        <v>-7.0281083532981015E-5</v>
      </c>
    </row>
    <row r="115" spans="1:103" s="74" customFormat="1" x14ac:dyDescent="0.25">
      <c r="A115" s="42" t="s">
        <v>230</v>
      </c>
      <c r="B115" s="26">
        <v>105.52616070680074</v>
      </c>
      <c r="C115" s="26">
        <v>105.17037516570205</v>
      </c>
      <c r="D115" s="26"/>
      <c r="E115" s="26">
        <f t="shared" si="3"/>
        <v>-0.33715387607743397</v>
      </c>
      <c r="F115" s="26"/>
      <c r="G115" s="26">
        <v>2.2490599569180572</v>
      </c>
      <c r="H115" s="26">
        <v>2.2414771640980025</v>
      </c>
      <c r="I115" s="26"/>
      <c r="J115" s="26">
        <f t="shared" si="5"/>
        <v>-7.5827928200546957E-3</v>
      </c>
      <c r="K115" s="53">
        <f t="shared" si="4"/>
        <v>-7.0281083532981015E-5</v>
      </c>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0"/>
      <c r="CE115" s="20"/>
      <c r="CF115" s="20"/>
      <c r="CG115" s="20"/>
      <c r="CH115" s="20"/>
      <c r="CI115" s="20"/>
      <c r="CJ115" s="20"/>
      <c r="CK115" s="20"/>
      <c r="CL115" s="20"/>
      <c r="CM115" s="20"/>
      <c r="CN115" s="20"/>
      <c r="CO115" s="20"/>
      <c r="CP115" s="20"/>
      <c r="CQ115" s="20"/>
      <c r="CR115" s="20"/>
      <c r="CS115" s="20"/>
      <c r="CT115" s="20"/>
      <c r="CU115" s="20"/>
      <c r="CV115" s="20"/>
      <c r="CW115" s="20"/>
      <c r="CX115" s="20"/>
      <c r="CY115" s="20"/>
    </row>
    <row r="116" spans="1:103" x14ac:dyDescent="0.25">
      <c r="A116" s="40" t="s">
        <v>233</v>
      </c>
      <c r="B116" s="25">
        <v>112.26321409843911</v>
      </c>
      <c r="C116" s="25">
        <v>112.47899945001838</v>
      </c>
      <c r="D116" s="25"/>
      <c r="E116" s="25">
        <f t="shared" si="3"/>
        <v>0.19221376593587802</v>
      </c>
      <c r="F116" s="25"/>
      <c r="G116" s="25">
        <v>5.1210721831381854</v>
      </c>
      <c r="H116" s="25">
        <v>5.1309155888376905</v>
      </c>
      <c r="I116" s="25"/>
      <c r="J116" s="25">
        <f t="shared" si="5"/>
        <v>9.8434056995051478E-3</v>
      </c>
      <c r="K116" s="52">
        <f t="shared" si="4"/>
        <v>9.1233564549763422E-5</v>
      </c>
    </row>
    <row r="117" spans="1:103" s="74" customFormat="1" x14ac:dyDescent="0.25">
      <c r="A117" s="59" t="s">
        <v>234</v>
      </c>
      <c r="B117" s="26">
        <v>112.46630804670387</v>
      </c>
      <c r="C117" s="26">
        <v>112.69257151439189</v>
      </c>
      <c r="D117" s="26"/>
      <c r="E117" s="26">
        <f t="shared" si="3"/>
        <v>0.20118333358472018</v>
      </c>
      <c r="F117" s="26"/>
      <c r="G117" s="26">
        <v>4.8927540488137691</v>
      </c>
      <c r="H117" s="26">
        <v>4.9025974545132742</v>
      </c>
      <c r="I117" s="26"/>
      <c r="J117" s="26">
        <f t="shared" si="5"/>
        <v>9.8434056995051478E-3</v>
      </c>
      <c r="K117" s="53">
        <f t="shared" si="4"/>
        <v>9.1233564549763422E-5</v>
      </c>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c r="BZ117" s="20"/>
      <c r="CA117" s="20"/>
      <c r="CB117" s="20"/>
      <c r="CC117" s="20"/>
      <c r="CD117" s="20"/>
      <c r="CE117" s="20"/>
      <c r="CF117" s="20"/>
      <c r="CG117" s="20"/>
      <c r="CH117" s="20"/>
      <c r="CI117" s="20"/>
      <c r="CJ117" s="20"/>
      <c r="CK117" s="20"/>
      <c r="CL117" s="20"/>
      <c r="CM117" s="20"/>
      <c r="CN117" s="20"/>
      <c r="CO117" s="20"/>
      <c r="CP117" s="20"/>
      <c r="CQ117" s="20"/>
      <c r="CR117" s="20"/>
      <c r="CS117" s="20"/>
      <c r="CT117" s="20"/>
      <c r="CU117" s="20"/>
      <c r="CV117" s="20"/>
      <c r="CW117" s="20"/>
      <c r="CX117" s="20"/>
      <c r="CY117" s="20"/>
    </row>
    <row r="118" spans="1:103" x14ac:dyDescent="0.25">
      <c r="A118" s="58" t="s">
        <v>235</v>
      </c>
      <c r="B118" s="47">
        <v>112.46630804670387</v>
      </c>
      <c r="C118" s="47">
        <v>112.69257151439189</v>
      </c>
      <c r="D118" s="47"/>
      <c r="E118" s="47">
        <f t="shared" si="3"/>
        <v>0.20118333358472018</v>
      </c>
      <c r="F118" s="47"/>
      <c r="G118" s="47">
        <v>4.8927540488137691</v>
      </c>
      <c r="H118" s="47">
        <v>4.9025974545132742</v>
      </c>
      <c r="I118" s="47"/>
      <c r="J118" s="47">
        <f t="shared" si="5"/>
        <v>9.8434056995051478E-3</v>
      </c>
      <c r="K118" s="54">
        <f t="shared" si="4"/>
        <v>9.1233564549763422E-5</v>
      </c>
    </row>
    <row r="119" spans="1:103" s="74" customFormat="1" x14ac:dyDescent="0.25">
      <c r="A119" s="59" t="s">
        <v>237</v>
      </c>
      <c r="B119" s="26">
        <v>108.08071615938979</v>
      </c>
      <c r="C119" s="26">
        <v>108.08071615938979</v>
      </c>
      <c r="D119" s="26"/>
      <c r="E119" s="26">
        <f t="shared" si="3"/>
        <v>0</v>
      </c>
      <c r="F119" s="26"/>
      <c r="G119" s="26">
        <v>0.22831813432441611</v>
      </c>
      <c r="H119" s="26">
        <v>0.22831813432441611</v>
      </c>
      <c r="I119" s="26"/>
      <c r="J119" s="26">
        <f t="shared" si="5"/>
        <v>0</v>
      </c>
      <c r="K119" s="53">
        <f t="shared" si="4"/>
        <v>0</v>
      </c>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20"/>
      <c r="CI119" s="20"/>
      <c r="CJ119" s="20"/>
      <c r="CK119" s="20"/>
      <c r="CL119" s="20"/>
      <c r="CM119" s="20"/>
      <c r="CN119" s="20"/>
      <c r="CO119" s="20"/>
      <c r="CP119" s="20"/>
      <c r="CQ119" s="20"/>
      <c r="CR119" s="20"/>
      <c r="CS119" s="20"/>
      <c r="CT119" s="20"/>
      <c r="CU119" s="20"/>
      <c r="CV119" s="20"/>
      <c r="CW119" s="20"/>
      <c r="CX119" s="20"/>
      <c r="CY119" s="20"/>
    </row>
    <row r="120" spans="1:103" x14ac:dyDescent="0.25">
      <c r="A120" s="58" t="s">
        <v>238</v>
      </c>
      <c r="B120" s="47">
        <v>108.08071615938979</v>
      </c>
      <c r="C120" s="47">
        <v>108.08071615938979</v>
      </c>
      <c r="D120" s="47"/>
      <c r="E120" s="47">
        <f t="shared" si="3"/>
        <v>0</v>
      </c>
      <c r="F120" s="47"/>
      <c r="G120" s="47">
        <v>0.22831813432441611</v>
      </c>
      <c r="H120" s="47">
        <v>0.22831813432441611</v>
      </c>
      <c r="I120" s="47"/>
      <c r="J120" s="47">
        <f t="shared" si="5"/>
        <v>0</v>
      </c>
      <c r="K120" s="54">
        <f t="shared" si="4"/>
        <v>0</v>
      </c>
    </row>
    <row r="121" spans="1:103" s="74" customFormat="1" x14ac:dyDescent="0.25">
      <c r="A121" s="40" t="s">
        <v>240</v>
      </c>
      <c r="B121" s="70">
        <v>110.73760582083828</v>
      </c>
      <c r="C121" s="70">
        <v>110.73760582083828</v>
      </c>
      <c r="D121" s="70"/>
      <c r="E121" s="70">
        <f t="shared" si="3"/>
        <v>0</v>
      </c>
      <c r="F121" s="70"/>
      <c r="G121" s="70">
        <v>9.2104142441438441E-2</v>
      </c>
      <c r="H121" s="70">
        <v>9.2104142441438427E-2</v>
      </c>
      <c r="I121" s="70"/>
      <c r="J121" s="70">
        <f t="shared" si="5"/>
        <v>0</v>
      </c>
      <c r="K121" s="71">
        <f t="shared" si="4"/>
        <v>0</v>
      </c>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c r="CB121" s="20"/>
      <c r="CC121" s="20"/>
      <c r="CD121" s="20"/>
      <c r="CE121" s="20"/>
      <c r="CF121" s="20"/>
      <c r="CG121" s="20"/>
      <c r="CH121" s="20"/>
      <c r="CI121" s="20"/>
      <c r="CJ121" s="20"/>
      <c r="CK121" s="20"/>
      <c r="CL121" s="20"/>
      <c r="CM121" s="20"/>
      <c r="CN121" s="20"/>
      <c r="CO121" s="20"/>
      <c r="CP121" s="20"/>
      <c r="CQ121" s="20"/>
      <c r="CR121" s="20"/>
      <c r="CS121" s="20"/>
      <c r="CT121" s="20"/>
      <c r="CU121" s="20"/>
      <c r="CV121" s="20"/>
      <c r="CW121" s="20"/>
      <c r="CX121" s="20"/>
      <c r="CY121" s="20"/>
    </row>
    <row r="122" spans="1:103" x14ac:dyDescent="0.25">
      <c r="A122" s="59" t="s">
        <v>241</v>
      </c>
      <c r="B122" s="47">
        <v>110.73760582083828</v>
      </c>
      <c r="C122" s="47">
        <v>110.73760582083828</v>
      </c>
      <c r="D122" s="47"/>
      <c r="E122" s="47">
        <f t="shared" si="3"/>
        <v>0</v>
      </c>
      <c r="F122" s="47"/>
      <c r="G122" s="47">
        <v>9.2104142441438441E-2</v>
      </c>
      <c r="H122" s="47">
        <v>9.2104142441438427E-2</v>
      </c>
      <c r="I122" s="47"/>
      <c r="J122" s="47">
        <f t="shared" si="5"/>
        <v>0</v>
      </c>
      <c r="K122" s="54">
        <f t="shared" si="4"/>
        <v>0</v>
      </c>
    </row>
    <row r="123" spans="1:103" s="74" customFormat="1" x14ac:dyDescent="0.25">
      <c r="A123" s="58" t="s">
        <v>242</v>
      </c>
      <c r="B123" s="26">
        <v>134.01568535150122</v>
      </c>
      <c r="C123" s="26">
        <v>134.01568535150122</v>
      </c>
      <c r="D123" s="26"/>
      <c r="E123" s="26">
        <f t="shared" si="3"/>
        <v>0</v>
      </c>
      <c r="F123" s="26"/>
      <c r="G123" s="26">
        <v>3.5185837818382491E-2</v>
      </c>
      <c r="H123" s="26">
        <v>3.5185837818382491E-2</v>
      </c>
      <c r="I123" s="26"/>
      <c r="J123" s="26">
        <f t="shared" si="5"/>
        <v>0</v>
      </c>
      <c r="K123" s="53">
        <f t="shared" si="4"/>
        <v>0</v>
      </c>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20"/>
      <c r="CF123" s="20"/>
      <c r="CG123" s="20"/>
      <c r="CH123" s="20"/>
      <c r="CI123" s="20"/>
      <c r="CJ123" s="20"/>
      <c r="CK123" s="20"/>
      <c r="CL123" s="20"/>
      <c r="CM123" s="20"/>
      <c r="CN123" s="20"/>
      <c r="CO123" s="20"/>
      <c r="CP123" s="20"/>
      <c r="CQ123" s="20"/>
      <c r="CR123" s="20"/>
      <c r="CS123" s="20"/>
      <c r="CT123" s="20"/>
      <c r="CU123" s="20"/>
      <c r="CV123" s="20"/>
      <c r="CW123" s="20"/>
      <c r="CX123" s="20"/>
      <c r="CY123" s="20"/>
    </row>
    <row r="124" spans="1:103" x14ac:dyDescent="0.25">
      <c r="A124" s="58" t="s">
        <v>268</v>
      </c>
      <c r="B124" s="47">
        <v>100</v>
      </c>
      <c r="C124" s="47">
        <v>100</v>
      </c>
      <c r="D124" s="47"/>
      <c r="E124" s="47">
        <f t="shared" si="3"/>
        <v>0</v>
      </c>
      <c r="F124" s="47"/>
      <c r="G124" s="47">
        <v>3.4374913569460749E-2</v>
      </c>
      <c r="H124" s="47">
        <v>3.4374913569460749E-2</v>
      </c>
      <c r="I124" s="47"/>
      <c r="J124" s="47">
        <f t="shared" si="5"/>
        <v>0</v>
      </c>
      <c r="K124" s="54">
        <f t="shared" si="4"/>
        <v>0</v>
      </c>
    </row>
    <row r="125" spans="1:103" s="74" customFormat="1" x14ac:dyDescent="0.25">
      <c r="A125" s="58" t="s">
        <v>243</v>
      </c>
      <c r="B125" s="26">
        <v>100</v>
      </c>
      <c r="C125" s="26">
        <v>100</v>
      </c>
      <c r="D125" s="26"/>
      <c r="E125" s="26">
        <f t="shared" si="3"/>
        <v>0</v>
      </c>
      <c r="F125" s="26"/>
      <c r="G125" s="26">
        <v>2.2543391053595211E-2</v>
      </c>
      <c r="H125" s="26">
        <v>2.2543391053595211E-2</v>
      </c>
      <c r="I125" s="26"/>
      <c r="J125" s="26">
        <f t="shared" si="5"/>
        <v>0</v>
      </c>
      <c r="K125" s="53">
        <f t="shared" si="4"/>
        <v>0</v>
      </c>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20"/>
      <c r="CI125" s="20"/>
      <c r="CJ125" s="20"/>
      <c r="CK125" s="20"/>
      <c r="CL125" s="20"/>
      <c r="CM125" s="20"/>
      <c r="CN125" s="20"/>
      <c r="CO125" s="20"/>
      <c r="CP125" s="20"/>
      <c r="CQ125" s="20"/>
      <c r="CR125" s="20"/>
      <c r="CS125" s="20"/>
      <c r="CT125" s="20"/>
      <c r="CU125" s="20"/>
      <c r="CV125" s="20"/>
      <c r="CW125" s="20"/>
      <c r="CX125" s="20"/>
      <c r="CY125" s="20"/>
    </row>
    <row r="126" spans="1:103" x14ac:dyDescent="0.25">
      <c r="A126" s="40" t="s">
        <v>245</v>
      </c>
      <c r="B126" s="25">
        <v>108.59907041709586</v>
      </c>
      <c r="C126" s="25">
        <v>108.73906141268748</v>
      </c>
      <c r="D126" s="25"/>
      <c r="E126" s="25">
        <f t="shared" si="3"/>
        <v>0.12890625587673732</v>
      </c>
      <c r="F126" s="25"/>
      <c r="G126" s="25">
        <v>5.5405518738827961</v>
      </c>
      <c r="H126" s="25">
        <v>5.5476939918583268</v>
      </c>
      <c r="I126" s="25"/>
      <c r="J126" s="25">
        <f t="shared" si="5"/>
        <v>7.1421179755306596E-3</v>
      </c>
      <c r="K126" s="52">
        <f t="shared" si="4"/>
        <v>6.619669057990362E-5</v>
      </c>
    </row>
    <row r="127" spans="1:103" s="74" customFormat="1" x14ac:dyDescent="0.25">
      <c r="A127" s="59" t="s">
        <v>45</v>
      </c>
      <c r="B127" s="26">
        <v>110.2361952367656</v>
      </c>
      <c r="C127" s="26">
        <v>110.38111048583882</v>
      </c>
      <c r="D127" s="26"/>
      <c r="E127" s="26">
        <f t="shared" si="3"/>
        <v>0.13145886318188804</v>
      </c>
      <c r="F127" s="26"/>
      <c r="G127" s="26">
        <v>5.0487180755201075</v>
      </c>
      <c r="H127" s="26">
        <v>5.0553550629074451</v>
      </c>
      <c r="I127" s="26"/>
      <c r="J127" s="26">
        <f t="shared" si="5"/>
        <v>6.636987387337534E-3</v>
      </c>
      <c r="K127" s="53">
        <f t="shared" si="4"/>
        <v>6.1514889836255089E-5</v>
      </c>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20"/>
      <c r="CI127" s="20"/>
      <c r="CJ127" s="20"/>
      <c r="CK127" s="20"/>
      <c r="CL127" s="20"/>
      <c r="CM127" s="20"/>
      <c r="CN127" s="20"/>
      <c r="CO127" s="20"/>
      <c r="CP127" s="20"/>
      <c r="CQ127" s="20"/>
      <c r="CR127" s="20"/>
      <c r="CS127" s="20"/>
      <c r="CT127" s="20"/>
      <c r="CU127" s="20"/>
      <c r="CV127" s="20"/>
      <c r="CW127" s="20"/>
      <c r="CX127" s="20"/>
      <c r="CY127" s="20"/>
    </row>
    <row r="128" spans="1:103" x14ac:dyDescent="0.25">
      <c r="A128" s="58" t="s">
        <v>47</v>
      </c>
      <c r="B128" s="47">
        <v>109.40602646828887</v>
      </c>
      <c r="C128" s="47">
        <v>109.55775809713383</v>
      </c>
      <c r="D128" s="47"/>
      <c r="E128" s="47">
        <f t="shared" si="3"/>
        <v>0.13868671931791532</v>
      </c>
      <c r="F128" s="47"/>
      <c r="G128" s="47">
        <v>4.7855969338508846</v>
      </c>
      <c r="H128" s="47">
        <v>4.7922339212382212</v>
      </c>
      <c r="I128" s="47"/>
      <c r="J128" s="47">
        <f t="shared" si="5"/>
        <v>6.6369873873366458E-3</v>
      </c>
      <c r="K128" s="54">
        <f t="shared" si="4"/>
        <v>6.1514889836246849E-5</v>
      </c>
    </row>
    <row r="129" spans="1:103" s="74" customFormat="1" x14ac:dyDescent="0.25">
      <c r="A129" s="58" t="s">
        <v>46</v>
      </c>
      <c r="B129" s="26">
        <v>127.88546330646551</v>
      </c>
      <c r="C129" s="26">
        <v>127.88546330646551</v>
      </c>
      <c r="D129" s="26"/>
      <c r="E129" s="26">
        <f t="shared" si="3"/>
        <v>0</v>
      </c>
      <c r="F129" s="26"/>
      <c r="G129" s="26">
        <v>0.26312114166922318</v>
      </c>
      <c r="H129" s="26">
        <v>0.26312114166922318</v>
      </c>
      <c r="I129" s="26"/>
      <c r="J129" s="26">
        <f t="shared" si="5"/>
        <v>0</v>
      </c>
      <c r="K129" s="53">
        <f t="shared" si="4"/>
        <v>0</v>
      </c>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20"/>
      <c r="CI129" s="20"/>
      <c r="CJ129" s="20"/>
      <c r="CK129" s="20"/>
      <c r="CL129" s="20"/>
      <c r="CM129" s="20"/>
      <c r="CN129" s="20"/>
      <c r="CO129" s="20"/>
      <c r="CP129" s="20"/>
      <c r="CQ129" s="20"/>
      <c r="CR129" s="20"/>
      <c r="CS129" s="20"/>
      <c r="CT129" s="20"/>
      <c r="CU129" s="20"/>
      <c r="CV129" s="20"/>
      <c r="CW129" s="20"/>
      <c r="CX129" s="20"/>
      <c r="CY129" s="20"/>
    </row>
    <row r="130" spans="1:103" x14ac:dyDescent="0.25">
      <c r="A130" s="59" t="s">
        <v>248</v>
      </c>
      <c r="B130" s="47">
        <v>90.63853930200419</v>
      </c>
      <c r="C130" s="47">
        <v>90.75264656456018</v>
      </c>
      <c r="D130" s="47"/>
      <c r="E130" s="47">
        <f t="shared" si="3"/>
        <v>0.12589265386966364</v>
      </c>
      <c r="F130" s="47"/>
      <c r="G130" s="47">
        <v>0.40123912926398009</v>
      </c>
      <c r="H130" s="47">
        <v>0.40174425985217405</v>
      </c>
      <c r="I130" s="47"/>
      <c r="J130" s="47">
        <f t="shared" si="5"/>
        <v>5.0513058819395829E-4</v>
      </c>
      <c r="K130" s="54">
        <f t="shared" si="4"/>
        <v>4.6818007436562587E-6</v>
      </c>
    </row>
    <row r="131" spans="1:103" s="74" customFormat="1" x14ac:dyDescent="0.25">
      <c r="A131" s="43" t="s">
        <v>249</v>
      </c>
      <c r="B131" s="26">
        <v>78.799493853156079</v>
      </c>
      <c r="C131" s="26">
        <v>78.799493853156079</v>
      </c>
      <c r="D131" s="26"/>
      <c r="E131" s="26">
        <f t="shared" si="3"/>
        <v>0</v>
      </c>
      <c r="F131" s="26"/>
      <c r="G131" s="26">
        <v>0.11566355711667199</v>
      </c>
      <c r="H131" s="26">
        <v>0.11566355711667198</v>
      </c>
      <c r="I131" s="26"/>
      <c r="J131" s="26">
        <f t="shared" si="5"/>
        <v>0</v>
      </c>
      <c r="K131" s="53">
        <f t="shared" si="4"/>
        <v>0</v>
      </c>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20"/>
      <c r="CI131" s="20"/>
      <c r="CJ131" s="20"/>
      <c r="CK131" s="20"/>
      <c r="CL131" s="20"/>
      <c r="CM131" s="20"/>
      <c r="CN131" s="20"/>
      <c r="CO131" s="20"/>
      <c r="CP131" s="20"/>
      <c r="CQ131" s="20"/>
      <c r="CR131" s="20"/>
      <c r="CS131" s="20"/>
      <c r="CT131" s="20"/>
      <c r="CU131" s="20"/>
      <c r="CV131" s="20"/>
      <c r="CW131" s="20"/>
      <c r="CX131" s="20"/>
      <c r="CY131" s="20"/>
    </row>
    <row r="132" spans="1:103" x14ac:dyDescent="0.25">
      <c r="A132" s="43" t="s">
        <v>250</v>
      </c>
      <c r="B132" s="47">
        <v>96.511366373372212</v>
      </c>
      <c r="C132" s="47">
        <v>96.682077204473828</v>
      </c>
      <c r="D132" s="47"/>
      <c r="E132" s="47">
        <f t="shared" si="3"/>
        <v>0.17688158143072119</v>
      </c>
      <c r="F132" s="47"/>
      <c r="G132" s="47">
        <v>0.28557557214730811</v>
      </c>
      <c r="H132" s="47">
        <v>0.28608070273550212</v>
      </c>
      <c r="I132" s="47"/>
      <c r="J132" s="47">
        <f t="shared" si="5"/>
        <v>5.051305881940138E-4</v>
      </c>
      <c r="K132" s="54">
        <f t="shared" si="4"/>
        <v>4.6818007436567729E-6</v>
      </c>
    </row>
    <row r="133" spans="1:103" s="74" customFormat="1" x14ac:dyDescent="0.25">
      <c r="A133" s="59" t="s">
        <v>252</v>
      </c>
      <c r="B133" s="26">
        <v>114.31374436460989</v>
      </c>
      <c r="C133" s="26">
        <v>114.31374436460989</v>
      </c>
      <c r="D133" s="26"/>
      <c r="E133" s="26">
        <f t="shared" si="3"/>
        <v>0</v>
      </c>
      <c r="F133" s="26"/>
      <c r="G133" s="26">
        <v>9.0594669098707517E-2</v>
      </c>
      <c r="H133" s="26">
        <v>9.0594669098707517E-2</v>
      </c>
      <c r="I133" s="26"/>
      <c r="J133" s="26">
        <f t="shared" si="5"/>
        <v>0</v>
      </c>
      <c r="K133" s="53">
        <f t="shared" si="4"/>
        <v>0</v>
      </c>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c r="AX133" s="20"/>
      <c r="AY133" s="20"/>
      <c r="AZ133" s="20"/>
      <c r="BA133" s="20"/>
      <c r="BB133" s="20"/>
      <c r="BC133" s="20"/>
      <c r="BD133" s="20"/>
      <c r="BE133" s="20"/>
      <c r="BF133" s="20"/>
      <c r="BG133" s="20"/>
      <c r="BH133" s="20"/>
      <c r="BI133" s="20"/>
      <c r="BJ133" s="20"/>
      <c r="BK133" s="20"/>
      <c r="BL133" s="20"/>
      <c r="BM133" s="20"/>
      <c r="BN133" s="20"/>
      <c r="BO133" s="20"/>
      <c r="BP133" s="20"/>
      <c r="BQ133" s="20"/>
      <c r="BR133" s="20"/>
      <c r="BS133" s="20"/>
      <c r="BT133" s="20"/>
      <c r="BU133" s="20"/>
      <c r="BV133" s="20"/>
      <c r="BW133" s="20"/>
      <c r="BX133" s="20"/>
      <c r="BY133" s="20"/>
      <c r="BZ133" s="20"/>
      <c r="CA133" s="20"/>
      <c r="CB133" s="20"/>
      <c r="CC133" s="20"/>
      <c r="CD133" s="20"/>
      <c r="CE133" s="20"/>
      <c r="CF133" s="20"/>
      <c r="CG133" s="20"/>
      <c r="CH133" s="20"/>
      <c r="CI133" s="20"/>
      <c r="CJ133" s="20"/>
      <c r="CK133" s="20"/>
      <c r="CL133" s="20"/>
      <c r="CM133" s="20"/>
      <c r="CN133" s="20"/>
      <c r="CO133" s="20"/>
      <c r="CP133" s="20"/>
      <c r="CQ133" s="20"/>
      <c r="CR133" s="20"/>
      <c r="CS133" s="20"/>
      <c r="CT133" s="20"/>
      <c r="CU133" s="20"/>
      <c r="CV133" s="20"/>
      <c r="CW133" s="20"/>
      <c r="CX133" s="20"/>
      <c r="CY133" s="20"/>
    </row>
    <row r="134" spans="1:103" x14ac:dyDescent="0.25">
      <c r="A134" s="43" t="s">
        <v>253</v>
      </c>
      <c r="B134" s="47">
        <v>114.31374436460989</v>
      </c>
      <c r="C134" s="47">
        <v>114.31374436460989</v>
      </c>
      <c r="D134" s="47"/>
      <c r="E134" s="47">
        <f t="shared" si="3"/>
        <v>0</v>
      </c>
      <c r="F134" s="47"/>
      <c r="G134" s="47">
        <v>9.0594669098707517E-2</v>
      </c>
      <c r="H134" s="47">
        <v>9.0594669098707517E-2</v>
      </c>
      <c r="I134" s="47"/>
      <c r="J134" s="47">
        <f t="shared" si="5"/>
        <v>0</v>
      </c>
      <c r="K134" s="54">
        <f t="shared" si="4"/>
        <v>0</v>
      </c>
    </row>
    <row r="135" spans="1:103" ht="2.25" customHeight="1" x14ac:dyDescent="0.25">
      <c r="A135" s="68"/>
      <c r="B135" s="69"/>
      <c r="C135" s="69"/>
      <c r="D135" s="69"/>
      <c r="E135" s="69"/>
      <c r="F135" s="69"/>
      <c r="G135" s="69"/>
      <c r="H135" s="69"/>
      <c r="I135" s="69"/>
      <c r="J135" s="69"/>
      <c r="K135" s="65"/>
    </row>
    <row r="136" spans="1:103" x14ac:dyDescent="0.25">
      <c r="A136" s="39" t="s">
        <v>270</v>
      </c>
      <c r="B136" s="20"/>
      <c r="C136" s="20"/>
    </row>
    <row r="137" spans="1:103" x14ac:dyDescent="0.25">
      <c r="A137" s="62" t="s">
        <v>259</v>
      </c>
      <c r="B137" s="27"/>
      <c r="C137" s="27"/>
    </row>
  </sheetData>
  <mergeCells count="3">
    <mergeCell ref="A2:A3"/>
    <mergeCell ref="B2:D2"/>
    <mergeCell ref="G2:H2"/>
  </mergeCells>
  <printOptions horizontalCentered="1"/>
  <pageMargins left="0.7" right="0.7" top="0.75" bottom="0.75" header="0.3" footer="0.3"/>
  <pageSetup paperSize="9" scale="70"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CY137"/>
  <sheetViews>
    <sheetView zoomScaleNormal="100" zoomScaleSheetLayoutView="100" workbookViewId="0">
      <selection activeCell="G23" sqref="G23"/>
    </sheetView>
  </sheetViews>
  <sheetFormatPr defaultRowHeight="15" x14ac:dyDescent="0.25"/>
  <cols>
    <col min="1" max="1" width="54" style="20" customWidth="1"/>
    <col min="2" max="3" width="10.7109375" style="21" customWidth="1"/>
    <col min="4" max="4" width="1.85546875" style="20" customWidth="1"/>
    <col min="5" max="5" width="10.7109375" style="20" customWidth="1"/>
    <col min="6" max="6" width="1.85546875" style="20" customWidth="1"/>
    <col min="7" max="8" width="10.7109375" style="20" customWidth="1"/>
    <col min="9" max="9" width="1.85546875" style="20" customWidth="1"/>
    <col min="10" max="11" width="11.7109375" style="20" customWidth="1"/>
    <col min="12" max="16384" width="9.140625" style="20"/>
  </cols>
  <sheetData>
    <row r="1" spans="1:11" ht="15.75" x14ac:dyDescent="0.25">
      <c r="A1" s="60" t="s">
        <v>261</v>
      </c>
    </row>
    <row r="2" spans="1:11" ht="53.25" customHeight="1" x14ac:dyDescent="0.25">
      <c r="A2" s="131" t="s">
        <v>74</v>
      </c>
      <c r="B2" s="133" t="s">
        <v>76</v>
      </c>
      <c r="C2" s="133"/>
      <c r="D2" s="133"/>
      <c r="E2" s="29" t="s">
        <v>77</v>
      </c>
      <c r="F2" s="23"/>
      <c r="G2" s="134" t="s">
        <v>78</v>
      </c>
      <c r="H2" s="134"/>
      <c r="I2" s="23"/>
      <c r="J2" s="29" t="s">
        <v>79</v>
      </c>
      <c r="K2" s="29" t="s">
        <v>260</v>
      </c>
    </row>
    <row r="3" spans="1:11" ht="29.45" customHeight="1" x14ac:dyDescent="0.25">
      <c r="A3" s="132"/>
      <c r="B3" s="84">
        <v>45901</v>
      </c>
      <c r="C3" s="84">
        <v>45931</v>
      </c>
      <c r="D3" s="36"/>
      <c r="E3" s="37" t="s">
        <v>281</v>
      </c>
      <c r="F3" s="36"/>
      <c r="G3" s="84">
        <v>45901</v>
      </c>
      <c r="H3" s="84">
        <v>45931</v>
      </c>
      <c r="I3" s="36"/>
      <c r="J3" s="37" t="s">
        <v>282</v>
      </c>
      <c r="K3" s="37" t="s">
        <v>283</v>
      </c>
    </row>
    <row r="4" spans="1:11" ht="15.75" x14ac:dyDescent="0.25">
      <c r="A4" s="66" t="s">
        <v>75</v>
      </c>
      <c r="B4" s="48">
        <v>107.32240961124006</v>
      </c>
      <c r="C4" s="48">
        <v>107.26529237622817</v>
      </c>
      <c r="D4" s="31"/>
      <c r="E4" s="31">
        <f>((C4/B4-1)*100)</f>
        <v>-5.3220231654116379E-2</v>
      </c>
      <c r="F4" s="31"/>
      <c r="G4" s="31">
        <v>107.32240961124006</v>
      </c>
      <c r="H4" s="48">
        <v>107.26529237622817</v>
      </c>
      <c r="I4" s="31"/>
      <c r="J4" s="35">
        <f t="shared" ref="J4" si="0">H4-G4</f>
        <v>-5.7117235011887146E-2</v>
      </c>
      <c r="K4" s="51">
        <f>SUM(K6+K24+K29+K37+K49+K66+K77+K88+K97+K107+K116+K121+K126)</f>
        <v>-5.3220231654113246E-4</v>
      </c>
    </row>
    <row r="5" spans="1:11" ht="13.5" customHeight="1" x14ac:dyDescent="0.25">
      <c r="A5" s="67"/>
      <c r="B5" s="24"/>
      <c r="C5" s="24"/>
      <c r="D5" s="24"/>
      <c r="E5" s="24"/>
      <c r="F5" s="24"/>
      <c r="G5" s="24"/>
      <c r="H5" s="24"/>
      <c r="I5" s="24"/>
      <c r="J5" s="24"/>
      <c r="K5" s="24"/>
    </row>
    <row r="6" spans="1:11" ht="15.75" customHeight="1" x14ac:dyDescent="0.25">
      <c r="A6" s="40" t="s">
        <v>273</v>
      </c>
      <c r="B6" s="25">
        <v>116.03203442981315</v>
      </c>
      <c r="C6" s="25">
        <v>114.85405633918471</v>
      </c>
      <c r="D6" s="25"/>
      <c r="E6" s="25">
        <f>((C6/B6-1)*100)</f>
        <v>-1.0152179925286053</v>
      </c>
      <c r="F6" s="25"/>
      <c r="G6" s="25">
        <v>21.298226476817717</v>
      </c>
      <c r="H6" s="25">
        <v>21.082003049535572</v>
      </c>
      <c r="I6" s="25"/>
      <c r="J6" s="25">
        <f>H6-G6</f>
        <v>-0.21622342728214505</v>
      </c>
      <c r="K6" s="52">
        <f>J6/$G$4</f>
        <v>-2.0147090254997368E-3</v>
      </c>
    </row>
    <row r="7" spans="1:11" x14ac:dyDescent="0.25">
      <c r="A7" s="41" t="s">
        <v>0</v>
      </c>
      <c r="B7" s="26">
        <v>117.91004341194805</v>
      </c>
      <c r="C7" s="26">
        <v>116.43119783585333</v>
      </c>
      <c r="D7" s="26"/>
      <c r="E7" s="26">
        <f>((C7/B7-1)*100)</f>
        <v>-1.254215106111034</v>
      </c>
      <c r="F7" s="26"/>
      <c r="G7" s="26">
        <v>18.253816169246026</v>
      </c>
      <c r="H7" s="26">
        <v>18.024874049409604</v>
      </c>
      <c r="I7" s="26"/>
      <c r="J7" s="26">
        <f t="shared" ref="J7:J93" si="1">H7-G7</f>
        <v>-0.22894211983642165</v>
      </c>
      <c r="K7" s="53">
        <f>J7/$G$4</f>
        <v>-2.1332182222308597E-3</v>
      </c>
    </row>
    <row r="8" spans="1:11" ht="15.75" customHeight="1" x14ac:dyDescent="0.25">
      <c r="A8" s="43" t="s">
        <v>263</v>
      </c>
      <c r="B8" s="47">
        <v>110.41673930416144</v>
      </c>
      <c r="C8" s="47">
        <v>110.57435015008851</v>
      </c>
      <c r="D8" s="47"/>
      <c r="E8" s="47">
        <f>((C8/B8-1)*100)</f>
        <v>0.14274180429554306</v>
      </c>
      <c r="F8" s="47"/>
      <c r="G8" s="47">
        <v>2.4079962523502516</v>
      </c>
      <c r="H8" s="47">
        <v>2.4114334696482258</v>
      </c>
      <c r="I8" s="47"/>
      <c r="J8" s="47">
        <f t="shared" si="1"/>
        <v>3.4372172979741933E-3</v>
      </c>
      <c r="K8" s="54">
        <f>J8/$G$4</f>
        <v>3.2027023157838301E-5</v>
      </c>
    </row>
    <row r="9" spans="1:11" x14ac:dyDescent="0.25">
      <c r="A9" s="43" t="s">
        <v>2</v>
      </c>
      <c r="B9" s="26">
        <v>111.16805733607113</v>
      </c>
      <c r="C9" s="26">
        <v>111.08711737290042</v>
      </c>
      <c r="D9" s="26"/>
      <c r="E9" s="26">
        <f t="shared" ref="E9:E72" si="2">((C9/B9-1)*100)</f>
        <v>-7.2808651253131185E-2</v>
      </c>
      <c r="F9" s="26"/>
      <c r="G9" s="26">
        <v>0.98337976555415296</v>
      </c>
      <c r="H9" s="26">
        <v>0.98266378001015664</v>
      </c>
      <c r="I9" s="26"/>
      <c r="J9" s="26">
        <f t="shared" si="1"/>
        <v>-7.1598554399632253E-4</v>
      </c>
      <c r="K9" s="53">
        <f t="shared" ref="K9:K72" si="3">J9/$G$4</f>
        <v>-6.6713517390252125E-6</v>
      </c>
    </row>
    <row r="10" spans="1:11" ht="15.75" customHeight="1" x14ac:dyDescent="0.25">
      <c r="A10" s="43" t="s">
        <v>3</v>
      </c>
      <c r="B10" s="47">
        <v>127.63150597230855</v>
      </c>
      <c r="C10" s="47">
        <v>127.64640474734098</v>
      </c>
      <c r="D10" s="47"/>
      <c r="E10" s="47">
        <f t="shared" si="2"/>
        <v>1.1673273710077758E-2</v>
      </c>
      <c r="F10" s="47"/>
      <c r="G10" s="47">
        <v>3.9472714206443751</v>
      </c>
      <c r="H10" s="47">
        <v>3.947732196441387</v>
      </c>
      <c r="I10" s="47"/>
      <c r="J10" s="47">
        <f>H10-G10</f>
        <v>4.6077579701186977E-4</v>
      </c>
      <c r="K10" s="54">
        <f t="shared" si="3"/>
        <v>4.2933791617329837E-6</v>
      </c>
    </row>
    <row r="11" spans="1:11" ht="15.75" customHeight="1" x14ac:dyDescent="0.25">
      <c r="A11" s="58" t="s">
        <v>98</v>
      </c>
      <c r="B11" s="26">
        <v>114.1434110156173</v>
      </c>
      <c r="C11" s="26">
        <v>114.57683731458727</v>
      </c>
      <c r="D11" s="26"/>
      <c r="E11" s="26">
        <f t="shared" si="2"/>
        <v>0.37972082235273596</v>
      </c>
      <c r="F11" s="26"/>
      <c r="G11" s="26">
        <v>2.7286508121623596</v>
      </c>
      <c r="H11" s="26">
        <v>2.7390120674654375</v>
      </c>
      <c r="I11" s="26"/>
      <c r="J11" s="26">
        <f t="shared" si="1"/>
        <v>1.0361255303077854E-2</v>
      </c>
      <c r="K11" s="53">
        <f t="shared" si="3"/>
        <v>9.6543260075971149E-5</v>
      </c>
    </row>
    <row r="12" spans="1:11" x14ac:dyDescent="0.25">
      <c r="A12" s="43" t="s">
        <v>4</v>
      </c>
      <c r="B12" s="47">
        <v>110.93104999561854</v>
      </c>
      <c r="C12" s="47">
        <v>111.32905707440482</v>
      </c>
      <c r="D12" s="47"/>
      <c r="E12" s="47">
        <f t="shared" si="2"/>
        <v>0.35878780449838388</v>
      </c>
      <c r="F12" s="47"/>
      <c r="G12" s="47">
        <v>0.34507028226485431</v>
      </c>
      <c r="H12" s="47">
        <v>0.34630835235456875</v>
      </c>
      <c r="I12" s="47"/>
      <c r="J12" s="47">
        <f t="shared" si="1"/>
        <v>1.2380700897144381E-3</v>
      </c>
      <c r="K12" s="54">
        <f t="shared" si="3"/>
        <v>1.1535988561933787E-5</v>
      </c>
    </row>
    <row r="13" spans="1:11" x14ac:dyDescent="0.25">
      <c r="A13" s="43" t="s">
        <v>5</v>
      </c>
      <c r="B13" s="26">
        <v>134.90659649120667</v>
      </c>
      <c r="C13" s="26">
        <v>124.21199689729073</v>
      </c>
      <c r="D13" s="26"/>
      <c r="E13" s="26">
        <f t="shared" si="2"/>
        <v>-7.9274104247474835</v>
      </c>
      <c r="F13" s="26"/>
      <c r="G13" s="26">
        <v>3.0117497466604823</v>
      </c>
      <c r="H13" s="26">
        <v>2.7729959832764135</v>
      </c>
      <c r="I13" s="26"/>
      <c r="J13" s="26">
        <f t="shared" si="1"/>
        <v>-0.23875376338406884</v>
      </c>
      <c r="K13" s="53">
        <f t="shared" si="3"/>
        <v>-2.2246403546931147E-3</v>
      </c>
    </row>
    <row r="14" spans="1:11" ht="15.75" customHeight="1" x14ac:dyDescent="0.25">
      <c r="A14" s="43" t="s">
        <v>6</v>
      </c>
      <c r="B14" s="47">
        <v>105.51206492698944</v>
      </c>
      <c r="C14" s="47">
        <v>104.44099297588919</v>
      </c>
      <c r="D14" s="47"/>
      <c r="E14" s="47">
        <f t="shared" si="2"/>
        <v>-1.0151179884891781</v>
      </c>
      <c r="F14" s="47"/>
      <c r="G14" s="47">
        <v>2.1156706234156166</v>
      </c>
      <c r="H14" s="47">
        <v>2.0941940703401438</v>
      </c>
      <c r="I14" s="47"/>
      <c r="J14" s="47">
        <f t="shared" si="1"/>
        <v>-2.1476553075472804E-2</v>
      </c>
      <c r="K14" s="54">
        <f t="shared" si="3"/>
        <v>-2.0011247560755034E-4</v>
      </c>
    </row>
    <row r="15" spans="1:11" x14ac:dyDescent="0.25">
      <c r="A15" s="43" t="s">
        <v>7</v>
      </c>
      <c r="B15" s="26">
        <v>111.87466617949548</v>
      </c>
      <c r="C15" s="26">
        <v>113.35287718270904</v>
      </c>
      <c r="D15" s="26"/>
      <c r="E15" s="26">
        <f t="shared" si="2"/>
        <v>1.3213098672776091</v>
      </c>
      <c r="F15" s="26"/>
      <c r="G15" s="26">
        <v>1.2296673223470225</v>
      </c>
      <c r="H15" s="26">
        <v>1.245915038011882</v>
      </c>
      <c r="I15" s="26"/>
      <c r="J15" s="26">
        <f t="shared" si="1"/>
        <v>1.6247715664859497E-2</v>
      </c>
      <c r="K15" s="53">
        <f t="shared" si="3"/>
        <v>1.5139164060623035E-4</v>
      </c>
    </row>
    <row r="16" spans="1:11" ht="15.75" customHeight="1" x14ac:dyDescent="0.25">
      <c r="A16" s="43" t="s">
        <v>8</v>
      </c>
      <c r="B16" s="47">
        <v>115.76732307465616</v>
      </c>
      <c r="C16" s="47">
        <v>115.78753439337363</v>
      </c>
      <c r="D16" s="47"/>
      <c r="E16" s="47">
        <f t="shared" si="2"/>
        <v>1.7458569638373334E-2</v>
      </c>
      <c r="F16" s="47"/>
      <c r="G16" s="47">
        <v>1.4843599438469088</v>
      </c>
      <c r="H16" s="47">
        <v>1.4846190918613895</v>
      </c>
      <c r="I16" s="47"/>
      <c r="J16" s="47">
        <f t="shared" si="1"/>
        <v>2.5914801448068125E-4</v>
      </c>
      <c r="K16" s="54">
        <f t="shared" si="3"/>
        <v>2.41466824514477E-6</v>
      </c>
    </row>
    <row r="17" spans="1:11" x14ac:dyDescent="0.25">
      <c r="A17" s="41" t="s">
        <v>274</v>
      </c>
      <c r="B17" s="26">
        <v>105.89555666473862</v>
      </c>
      <c r="C17" s="26">
        <v>106.33795860534867</v>
      </c>
      <c r="D17" s="26"/>
      <c r="E17" s="26">
        <f t="shared" si="2"/>
        <v>0.41777195809138412</v>
      </c>
      <c r="F17" s="26"/>
      <c r="G17" s="26">
        <v>3.0444103075716904</v>
      </c>
      <c r="H17" s="26">
        <v>3.0571290001259692</v>
      </c>
      <c r="I17" s="26"/>
      <c r="J17" s="26">
        <f t="shared" si="1"/>
        <v>1.2718692554278821E-2</v>
      </c>
      <c r="K17" s="53">
        <f t="shared" si="3"/>
        <v>1.1850919673114356E-4</v>
      </c>
    </row>
    <row r="18" spans="1:11" ht="15.75" customHeight="1" x14ac:dyDescent="0.25">
      <c r="A18" s="43" t="s">
        <v>128</v>
      </c>
      <c r="B18" s="47">
        <v>110.62094649335455</v>
      </c>
      <c r="C18" s="47">
        <v>110.18190582628543</v>
      </c>
      <c r="D18" s="47"/>
      <c r="E18" s="47">
        <f t="shared" si="2"/>
        <v>-0.39688746208250691</v>
      </c>
      <c r="F18" s="47"/>
      <c r="G18" s="47">
        <v>0.39703738947863693</v>
      </c>
      <c r="H18" s="47">
        <v>0.39546159786001656</v>
      </c>
      <c r="I18" s="47"/>
      <c r="J18" s="47">
        <f t="shared" si="1"/>
        <v>-1.5757916186203702E-3</v>
      </c>
      <c r="K18" s="54">
        <f t="shared" si="3"/>
        <v>-1.4682782694951109E-5</v>
      </c>
    </row>
    <row r="19" spans="1:11" x14ac:dyDescent="0.25">
      <c r="A19" s="43" t="s">
        <v>129</v>
      </c>
      <c r="B19" s="26">
        <v>121.31825763042212</v>
      </c>
      <c r="C19" s="26">
        <v>122.11070636503769</v>
      </c>
      <c r="D19" s="26"/>
      <c r="E19" s="26">
        <f t="shared" si="2"/>
        <v>0.65319824904643831</v>
      </c>
      <c r="F19" s="26"/>
      <c r="G19" s="26">
        <v>0.464520945471948</v>
      </c>
      <c r="H19" s="26">
        <v>0.46755518815422475</v>
      </c>
      <c r="I19" s="26"/>
      <c r="J19" s="26">
        <f t="shared" si="1"/>
        <v>3.0342426822767554E-3</v>
      </c>
      <c r="K19" s="53">
        <f t="shared" si="3"/>
        <v>2.8272219131753206E-5</v>
      </c>
    </row>
    <row r="20" spans="1:11" ht="15.75" customHeight="1" x14ac:dyDescent="0.25">
      <c r="A20" s="43" t="s">
        <v>130</v>
      </c>
      <c r="B20" s="47">
        <v>103.31291487851163</v>
      </c>
      <c r="C20" s="47">
        <v>104.51391917748403</v>
      </c>
      <c r="D20" s="47"/>
      <c r="E20" s="47">
        <f t="shared" si="2"/>
        <v>1.1624919308342863</v>
      </c>
      <c r="F20" s="47"/>
      <c r="G20" s="47">
        <v>0.98027342773161652</v>
      </c>
      <c r="H20" s="47">
        <v>0.99166902722910932</v>
      </c>
      <c r="I20" s="47"/>
      <c r="J20" s="47">
        <f t="shared" si="1"/>
        <v>1.1395599497492803E-2</v>
      </c>
      <c r="K20" s="54">
        <f t="shared" si="3"/>
        <v>1.0618098809718974E-4</v>
      </c>
    </row>
    <row r="21" spans="1:11" x14ac:dyDescent="0.25">
      <c r="A21" s="43" t="s">
        <v>131</v>
      </c>
      <c r="B21" s="26">
        <v>100.94009950114435</v>
      </c>
      <c r="C21" s="26">
        <v>100.94009950114435</v>
      </c>
      <c r="D21" s="26"/>
      <c r="E21" s="26">
        <f t="shared" si="2"/>
        <v>0</v>
      </c>
      <c r="F21" s="26"/>
      <c r="G21" s="26">
        <v>1.0272412203563712</v>
      </c>
      <c r="H21" s="26">
        <v>1.0272412203563714</v>
      </c>
      <c r="I21" s="26"/>
      <c r="J21" s="26">
        <f t="shared" si="1"/>
        <v>0</v>
      </c>
      <c r="K21" s="53">
        <f t="shared" si="3"/>
        <v>0</v>
      </c>
    </row>
    <row r="22" spans="1:11" ht="15.75" customHeight="1" x14ac:dyDescent="0.25">
      <c r="A22" s="43" t="s">
        <v>132</v>
      </c>
      <c r="B22" s="47">
        <v>105.80528056635019</v>
      </c>
      <c r="C22" s="47">
        <v>105.67616018890071</v>
      </c>
      <c r="D22" s="47"/>
      <c r="E22" s="47">
        <f t="shared" si="2"/>
        <v>-0.12203585374788162</v>
      </c>
      <c r="F22" s="47"/>
      <c r="G22" s="47">
        <v>0.14013990178633512</v>
      </c>
      <c r="H22" s="47">
        <v>0.13996888086074871</v>
      </c>
      <c r="I22" s="47"/>
      <c r="J22" s="47">
        <f t="shared" si="1"/>
        <v>-1.7102092558640702E-4</v>
      </c>
      <c r="K22" s="54">
        <f t="shared" si="3"/>
        <v>-1.5935248398345289E-6</v>
      </c>
    </row>
    <row r="23" spans="1:11" x14ac:dyDescent="0.25">
      <c r="A23" s="43" t="s">
        <v>133</v>
      </c>
      <c r="B23" s="26">
        <v>101.08880512454181</v>
      </c>
      <c r="C23" s="26">
        <v>101.19123085798915</v>
      </c>
      <c r="D23" s="26"/>
      <c r="E23" s="26">
        <f t="shared" si="2"/>
        <v>0.10132252856402957</v>
      </c>
      <c r="F23" s="26"/>
      <c r="G23" s="26">
        <v>3.5197422746782024E-2</v>
      </c>
      <c r="H23" s="26">
        <v>3.5233085665498438E-2</v>
      </c>
      <c r="I23" s="26"/>
      <c r="J23" s="26">
        <f t="shared" si="1"/>
        <v>3.5662918716414249E-5</v>
      </c>
      <c r="K23" s="53">
        <f t="shared" si="3"/>
        <v>3.3229703698973981E-7</v>
      </c>
    </row>
    <row r="24" spans="1:11" ht="15.75" customHeight="1" x14ac:dyDescent="0.25">
      <c r="A24" s="40" t="s">
        <v>277</v>
      </c>
      <c r="B24" s="25">
        <v>234.22113263641003</v>
      </c>
      <c r="C24" s="25">
        <v>234.77460052426716</v>
      </c>
      <c r="D24" s="25"/>
      <c r="E24" s="25">
        <f t="shared" si="2"/>
        <v>0.23630143088595457</v>
      </c>
      <c r="F24" s="25"/>
      <c r="G24" s="25">
        <v>6.206721394579815</v>
      </c>
      <c r="H24" s="25">
        <v>6.2213879660463114</v>
      </c>
      <c r="I24" s="25"/>
      <c r="J24" s="25">
        <f t="shared" si="1"/>
        <v>1.4666571466496414E-2</v>
      </c>
      <c r="K24" s="52">
        <f t="shared" si="3"/>
        <v>1.3665898408006261E-4</v>
      </c>
    </row>
    <row r="25" spans="1:11" x14ac:dyDescent="0.25">
      <c r="A25" s="59" t="s">
        <v>9</v>
      </c>
      <c r="B25" s="26">
        <v>258.14730788807367</v>
      </c>
      <c r="C25" s="26">
        <v>258.14730788807367</v>
      </c>
      <c r="D25" s="26"/>
      <c r="E25" s="26">
        <f t="shared" si="2"/>
        <v>0</v>
      </c>
      <c r="F25" s="26"/>
      <c r="G25" s="26">
        <v>5.7372691433038039</v>
      </c>
      <c r="H25" s="26">
        <v>5.7372691433038039</v>
      </c>
      <c r="I25" s="26"/>
      <c r="J25" s="26">
        <f t="shared" si="1"/>
        <v>0</v>
      </c>
      <c r="K25" s="53">
        <f t="shared" si="3"/>
        <v>0</v>
      </c>
    </row>
    <row r="26" spans="1:11" ht="15.75" customHeight="1" x14ac:dyDescent="0.25">
      <c r="A26" s="58" t="s">
        <v>10</v>
      </c>
      <c r="B26" s="47">
        <v>258.14730788807367</v>
      </c>
      <c r="C26" s="47">
        <v>258.14730788807367</v>
      </c>
      <c r="D26" s="47"/>
      <c r="E26" s="47">
        <f t="shared" si="2"/>
        <v>0</v>
      </c>
      <c r="F26" s="47"/>
      <c r="G26" s="47">
        <v>5.7372691433038039</v>
      </c>
      <c r="H26" s="47">
        <v>5.7372691433038039</v>
      </c>
      <c r="I26" s="47"/>
      <c r="J26" s="47">
        <f t="shared" si="1"/>
        <v>0</v>
      </c>
      <c r="K26" s="54">
        <f t="shared" si="3"/>
        <v>0</v>
      </c>
    </row>
    <row r="27" spans="1:11" x14ac:dyDescent="0.25">
      <c r="A27" s="59" t="s">
        <v>279</v>
      </c>
      <c r="B27" s="26">
        <v>110.97975033765566</v>
      </c>
      <c r="C27" s="26">
        <v>114.44696651403353</v>
      </c>
      <c r="D27" s="26"/>
      <c r="E27" s="26">
        <f t="shared" si="2"/>
        <v>3.1241881206516275</v>
      </c>
      <c r="F27" s="26"/>
      <c r="G27" s="26">
        <v>0.46945225127601092</v>
      </c>
      <c r="H27" s="26">
        <v>0.48411882274250773</v>
      </c>
      <c r="I27" s="26"/>
      <c r="J27" s="26">
        <f t="shared" si="1"/>
        <v>1.4666571466496803E-2</v>
      </c>
      <c r="K27" s="53">
        <f t="shared" si="3"/>
        <v>1.3665898408006622E-4</v>
      </c>
    </row>
    <row r="28" spans="1:11" ht="15.75" customHeight="1" x14ac:dyDescent="0.25">
      <c r="A28" s="58" t="s">
        <v>278</v>
      </c>
      <c r="B28" s="47">
        <v>110.97975033765566</v>
      </c>
      <c r="C28" s="47">
        <v>114.44696651403353</v>
      </c>
      <c r="D28" s="47"/>
      <c r="E28" s="47">
        <f t="shared" si="2"/>
        <v>3.1241881206516275</v>
      </c>
      <c r="F28" s="47"/>
      <c r="G28" s="47">
        <v>0.46945225127601092</v>
      </c>
      <c r="H28" s="47">
        <v>0.48411882274250773</v>
      </c>
      <c r="I28" s="47"/>
      <c r="J28" s="47">
        <f t="shared" si="1"/>
        <v>1.4666571466496803E-2</v>
      </c>
      <c r="K28" s="54">
        <f t="shared" si="3"/>
        <v>1.3665898408006622E-4</v>
      </c>
    </row>
    <row r="29" spans="1:11" x14ac:dyDescent="0.25">
      <c r="A29" s="40" t="s">
        <v>11</v>
      </c>
      <c r="B29" s="70">
        <v>103.58117233304367</v>
      </c>
      <c r="C29" s="70">
        <v>102.95877019015902</v>
      </c>
      <c r="D29" s="70"/>
      <c r="E29" s="70">
        <f t="shared" si="2"/>
        <v>-0.60088347029270128</v>
      </c>
      <c r="F29" s="70"/>
      <c r="G29" s="70">
        <v>3.4784499223145922</v>
      </c>
      <c r="H29" s="70">
        <v>3.457548491708994</v>
      </c>
      <c r="I29" s="70"/>
      <c r="J29" s="70">
        <f t="shared" si="1"/>
        <v>-2.0901430605598126E-2</v>
      </c>
      <c r="K29" s="71">
        <f t="shared" si="3"/>
        <v>-1.9475364633826748E-4</v>
      </c>
    </row>
    <row r="30" spans="1:11" ht="15.75" customHeight="1" x14ac:dyDescent="0.25">
      <c r="A30" s="59" t="s">
        <v>12</v>
      </c>
      <c r="B30" s="47">
        <v>103.37808548663823</v>
      </c>
      <c r="C30" s="47">
        <v>102.89985296919205</v>
      </c>
      <c r="D30" s="47"/>
      <c r="E30" s="47">
        <f t="shared" si="2"/>
        <v>-0.46260531445805331</v>
      </c>
      <c r="F30" s="47"/>
      <c r="G30" s="47">
        <v>2.5970433316323729</v>
      </c>
      <c r="H30" s="47">
        <v>2.585029271161464</v>
      </c>
      <c r="I30" s="47"/>
      <c r="J30" s="47">
        <f t="shared" si="1"/>
        <v>-1.2014060470908916E-2</v>
      </c>
      <c r="K30" s="54">
        <f t="shared" si="3"/>
        <v>-1.1194363334207754E-4</v>
      </c>
    </row>
    <row r="31" spans="1:11" x14ac:dyDescent="0.25">
      <c r="A31" s="58" t="s">
        <v>13</v>
      </c>
      <c r="B31" s="26">
        <v>101.05978850293133</v>
      </c>
      <c r="C31" s="26">
        <v>101.05978850293133</v>
      </c>
      <c r="D31" s="26"/>
      <c r="E31" s="26">
        <f t="shared" si="2"/>
        <v>0</v>
      </c>
      <c r="F31" s="26"/>
      <c r="G31" s="26">
        <v>0.4107893641521641</v>
      </c>
      <c r="H31" s="26">
        <v>0.4107893641521641</v>
      </c>
      <c r="I31" s="26"/>
      <c r="J31" s="26">
        <f t="shared" si="1"/>
        <v>0</v>
      </c>
      <c r="K31" s="53">
        <f t="shared" si="3"/>
        <v>0</v>
      </c>
    </row>
    <row r="32" spans="1:11" x14ac:dyDescent="0.25">
      <c r="A32" s="58" t="s">
        <v>14</v>
      </c>
      <c r="B32" s="47">
        <v>102.87257168504618</v>
      </c>
      <c r="C32" s="47">
        <v>102.22287922116148</v>
      </c>
      <c r="D32" s="47"/>
      <c r="E32" s="47">
        <f t="shared" si="2"/>
        <v>-0.63155071681672004</v>
      </c>
      <c r="F32" s="47"/>
      <c r="G32" s="47">
        <v>1.9023112714470938</v>
      </c>
      <c r="H32" s="47">
        <v>1.8902972109761842</v>
      </c>
      <c r="I32" s="47"/>
      <c r="J32" s="47">
        <f t="shared" si="1"/>
        <v>-1.2014060470909582E-2</v>
      </c>
      <c r="K32" s="54">
        <f t="shared" si="3"/>
        <v>-1.1194363334208374E-4</v>
      </c>
    </row>
    <row r="33" spans="1:11" x14ac:dyDescent="0.25">
      <c r="A33" s="58" t="s">
        <v>15</v>
      </c>
      <c r="B33" s="26">
        <v>123.86222259368543</v>
      </c>
      <c r="C33" s="26">
        <v>123.86222259368543</v>
      </c>
      <c r="D33" s="26"/>
      <c r="E33" s="26">
        <f t="shared" si="2"/>
        <v>0</v>
      </c>
      <c r="F33" s="26"/>
      <c r="G33" s="26">
        <v>0.14056863530478969</v>
      </c>
      <c r="H33" s="26">
        <v>0.14056863530478969</v>
      </c>
      <c r="I33" s="26"/>
      <c r="J33" s="26">
        <f t="shared" si="1"/>
        <v>0</v>
      </c>
      <c r="K33" s="53">
        <f t="shared" si="3"/>
        <v>0</v>
      </c>
    </row>
    <row r="34" spans="1:11" x14ac:dyDescent="0.25">
      <c r="A34" s="58" t="s">
        <v>140</v>
      </c>
      <c r="B34" s="47">
        <v>99.797344496563994</v>
      </c>
      <c r="C34" s="47">
        <v>99.797344496563994</v>
      </c>
      <c r="D34" s="47"/>
      <c r="E34" s="47">
        <f t="shared" si="2"/>
        <v>0</v>
      </c>
      <c r="F34" s="47"/>
      <c r="G34" s="47">
        <v>0.14337406072832509</v>
      </c>
      <c r="H34" s="47">
        <v>0.14337406072832512</v>
      </c>
      <c r="I34" s="47"/>
      <c r="J34" s="47">
        <f t="shared" si="1"/>
        <v>0</v>
      </c>
      <c r="K34" s="54">
        <f>J34/$G$4</f>
        <v>0</v>
      </c>
    </row>
    <row r="35" spans="1:11" x14ac:dyDescent="0.25">
      <c r="A35" s="41" t="s">
        <v>16</v>
      </c>
      <c r="B35" s="26">
        <v>104.15999903437947</v>
      </c>
      <c r="C35" s="26">
        <v>103.10973633560523</v>
      </c>
      <c r="D35" s="26"/>
      <c r="E35" s="26">
        <f t="shared" si="2"/>
        <v>-1.0083167324411946</v>
      </c>
      <c r="F35" s="26"/>
      <c r="G35" s="26">
        <v>0.8814065906822186</v>
      </c>
      <c r="H35" s="26">
        <v>0.87251922054753051</v>
      </c>
      <c r="I35" s="26"/>
      <c r="J35" s="26">
        <f t="shared" si="1"/>
        <v>-8.8873701346880996E-3</v>
      </c>
      <c r="K35" s="53">
        <f t="shared" si="3"/>
        <v>-8.2810012996179601E-5</v>
      </c>
    </row>
    <row r="36" spans="1:11" x14ac:dyDescent="0.25">
      <c r="A36" s="43" t="s">
        <v>17</v>
      </c>
      <c r="B36" s="47">
        <v>104.15999903437947</v>
      </c>
      <c r="C36" s="47">
        <v>103.10973633560523</v>
      </c>
      <c r="D36" s="47"/>
      <c r="E36" s="47">
        <f t="shared" si="2"/>
        <v>-1.0083167324411946</v>
      </c>
      <c r="F36" s="47"/>
      <c r="G36" s="47">
        <v>0.8814065906822186</v>
      </c>
      <c r="H36" s="47">
        <v>0.87251922054753051</v>
      </c>
      <c r="I36" s="47"/>
      <c r="J36" s="47">
        <f t="shared" si="1"/>
        <v>-8.8873701346880996E-3</v>
      </c>
      <c r="K36" s="54">
        <f t="shared" si="3"/>
        <v>-8.2810012996179601E-5</v>
      </c>
    </row>
    <row r="37" spans="1:11" x14ac:dyDescent="0.25">
      <c r="A37" s="40" t="s">
        <v>18</v>
      </c>
      <c r="B37" s="70">
        <v>100.37330706888142</v>
      </c>
      <c r="C37" s="70">
        <v>100.28125452088703</v>
      </c>
      <c r="D37" s="70"/>
      <c r="E37" s="70">
        <f t="shared" si="2"/>
        <v>-9.1710187381999209E-2</v>
      </c>
      <c r="F37" s="70"/>
      <c r="G37" s="70">
        <v>35.688133791336263</v>
      </c>
      <c r="H37" s="70">
        <v>35.655404136963092</v>
      </c>
      <c r="I37" s="70"/>
      <c r="J37" s="70">
        <f t="shared" si="1"/>
        <v>-3.2729654373170547E-2</v>
      </c>
      <c r="K37" s="71">
        <f t="shared" si="3"/>
        <v>-3.0496570559428355E-4</v>
      </c>
    </row>
    <row r="38" spans="1:11" x14ac:dyDescent="0.25">
      <c r="A38" s="59" t="s">
        <v>19</v>
      </c>
      <c r="B38" s="47">
        <v>99.992162476789488</v>
      </c>
      <c r="C38" s="47">
        <v>99.992162476789488</v>
      </c>
      <c r="D38" s="47"/>
      <c r="E38" s="47">
        <f t="shared" si="2"/>
        <v>0</v>
      </c>
      <c r="F38" s="47"/>
      <c r="G38" s="47">
        <v>27.530586247325125</v>
      </c>
      <c r="H38" s="47">
        <v>27.530586247325125</v>
      </c>
      <c r="I38" s="47"/>
      <c r="J38" s="47">
        <f t="shared" si="1"/>
        <v>0</v>
      </c>
      <c r="K38" s="54">
        <f t="shared" si="3"/>
        <v>0</v>
      </c>
    </row>
    <row r="39" spans="1:11" x14ac:dyDescent="0.25">
      <c r="A39" s="58" t="s">
        <v>145</v>
      </c>
      <c r="B39" s="26">
        <v>99.992162476789488</v>
      </c>
      <c r="C39" s="26">
        <v>99.992162476789488</v>
      </c>
      <c r="D39" s="26"/>
      <c r="E39" s="26">
        <f t="shared" si="2"/>
        <v>0</v>
      </c>
      <c r="F39" s="26"/>
      <c r="G39" s="26">
        <v>27.530586247325125</v>
      </c>
      <c r="H39" s="26">
        <v>27.530586247325125</v>
      </c>
      <c r="I39" s="26"/>
      <c r="J39" s="26">
        <f t="shared" si="1"/>
        <v>0</v>
      </c>
      <c r="K39" s="53">
        <f t="shared" si="3"/>
        <v>0</v>
      </c>
    </row>
    <row r="40" spans="1:11" x14ac:dyDescent="0.25">
      <c r="A40" s="59" t="s">
        <v>146</v>
      </c>
      <c r="B40" s="47">
        <v>118.88717451307669</v>
      </c>
      <c r="C40" s="47">
        <v>118.82678103816943</v>
      </c>
      <c r="D40" s="47"/>
      <c r="E40" s="47">
        <f t="shared" si="2"/>
        <v>-5.0798982442479268E-2</v>
      </c>
      <c r="F40" s="47"/>
      <c r="G40" s="47">
        <v>0.70327339069704542</v>
      </c>
      <c r="H40" s="47">
        <v>0.70291613497078265</v>
      </c>
      <c r="I40" s="47"/>
      <c r="J40" s="47">
        <f t="shared" si="1"/>
        <v>-3.5725572626277291E-4</v>
      </c>
      <c r="K40" s="54">
        <f t="shared" si="3"/>
        <v>-3.3288082848389279E-6</v>
      </c>
    </row>
    <row r="41" spans="1:11" x14ac:dyDescent="0.25">
      <c r="A41" s="58" t="s">
        <v>147</v>
      </c>
      <c r="B41" s="26">
        <v>106.89445443690342</v>
      </c>
      <c r="C41" s="26">
        <v>106.8037823496669</v>
      </c>
      <c r="D41" s="26"/>
      <c r="E41" s="26">
        <f t="shared" si="2"/>
        <v>-8.4823939384093272E-2</v>
      </c>
      <c r="F41" s="26"/>
      <c r="G41" s="26">
        <v>0.42117323111482341</v>
      </c>
      <c r="H41" s="26">
        <v>0.42081597538856058</v>
      </c>
      <c r="I41" s="26"/>
      <c r="J41" s="26">
        <f t="shared" si="1"/>
        <v>-3.5725572626282842E-4</v>
      </c>
      <c r="K41" s="53">
        <f t="shared" si="3"/>
        <v>-3.3288082848394454E-6</v>
      </c>
    </row>
    <row r="42" spans="1:11" x14ac:dyDescent="0.25">
      <c r="A42" s="58" t="s">
        <v>148</v>
      </c>
      <c r="B42" s="47">
        <v>142.88690166235207</v>
      </c>
      <c r="C42" s="47">
        <v>142.88690166235207</v>
      </c>
      <c r="D42" s="47"/>
      <c r="E42" s="47">
        <f t="shared" si="2"/>
        <v>0</v>
      </c>
      <c r="F42" s="47"/>
      <c r="G42" s="47">
        <v>0.28210015958222195</v>
      </c>
      <c r="H42" s="47">
        <v>0.28210015958222195</v>
      </c>
      <c r="I42" s="47"/>
      <c r="J42" s="47">
        <f t="shared" si="1"/>
        <v>0</v>
      </c>
      <c r="K42" s="54">
        <f t="shared" si="3"/>
        <v>0</v>
      </c>
    </row>
    <row r="43" spans="1:11" x14ac:dyDescent="0.25">
      <c r="A43" s="59" t="s">
        <v>21</v>
      </c>
      <c r="B43" s="26">
        <v>104.89114990395966</v>
      </c>
      <c r="C43" s="26">
        <v>105.51472377602434</v>
      </c>
      <c r="D43" s="26"/>
      <c r="E43" s="26">
        <f t="shared" si="2"/>
        <v>0.59449617306668312</v>
      </c>
      <c r="F43" s="26"/>
      <c r="G43" s="26">
        <v>3.3531663706784989</v>
      </c>
      <c r="H43" s="26">
        <v>3.3731008164287419</v>
      </c>
      <c r="I43" s="26"/>
      <c r="J43" s="26">
        <f t="shared" si="1"/>
        <v>1.9934445750243057E-2</v>
      </c>
      <c r="K43" s="53">
        <f t="shared" si="3"/>
        <v>1.8574355367581392E-4</v>
      </c>
    </row>
    <row r="44" spans="1:11" x14ac:dyDescent="0.25">
      <c r="A44" s="58" t="s">
        <v>149</v>
      </c>
      <c r="B44" s="47">
        <v>102.76094488757489</v>
      </c>
      <c r="C44" s="47">
        <v>103.4596122742566</v>
      </c>
      <c r="D44" s="47"/>
      <c r="E44" s="47">
        <f t="shared" si="2"/>
        <v>0.67989583732037673</v>
      </c>
      <c r="F44" s="47"/>
      <c r="G44" s="47">
        <v>2.9319852624497336</v>
      </c>
      <c r="H44" s="47">
        <v>2.9519197081999766</v>
      </c>
      <c r="I44" s="47"/>
      <c r="J44" s="47">
        <f t="shared" si="1"/>
        <v>1.9934445750243057E-2</v>
      </c>
      <c r="K44" s="54">
        <f t="shared" si="3"/>
        <v>1.8574355367581392E-4</v>
      </c>
    </row>
    <row r="45" spans="1:11" x14ac:dyDescent="0.25">
      <c r="A45" s="58" t="s">
        <v>151</v>
      </c>
      <c r="B45" s="26">
        <v>122.4744871391589</v>
      </c>
      <c r="C45" s="26">
        <v>122.4744871391589</v>
      </c>
      <c r="D45" s="26"/>
      <c r="E45" s="26">
        <f t="shared" si="2"/>
        <v>0</v>
      </c>
      <c r="F45" s="26"/>
      <c r="G45" s="26">
        <v>0.42118110822876548</v>
      </c>
      <c r="H45" s="26">
        <v>0.42118110822876548</v>
      </c>
      <c r="I45" s="26"/>
      <c r="J45" s="26">
        <f t="shared" si="1"/>
        <v>0</v>
      </c>
      <c r="K45" s="53">
        <f t="shared" si="3"/>
        <v>0</v>
      </c>
    </row>
    <row r="46" spans="1:11" x14ac:dyDescent="0.25">
      <c r="A46" s="59" t="s">
        <v>22</v>
      </c>
      <c r="B46" s="47">
        <v>97.072023244702279</v>
      </c>
      <c r="C46" s="47">
        <v>95.833935517118817</v>
      </c>
      <c r="D46" s="47"/>
      <c r="E46" s="47">
        <f t="shared" si="2"/>
        <v>-1.2754320824883258</v>
      </c>
      <c r="F46" s="47"/>
      <c r="G46" s="47">
        <v>4.1011077826355953</v>
      </c>
      <c r="H46" s="47">
        <v>4.0488009382384345</v>
      </c>
      <c r="I46" s="47"/>
      <c r="J46" s="47">
        <f t="shared" si="1"/>
        <v>-5.2306844397160823E-2</v>
      </c>
      <c r="K46" s="54">
        <f t="shared" si="3"/>
        <v>-4.873804509853517E-4</v>
      </c>
    </row>
    <row r="47" spans="1:11" x14ac:dyDescent="0.25">
      <c r="A47" s="58" t="s">
        <v>152</v>
      </c>
      <c r="B47" s="26">
        <v>96.592249400140176</v>
      </c>
      <c r="C47" s="26">
        <v>94.94675544775933</v>
      </c>
      <c r="D47" s="26"/>
      <c r="E47" s="26">
        <f t="shared" si="2"/>
        <v>-1.7035465708685082</v>
      </c>
      <c r="F47" s="26"/>
      <c r="G47" s="26">
        <v>3.4973084926530906</v>
      </c>
      <c r="H47" s="26">
        <v>3.4377302137538059</v>
      </c>
      <c r="I47" s="26"/>
      <c r="J47" s="26">
        <f t="shared" si="1"/>
        <v>-5.9578278899284687E-2</v>
      </c>
      <c r="K47" s="53">
        <f t="shared" si="3"/>
        <v>-5.5513363066575191E-4</v>
      </c>
    </row>
    <row r="48" spans="1:11" x14ac:dyDescent="0.25">
      <c r="A48" s="58" t="s">
        <v>23</v>
      </c>
      <c r="B48" s="47">
        <v>100.05569488321102</v>
      </c>
      <c r="C48" s="47">
        <v>101.26064567394309</v>
      </c>
      <c r="D48" s="47"/>
      <c r="E48" s="47">
        <f t="shared" si="2"/>
        <v>1.2042800683544685</v>
      </c>
      <c r="F48" s="47"/>
      <c r="G48" s="47">
        <v>0.60379928998250398</v>
      </c>
      <c r="H48" s="47">
        <v>0.61107072448462907</v>
      </c>
      <c r="I48" s="47"/>
      <c r="J48" s="47">
        <f t="shared" si="1"/>
        <v>7.2714345021250848E-3</v>
      </c>
      <c r="K48" s="54">
        <f t="shared" si="3"/>
        <v>6.7753179680411636E-5</v>
      </c>
    </row>
    <row r="49" spans="1:103" s="74" customFormat="1" x14ac:dyDescent="0.25">
      <c r="A49" s="40" t="s">
        <v>24</v>
      </c>
      <c r="B49" s="70">
        <v>102.98793656468824</v>
      </c>
      <c r="C49" s="70">
        <v>104.36899967065189</v>
      </c>
      <c r="D49" s="70"/>
      <c r="E49" s="70">
        <f t="shared" si="2"/>
        <v>1.3409950252728731</v>
      </c>
      <c r="F49" s="70"/>
      <c r="G49" s="70">
        <v>4.5430121663928107</v>
      </c>
      <c r="H49" s="70">
        <v>4.6039337335416795</v>
      </c>
      <c r="I49" s="70"/>
      <c r="J49" s="70">
        <f t="shared" si="1"/>
        <v>6.092156714886876E-2</v>
      </c>
      <c r="K49" s="71">
        <f t="shared" si="3"/>
        <v>5.6765001242096915E-4</v>
      </c>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row>
    <row r="50" spans="1:103" x14ac:dyDescent="0.25">
      <c r="A50" s="59" t="s">
        <v>154</v>
      </c>
      <c r="B50" s="47">
        <v>93.576036532847553</v>
      </c>
      <c r="C50" s="47">
        <v>98.373365682953292</v>
      </c>
      <c r="D50" s="47"/>
      <c r="E50" s="47">
        <f t="shared" si="2"/>
        <v>5.1266641843948468</v>
      </c>
      <c r="F50" s="47"/>
      <c r="G50" s="47">
        <v>1.1011941660991507</v>
      </c>
      <c r="H50" s="47">
        <v>1.1576486930132017</v>
      </c>
      <c r="I50" s="47"/>
      <c r="J50" s="47">
        <f t="shared" si="1"/>
        <v>5.6454526914051062E-2</v>
      </c>
      <c r="K50" s="54">
        <f t="shared" si="3"/>
        <v>5.2602738904716578E-4</v>
      </c>
    </row>
    <row r="51" spans="1:103" s="74" customFormat="1" x14ac:dyDescent="0.25">
      <c r="A51" s="58" t="s">
        <v>155</v>
      </c>
      <c r="B51" s="26">
        <v>93.576036532847553</v>
      </c>
      <c r="C51" s="26">
        <v>98.373365682953292</v>
      </c>
      <c r="D51" s="26"/>
      <c r="E51" s="26">
        <f t="shared" si="2"/>
        <v>5.1266641843948468</v>
      </c>
      <c r="F51" s="26"/>
      <c r="G51" s="26">
        <v>1.1011941660991507</v>
      </c>
      <c r="H51" s="26">
        <v>1.1576486930132017</v>
      </c>
      <c r="I51" s="26"/>
      <c r="J51" s="26">
        <f t="shared" si="1"/>
        <v>5.6454526914051062E-2</v>
      </c>
      <c r="K51" s="53">
        <f t="shared" si="3"/>
        <v>5.2602738904716578E-4</v>
      </c>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row>
    <row r="52" spans="1:103" x14ac:dyDescent="0.25">
      <c r="A52" s="59" t="s">
        <v>25</v>
      </c>
      <c r="B52" s="47">
        <v>93.979514002441135</v>
      </c>
      <c r="C52" s="47">
        <v>94.29816502604568</v>
      </c>
      <c r="D52" s="47"/>
      <c r="E52" s="47">
        <f t="shared" si="2"/>
        <v>0.33906434501913552</v>
      </c>
      <c r="F52" s="47"/>
      <c r="G52" s="47">
        <v>0.10823764918028338</v>
      </c>
      <c r="H52" s="47">
        <v>0.10860464445654064</v>
      </c>
      <c r="I52" s="47"/>
      <c r="J52" s="47">
        <f t="shared" si="1"/>
        <v>3.6699527625726203E-4</v>
      </c>
      <c r="K52" s="54">
        <f t="shared" si="3"/>
        <v>3.4195586698681983E-6</v>
      </c>
    </row>
    <row r="53" spans="1:103" s="74" customFormat="1" x14ac:dyDescent="0.25">
      <c r="A53" s="58" t="s">
        <v>26</v>
      </c>
      <c r="B53" s="26">
        <v>93.979514002441135</v>
      </c>
      <c r="C53" s="26">
        <v>94.29816502604568</v>
      </c>
      <c r="D53" s="26"/>
      <c r="E53" s="26">
        <f t="shared" si="2"/>
        <v>0.33906434501913552</v>
      </c>
      <c r="F53" s="26"/>
      <c r="G53" s="26">
        <v>0.10823764918028338</v>
      </c>
      <c r="H53" s="26">
        <v>0.10860464445654064</v>
      </c>
      <c r="I53" s="26"/>
      <c r="J53" s="26">
        <f t="shared" si="1"/>
        <v>3.6699527625726203E-4</v>
      </c>
      <c r="K53" s="53">
        <f t="shared" si="3"/>
        <v>3.4195586698681983E-6</v>
      </c>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c r="CT53" s="20"/>
      <c r="CU53" s="20"/>
      <c r="CV53" s="20"/>
      <c r="CW53" s="20"/>
      <c r="CX53" s="20"/>
      <c r="CY53" s="20"/>
    </row>
    <row r="54" spans="1:103" x14ac:dyDescent="0.25">
      <c r="A54" s="59" t="s">
        <v>27</v>
      </c>
      <c r="B54" s="47">
        <v>106.07491362216837</v>
      </c>
      <c r="C54" s="47">
        <v>105.95315715288395</v>
      </c>
      <c r="D54" s="47"/>
      <c r="E54" s="47">
        <f t="shared" si="2"/>
        <v>-0.11478347247880771</v>
      </c>
      <c r="F54" s="47"/>
      <c r="G54" s="47">
        <v>1.8028551384587586</v>
      </c>
      <c r="H54" s="47">
        <v>1.800785758727073</v>
      </c>
      <c r="I54" s="47"/>
      <c r="J54" s="47">
        <f t="shared" si="1"/>
        <v>-2.0693797316855278E-3</v>
      </c>
      <c r="K54" s="54">
        <f t="shared" si="3"/>
        <v>-1.9281897780543291E-5</v>
      </c>
    </row>
    <row r="55" spans="1:103" s="74" customFormat="1" x14ac:dyDescent="0.25">
      <c r="A55" s="58" t="s">
        <v>159</v>
      </c>
      <c r="B55" s="26">
        <v>106.47728487339687</v>
      </c>
      <c r="C55" s="26">
        <v>106.51744332816462</v>
      </c>
      <c r="D55" s="26"/>
      <c r="E55" s="26">
        <f t="shared" si="2"/>
        <v>3.7715513515856891E-2</v>
      </c>
      <c r="F55" s="26"/>
      <c r="G55" s="26">
        <v>1.2084054636053159</v>
      </c>
      <c r="H55" s="26">
        <v>1.2088612199312685</v>
      </c>
      <c r="I55" s="26"/>
      <c r="J55" s="26">
        <f t="shared" si="1"/>
        <v>4.5575632595262761E-4</v>
      </c>
      <c r="K55" s="53">
        <f t="shared" si="3"/>
        <v>4.2466091434541875E-6</v>
      </c>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20"/>
      <c r="CY55" s="20"/>
    </row>
    <row r="56" spans="1:103" x14ac:dyDescent="0.25">
      <c r="A56" s="58" t="s">
        <v>163</v>
      </c>
      <c r="B56" s="47">
        <v>110.19449684609863</v>
      </c>
      <c r="C56" s="47">
        <v>109.09903667629222</v>
      </c>
      <c r="D56" s="47"/>
      <c r="E56" s="47">
        <f t="shared" si="2"/>
        <v>-0.99411513384045636</v>
      </c>
      <c r="F56" s="47"/>
      <c r="G56" s="47">
        <v>0.25400841126751417</v>
      </c>
      <c r="H56" s="47">
        <v>0.25148327520987612</v>
      </c>
      <c r="I56" s="47"/>
      <c r="J56" s="47">
        <f t="shared" si="1"/>
        <v>-2.5251360576380444E-3</v>
      </c>
      <c r="K56" s="54">
        <f t="shared" si="3"/>
        <v>-2.3528506923996444E-5</v>
      </c>
    </row>
    <row r="57" spans="1:103" s="74" customFormat="1" x14ac:dyDescent="0.25">
      <c r="A57" s="58" t="s">
        <v>166</v>
      </c>
      <c r="B57" s="26">
        <v>101.72753760393837</v>
      </c>
      <c r="C57" s="26">
        <v>101.72753760393837</v>
      </c>
      <c r="D57" s="26"/>
      <c r="E57" s="26">
        <f t="shared" si="2"/>
        <v>0</v>
      </c>
      <c r="F57" s="26"/>
      <c r="G57" s="26">
        <v>0.34044126358592852</v>
      </c>
      <c r="H57" s="26">
        <v>0.34044126358592852</v>
      </c>
      <c r="I57" s="26"/>
      <c r="J57" s="26">
        <f t="shared" si="1"/>
        <v>0</v>
      </c>
      <c r="K57" s="53">
        <f t="shared" si="3"/>
        <v>0</v>
      </c>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c r="CY57" s="20"/>
    </row>
    <row r="58" spans="1:103" x14ac:dyDescent="0.25">
      <c r="A58" s="59" t="s">
        <v>28</v>
      </c>
      <c r="B58" s="47">
        <v>100.17452402295068</v>
      </c>
      <c r="C58" s="47">
        <v>100.54050773924622</v>
      </c>
      <c r="D58" s="47"/>
      <c r="E58" s="47">
        <f t="shared" si="2"/>
        <v>0.3653460995848512</v>
      </c>
      <c r="F58" s="47"/>
      <c r="G58" s="47">
        <v>9.4412589716692238E-2</v>
      </c>
      <c r="H58" s="47">
        <v>9.4757522430739219E-2</v>
      </c>
      <c r="I58" s="47"/>
      <c r="J58" s="47">
        <f t="shared" si="1"/>
        <v>3.4493271404698045E-4</v>
      </c>
      <c r="K58" s="54">
        <f t="shared" si="3"/>
        <v>3.2139859261122577E-6</v>
      </c>
    </row>
    <row r="59" spans="1:103" s="74" customFormat="1" x14ac:dyDescent="0.25">
      <c r="A59" s="58" t="s">
        <v>29</v>
      </c>
      <c r="B59" s="26">
        <v>100.17452402295068</v>
      </c>
      <c r="C59" s="26">
        <v>100.54050773924622</v>
      </c>
      <c r="D59" s="26"/>
      <c r="E59" s="26">
        <f t="shared" si="2"/>
        <v>0.3653460995848512</v>
      </c>
      <c r="F59" s="26"/>
      <c r="G59" s="26">
        <v>9.4412589716692238E-2</v>
      </c>
      <c r="H59" s="26">
        <v>9.4757522430739219E-2</v>
      </c>
      <c r="I59" s="26"/>
      <c r="J59" s="26">
        <f t="shared" si="1"/>
        <v>3.4493271404698045E-4</v>
      </c>
      <c r="K59" s="53">
        <f t="shared" si="3"/>
        <v>3.2139859261122577E-6</v>
      </c>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c r="CY59" s="20"/>
    </row>
    <row r="60" spans="1:103" x14ac:dyDescent="0.25">
      <c r="A60" s="59" t="s">
        <v>30</v>
      </c>
      <c r="B60" s="47">
        <v>102.27099938636397</v>
      </c>
      <c r="C60" s="47">
        <v>102.97371407918605</v>
      </c>
      <c r="D60" s="47"/>
      <c r="E60" s="47">
        <f t="shared" si="2"/>
        <v>0.68711041941356132</v>
      </c>
      <c r="F60" s="47"/>
      <c r="G60" s="47">
        <v>6.2740392564706857E-2</v>
      </c>
      <c r="H60" s="47">
        <v>6.317148833919993E-2</v>
      </c>
      <c r="I60" s="47"/>
      <c r="J60" s="47">
        <f t="shared" si="1"/>
        <v>4.3109577449307324E-4</v>
      </c>
      <c r="K60" s="54">
        <f t="shared" si="3"/>
        <v>4.0168290672437887E-6</v>
      </c>
    </row>
    <row r="61" spans="1:103" s="74" customFormat="1" x14ac:dyDescent="0.25">
      <c r="A61" s="58" t="s">
        <v>169</v>
      </c>
      <c r="B61" s="26">
        <v>103.19344657404415</v>
      </c>
      <c r="C61" s="26">
        <v>107.52211651675508</v>
      </c>
      <c r="D61" s="26"/>
      <c r="E61" s="26">
        <f t="shared" si="2"/>
        <v>4.1947139924287669</v>
      </c>
      <c r="F61" s="26"/>
      <c r="G61" s="26">
        <v>1.027711961461914E-2</v>
      </c>
      <c r="H61" s="26">
        <v>1.0708215389112211E-2</v>
      </c>
      <c r="I61" s="26"/>
      <c r="J61" s="26">
        <f t="shared" si="1"/>
        <v>4.310957744930715E-4</v>
      </c>
      <c r="K61" s="53">
        <f t="shared" si="3"/>
        <v>4.0168290672437726E-6</v>
      </c>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c r="CY61" s="20"/>
    </row>
    <row r="62" spans="1:103" x14ac:dyDescent="0.25">
      <c r="A62" s="58" t="s">
        <v>170</v>
      </c>
      <c r="B62" s="47">
        <v>102.0976264324519</v>
      </c>
      <c r="C62" s="47">
        <v>102.0976264324519</v>
      </c>
      <c r="D62" s="47"/>
      <c r="E62" s="47">
        <f t="shared" si="2"/>
        <v>0</v>
      </c>
      <c r="F62" s="47"/>
      <c r="G62" s="47">
        <v>5.2463272950087715E-2</v>
      </c>
      <c r="H62" s="47">
        <v>5.2463272950087715E-2</v>
      </c>
      <c r="I62" s="47"/>
      <c r="J62" s="47">
        <f t="shared" si="1"/>
        <v>0</v>
      </c>
      <c r="K62" s="54">
        <f t="shared" si="3"/>
        <v>0</v>
      </c>
    </row>
    <row r="63" spans="1:103" s="74" customFormat="1" x14ac:dyDescent="0.25">
      <c r="A63" s="59" t="s">
        <v>31</v>
      </c>
      <c r="B63" s="26">
        <v>108.42449388305292</v>
      </c>
      <c r="C63" s="26">
        <v>108.85022777643675</v>
      </c>
      <c r="D63" s="26"/>
      <c r="E63" s="26">
        <f t="shared" si="2"/>
        <v>0.39265472047582684</v>
      </c>
      <c r="F63" s="26"/>
      <c r="G63" s="26">
        <v>1.3735722303732192</v>
      </c>
      <c r="H63" s="26">
        <v>1.3789656265749246</v>
      </c>
      <c r="I63" s="26"/>
      <c r="J63" s="26">
        <f t="shared" si="1"/>
        <v>5.3933962017054249E-3</v>
      </c>
      <c r="K63" s="53">
        <f t="shared" si="3"/>
        <v>5.0254147491117874E-5</v>
      </c>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0"/>
      <c r="CN63" s="20"/>
      <c r="CO63" s="20"/>
      <c r="CP63" s="20"/>
      <c r="CQ63" s="20"/>
      <c r="CR63" s="20"/>
      <c r="CS63" s="20"/>
      <c r="CT63" s="20"/>
      <c r="CU63" s="20"/>
      <c r="CV63" s="20"/>
      <c r="CW63" s="20"/>
      <c r="CX63" s="20"/>
      <c r="CY63" s="20"/>
    </row>
    <row r="64" spans="1:103" x14ac:dyDescent="0.25">
      <c r="A64" s="58" t="s">
        <v>32</v>
      </c>
      <c r="B64" s="47">
        <v>112.17062909194823</v>
      </c>
      <c r="C64" s="47">
        <v>112.5278076314225</v>
      </c>
      <c r="D64" s="47"/>
      <c r="E64" s="47">
        <f t="shared" si="2"/>
        <v>0.31842429909303416</v>
      </c>
      <c r="F64" s="47"/>
      <c r="G64" s="47">
        <v>0.77895091767803759</v>
      </c>
      <c r="H64" s="47">
        <v>0.7814312866779326</v>
      </c>
      <c r="I64" s="47"/>
      <c r="J64" s="47">
        <f t="shared" si="1"/>
        <v>2.4803689998950107E-3</v>
      </c>
      <c r="K64" s="54">
        <f t="shared" si="3"/>
        <v>2.3111380082498982E-5</v>
      </c>
    </row>
    <row r="65" spans="1:103" s="74" customFormat="1" x14ac:dyDescent="0.25">
      <c r="A65" s="58" t="s">
        <v>174</v>
      </c>
      <c r="B65" s="26">
        <v>104.00888136064775</v>
      </c>
      <c r="C65" s="26">
        <v>104.51841691573932</v>
      </c>
      <c r="D65" s="26"/>
      <c r="E65" s="26">
        <f t="shared" si="2"/>
        <v>0.48989619773409654</v>
      </c>
      <c r="F65" s="26"/>
      <c r="G65" s="26">
        <v>0.5946213126951817</v>
      </c>
      <c r="H65" s="26">
        <v>0.59753433989699201</v>
      </c>
      <c r="I65" s="26"/>
      <c r="J65" s="26">
        <f t="shared" si="1"/>
        <v>2.9130272018103032E-3</v>
      </c>
      <c r="K65" s="53">
        <f t="shared" si="3"/>
        <v>2.7142767408617862E-5</v>
      </c>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c r="CY65" s="20"/>
    </row>
    <row r="66" spans="1:103" x14ac:dyDescent="0.25">
      <c r="A66" s="40" t="s">
        <v>33</v>
      </c>
      <c r="B66" s="25">
        <v>112.56743103909456</v>
      </c>
      <c r="C66" s="25">
        <v>113.17535488830671</v>
      </c>
      <c r="D66" s="25"/>
      <c r="E66" s="25">
        <f t="shared" si="2"/>
        <v>0.54005305406767956</v>
      </c>
      <c r="F66" s="25"/>
      <c r="G66" s="25">
        <v>5.9806233469197307</v>
      </c>
      <c r="H66" s="25">
        <v>6.0129218859570557</v>
      </c>
      <c r="I66" s="25"/>
      <c r="J66" s="25">
        <f t="shared" si="1"/>
        <v>3.2298539037324936E-2</v>
      </c>
      <c r="K66" s="52">
        <f t="shared" si="3"/>
        <v>3.0094869425986362E-4</v>
      </c>
    </row>
    <row r="67" spans="1:103" s="74" customFormat="1" x14ac:dyDescent="0.25">
      <c r="A67" s="59" t="s">
        <v>176</v>
      </c>
      <c r="B67" s="26">
        <v>114.18261070189668</v>
      </c>
      <c r="C67" s="26">
        <v>116.23872655238839</v>
      </c>
      <c r="D67" s="26"/>
      <c r="E67" s="26">
        <f t="shared" si="2"/>
        <v>1.8007259055056402</v>
      </c>
      <c r="F67" s="26"/>
      <c r="G67" s="26">
        <v>1.7936399392363542</v>
      </c>
      <c r="H67" s="26">
        <v>1.8259384782736792</v>
      </c>
      <c r="I67" s="26"/>
      <c r="J67" s="26">
        <f t="shared" si="1"/>
        <v>3.2298539037324936E-2</v>
      </c>
      <c r="K67" s="53">
        <f t="shared" si="3"/>
        <v>3.0094869425986362E-4</v>
      </c>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0"/>
      <c r="CR67" s="20"/>
      <c r="CS67" s="20"/>
      <c r="CT67" s="20"/>
      <c r="CU67" s="20"/>
      <c r="CV67" s="20"/>
      <c r="CW67" s="20"/>
      <c r="CX67" s="20"/>
      <c r="CY67" s="20"/>
    </row>
    <row r="68" spans="1:103" x14ac:dyDescent="0.25">
      <c r="A68" s="58" t="s">
        <v>177</v>
      </c>
      <c r="B68" s="47">
        <v>111.42246569984205</v>
      </c>
      <c r="C68" s="47">
        <v>111.42246569984205</v>
      </c>
      <c r="D68" s="47"/>
      <c r="E68" s="47">
        <f t="shared" si="2"/>
        <v>0</v>
      </c>
      <c r="F68" s="47"/>
      <c r="G68" s="47">
        <v>0.6325062132842677</v>
      </c>
      <c r="H68" s="47">
        <v>0.6325062132842677</v>
      </c>
      <c r="I68" s="47"/>
      <c r="J68" s="47">
        <f t="shared" si="1"/>
        <v>0</v>
      </c>
      <c r="K68" s="54">
        <f t="shared" si="3"/>
        <v>0</v>
      </c>
    </row>
    <row r="69" spans="1:103" s="74" customFormat="1" x14ac:dyDescent="0.25">
      <c r="A69" s="58" t="s">
        <v>179</v>
      </c>
      <c r="B69" s="26">
        <v>115.69923852194812</v>
      </c>
      <c r="C69" s="26">
        <v>118.91757271418402</v>
      </c>
      <c r="D69" s="26"/>
      <c r="E69" s="26">
        <f t="shared" si="2"/>
        <v>2.7816381796025302</v>
      </c>
      <c r="F69" s="26"/>
      <c r="G69" s="26">
        <v>1.1611337259520866</v>
      </c>
      <c r="H69" s="26">
        <v>1.1934322649894114</v>
      </c>
      <c r="I69" s="26"/>
      <c r="J69" s="26">
        <f t="shared" si="1"/>
        <v>3.2298539037324714E-2</v>
      </c>
      <c r="K69" s="53">
        <f t="shared" si="3"/>
        <v>3.0094869425986156E-4</v>
      </c>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20"/>
      <c r="CY69" s="20"/>
    </row>
    <row r="70" spans="1:103" x14ac:dyDescent="0.25">
      <c r="A70" s="59" t="s">
        <v>181</v>
      </c>
      <c r="B70" s="47">
        <v>115.29924040808736</v>
      </c>
      <c r="C70" s="47">
        <v>115.29924040808736</v>
      </c>
      <c r="D70" s="47"/>
      <c r="E70" s="47">
        <f t="shared" si="2"/>
        <v>0</v>
      </c>
      <c r="F70" s="47"/>
      <c r="G70" s="47">
        <v>3.0533073587989192</v>
      </c>
      <c r="H70" s="47">
        <v>3.0533073587989192</v>
      </c>
      <c r="I70" s="47"/>
      <c r="J70" s="47">
        <f t="shared" si="1"/>
        <v>0</v>
      </c>
      <c r="K70" s="54">
        <f t="shared" si="3"/>
        <v>0</v>
      </c>
    </row>
    <row r="71" spans="1:103" s="74" customFormat="1" x14ac:dyDescent="0.25">
      <c r="A71" s="58" t="s">
        <v>265</v>
      </c>
      <c r="B71" s="26">
        <v>107.57037398427833</v>
      </c>
      <c r="C71" s="26">
        <v>107.57037398427833</v>
      </c>
      <c r="D71" s="26"/>
      <c r="E71" s="26">
        <f t="shared" si="2"/>
        <v>0</v>
      </c>
      <c r="F71" s="26"/>
      <c r="G71" s="26">
        <v>0.43392880096799563</v>
      </c>
      <c r="H71" s="26">
        <v>0.43392880096799563</v>
      </c>
      <c r="I71" s="26"/>
      <c r="J71" s="26">
        <f t="shared" si="1"/>
        <v>0</v>
      </c>
      <c r="K71" s="53">
        <f t="shared" si="3"/>
        <v>0</v>
      </c>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c r="CY71" s="20"/>
    </row>
    <row r="72" spans="1:103" x14ac:dyDescent="0.25">
      <c r="A72" s="58" t="s">
        <v>182</v>
      </c>
      <c r="B72" s="47">
        <v>116.68813740511418</v>
      </c>
      <c r="C72" s="47">
        <v>116.68813740511418</v>
      </c>
      <c r="D72" s="47"/>
      <c r="E72" s="47">
        <f t="shared" si="2"/>
        <v>0</v>
      </c>
      <c r="F72" s="47"/>
      <c r="G72" s="47">
        <v>2.6193785578309234</v>
      </c>
      <c r="H72" s="47">
        <v>2.6193785578309234</v>
      </c>
      <c r="I72" s="47"/>
      <c r="J72" s="47">
        <f t="shared" si="1"/>
        <v>0</v>
      </c>
      <c r="K72" s="54">
        <f t="shared" si="3"/>
        <v>0</v>
      </c>
    </row>
    <row r="73" spans="1:103" s="74" customFormat="1" x14ac:dyDescent="0.25">
      <c r="A73" s="59" t="s">
        <v>184</v>
      </c>
      <c r="B73" s="26">
        <v>100</v>
      </c>
      <c r="C73" s="26">
        <v>100</v>
      </c>
      <c r="D73" s="26"/>
      <c r="E73" s="26">
        <f t="shared" ref="E73:E134" si="4">((C73/B73-1)*100)</f>
        <v>0</v>
      </c>
      <c r="F73" s="26"/>
      <c r="G73" s="26">
        <v>0.73382220211196247</v>
      </c>
      <c r="H73" s="26">
        <v>0.73382220211196247</v>
      </c>
      <c r="I73" s="26"/>
      <c r="J73" s="26">
        <f t="shared" si="1"/>
        <v>0</v>
      </c>
      <c r="K73" s="53">
        <f t="shared" ref="K73:K134" si="5">J73/$G$4</f>
        <v>0</v>
      </c>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20"/>
      <c r="CY73" s="20"/>
    </row>
    <row r="74" spans="1:103" x14ac:dyDescent="0.25">
      <c r="A74" s="58" t="s">
        <v>185</v>
      </c>
      <c r="B74" s="47">
        <v>100</v>
      </c>
      <c r="C74" s="47">
        <v>100</v>
      </c>
      <c r="D74" s="47"/>
      <c r="E74" s="47">
        <f t="shared" si="4"/>
        <v>0</v>
      </c>
      <c r="F74" s="47"/>
      <c r="G74" s="47">
        <v>0.73382220211196247</v>
      </c>
      <c r="H74" s="47">
        <v>0.73382220211196247</v>
      </c>
      <c r="I74" s="47"/>
      <c r="J74" s="47">
        <f t="shared" si="1"/>
        <v>0</v>
      </c>
      <c r="K74" s="54">
        <f t="shared" si="5"/>
        <v>0</v>
      </c>
    </row>
    <row r="75" spans="1:103" s="74" customFormat="1" x14ac:dyDescent="0.25">
      <c r="A75" s="59" t="s">
        <v>186</v>
      </c>
      <c r="B75" s="26">
        <v>111.06519942521984</v>
      </c>
      <c r="C75" s="26">
        <v>111.06519942521984</v>
      </c>
      <c r="D75" s="26"/>
      <c r="E75" s="26">
        <f t="shared" si="4"/>
        <v>0</v>
      </c>
      <c r="F75" s="26"/>
      <c r="G75" s="26">
        <v>0.39985384677249503</v>
      </c>
      <c r="H75" s="26">
        <v>0.39985384677249503</v>
      </c>
      <c r="I75" s="26"/>
      <c r="J75" s="26">
        <f t="shared" si="1"/>
        <v>0</v>
      </c>
      <c r="K75" s="53">
        <f t="shared" si="5"/>
        <v>0</v>
      </c>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20"/>
      <c r="CY75" s="20"/>
    </row>
    <row r="76" spans="1:103" x14ac:dyDescent="0.25">
      <c r="A76" s="58" t="s">
        <v>187</v>
      </c>
      <c r="B76" s="47">
        <v>111.06519942521984</v>
      </c>
      <c r="C76" s="47">
        <v>111.06519942521984</v>
      </c>
      <c r="D76" s="47"/>
      <c r="E76" s="47">
        <f t="shared" si="4"/>
        <v>0</v>
      </c>
      <c r="F76" s="47"/>
      <c r="G76" s="47">
        <v>0.39985384677249503</v>
      </c>
      <c r="H76" s="47">
        <v>0.39985384677249503</v>
      </c>
      <c r="I76" s="47"/>
      <c r="J76" s="47">
        <f t="shared" si="1"/>
        <v>0</v>
      </c>
      <c r="K76" s="54">
        <f t="shared" si="5"/>
        <v>0</v>
      </c>
    </row>
    <row r="77" spans="1:103" s="74" customFormat="1" x14ac:dyDescent="0.25">
      <c r="A77" s="40" t="s">
        <v>34</v>
      </c>
      <c r="B77" s="70">
        <v>99.057860446102111</v>
      </c>
      <c r="C77" s="70">
        <v>98.960839442515123</v>
      </c>
      <c r="D77" s="70"/>
      <c r="E77" s="70">
        <f t="shared" si="4"/>
        <v>-9.7943770590303014E-2</v>
      </c>
      <c r="F77" s="70"/>
      <c r="G77" s="70">
        <v>5.0910928816763512</v>
      </c>
      <c r="H77" s="70">
        <v>5.0861064733437837</v>
      </c>
      <c r="I77" s="70"/>
      <c r="J77" s="70">
        <f t="shared" si="1"/>
        <v>-4.9864083325674713E-3</v>
      </c>
      <c r="K77" s="71">
        <f t="shared" si="5"/>
        <v>-4.6461949099260963E-5</v>
      </c>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0"/>
      <c r="CI77" s="20"/>
      <c r="CJ77" s="20"/>
      <c r="CK77" s="20"/>
      <c r="CL77" s="20"/>
      <c r="CM77" s="20"/>
      <c r="CN77" s="20"/>
      <c r="CO77" s="20"/>
      <c r="CP77" s="20"/>
      <c r="CQ77" s="20"/>
      <c r="CR77" s="20"/>
      <c r="CS77" s="20"/>
      <c r="CT77" s="20"/>
      <c r="CU77" s="20"/>
      <c r="CV77" s="20"/>
      <c r="CW77" s="20"/>
      <c r="CX77" s="20"/>
      <c r="CY77" s="20"/>
    </row>
    <row r="78" spans="1:103" x14ac:dyDescent="0.25">
      <c r="A78" s="59" t="s">
        <v>188</v>
      </c>
      <c r="B78" s="47">
        <v>98.761075711294396</v>
      </c>
      <c r="C78" s="47">
        <v>98.761075711294396</v>
      </c>
      <c r="D78" s="47"/>
      <c r="E78" s="47">
        <f t="shared" si="4"/>
        <v>0</v>
      </c>
      <c r="F78" s="47"/>
      <c r="G78" s="47">
        <v>2.0607679672059316</v>
      </c>
      <c r="H78" s="47">
        <v>2.0607679672059316</v>
      </c>
      <c r="I78" s="47"/>
      <c r="J78" s="47">
        <f t="shared" si="1"/>
        <v>0</v>
      </c>
      <c r="K78" s="54">
        <f t="shared" si="5"/>
        <v>0</v>
      </c>
    </row>
    <row r="79" spans="1:103" s="74" customFormat="1" x14ac:dyDescent="0.25">
      <c r="A79" s="58" t="s">
        <v>189</v>
      </c>
      <c r="B79" s="26">
        <v>98.83144608399509</v>
      </c>
      <c r="C79" s="26">
        <v>98.83144608399509</v>
      </c>
      <c r="D79" s="26"/>
      <c r="E79" s="26">
        <f t="shared" si="4"/>
        <v>0</v>
      </c>
      <c r="F79" s="26"/>
      <c r="G79" s="26">
        <v>2.0424081240673964</v>
      </c>
      <c r="H79" s="26">
        <v>2.0424081240673968</v>
      </c>
      <c r="I79" s="26"/>
      <c r="J79" s="26">
        <f t="shared" si="1"/>
        <v>0</v>
      </c>
      <c r="K79" s="53">
        <f t="shared" si="5"/>
        <v>0</v>
      </c>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c r="CT79" s="20"/>
      <c r="CU79" s="20"/>
      <c r="CV79" s="20"/>
      <c r="CW79" s="20"/>
      <c r="CX79" s="20"/>
      <c r="CY79" s="20"/>
    </row>
    <row r="80" spans="1:103" x14ac:dyDescent="0.25">
      <c r="A80" s="58" t="s">
        <v>190</v>
      </c>
      <c r="B80" s="47">
        <v>91.880099046045189</v>
      </c>
      <c r="C80" s="47">
        <v>91.880099046045189</v>
      </c>
      <c r="D80" s="47"/>
      <c r="E80" s="47">
        <f t="shared" si="4"/>
        <v>0</v>
      </c>
      <c r="F80" s="47"/>
      <c r="G80" s="47">
        <v>1.8359843138535368E-2</v>
      </c>
      <c r="H80" s="47">
        <v>1.8359843138535371E-2</v>
      </c>
      <c r="I80" s="47"/>
      <c r="J80" s="47">
        <f t="shared" si="1"/>
        <v>0</v>
      </c>
      <c r="K80" s="54">
        <f t="shared" si="5"/>
        <v>0</v>
      </c>
    </row>
    <row r="81" spans="1:103" s="74" customFormat="1" x14ac:dyDescent="0.25">
      <c r="A81" s="59" t="s">
        <v>191</v>
      </c>
      <c r="B81" s="26">
        <v>88.471670157303748</v>
      </c>
      <c r="C81" s="26">
        <v>88.471670157303748</v>
      </c>
      <c r="D81" s="26"/>
      <c r="E81" s="26">
        <f t="shared" si="4"/>
        <v>0</v>
      </c>
      <c r="F81" s="26"/>
      <c r="G81" s="26">
        <v>0.6377557044218104</v>
      </c>
      <c r="H81" s="26">
        <v>0.6377557044218104</v>
      </c>
      <c r="I81" s="26"/>
      <c r="J81" s="26">
        <f t="shared" si="1"/>
        <v>0</v>
      </c>
      <c r="K81" s="53">
        <f t="shared" si="5"/>
        <v>0</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c r="CT81" s="20"/>
      <c r="CU81" s="20"/>
      <c r="CV81" s="20"/>
      <c r="CW81" s="20"/>
      <c r="CX81" s="20"/>
      <c r="CY81" s="20"/>
    </row>
    <row r="82" spans="1:103" x14ac:dyDescent="0.25">
      <c r="A82" s="58" t="s">
        <v>192</v>
      </c>
      <c r="B82" s="47">
        <v>84.103745111188232</v>
      </c>
      <c r="C82" s="47">
        <v>84.103745111188232</v>
      </c>
      <c r="D82" s="47"/>
      <c r="E82" s="47">
        <f t="shared" si="4"/>
        <v>0</v>
      </c>
      <c r="F82" s="47"/>
      <c r="G82" s="47">
        <v>0.53663507158430868</v>
      </c>
      <c r="H82" s="47">
        <v>0.53663507158430879</v>
      </c>
      <c r="I82" s="47"/>
      <c r="J82" s="47">
        <f t="shared" si="1"/>
        <v>0</v>
      </c>
      <c r="K82" s="54">
        <f t="shared" si="5"/>
        <v>0</v>
      </c>
    </row>
    <row r="83" spans="1:103" s="74" customFormat="1" x14ac:dyDescent="0.25">
      <c r="A83" s="58" t="s">
        <v>194</v>
      </c>
      <c r="B83" s="26">
        <v>121.12328739139865</v>
      </c>
      <c r="C83" s="26">
        <v>121.12328739139865</v>
      </c>
      <c r="D83" s="26"/>
      <c r="E83" s="26">
        <f t="shared" si="4"/>
        <v>0</v>
      </c>
      <c r="F83" s="26"/>
      <c r="G83" s="26">
        <v>0.10112063283750167</v>
      </c>
      <c r="H83" s="26">
        <v>0.10112063283750168</v>
      </c>
      <c r="I83" s="26"/>
      <c r="J83" s="26">
        <f t="shared" si="1"/>
        <v>0</v>
      </c>
      <c r="K83" s="53">
        <f t="shared" si="5"/>
        <v>0</v>
      </c>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c r="CH83" s="20"/>
      <c r="CI83" s="20"/>
      <c r="CJ83" s="20"/>
      <c r="CK83" s="20"/>
      <c r="CL83" s="20"/>
      <c r="CM83" s="20"/>
      <c r="CN83" s="20"/>
      <c r="CO83" s="20"/>
      <c r="CP83" s="20"/>
      <c r="CQ83" s="20"/>
      <c r="CR83" s="20"/>
      <c r="CS83" s="20"/>
      <c r="CT83" s="20"/>
      <c r="CU83" s="20"/>
      <c r="CV83" s="20"/>
      <c r="CW83" s="20"/>
      <c r="CX83" s="20"/>
      <c r="CY83" s="20"/>
    </row>
    <row r="84" spans="1:103" x14ac:dyDescent="0.25">
      <c r="A84" s="59" t="s">
        <v>195</v>
      </c>
      <c r="B84" s="47">
        <v>102.44381735523716</v>
      </c>
      <c r="C84" s="47">
        <v>102.23031184729416</v>
      </c>
      <c r="D84" s="47"/>
      <c r="E84" s="47">
        <f t="shared" si="4"/>
        <v>-0.20841229217634094</v>
      </c>
      <c r="F84" s="47"/>
      <c r="G84" s="47">
        <v>2.3925692100486091</v>
      </c>
      <c r="H84" s="47">
        <v>2.3875828017160416</v>
      </c>
      <c r="I84" s="47"/>
      <c r="J84" s="47">
        <f t="shared" si="1"/>
        <v>-4.9864083325674713E-3</v>
      </c>
      <c r="K84" s="54">
        <f t="shared" si="5"/>
        <v>-4.6461949099260963E-5</v>
      </c>
    </row>
    <row r="85" spans="1:103" s="74" customFormat="1" x14ac:dyDescent="0.25">
      <c r="A85" s="58" t="s">
        <v>35</v>
      </c>
      <c r="B85" s="26">
        <v>100.76909023854199</v>
      </c>
      <c r="C85" s="26">
        <v>100.76909023854199</v>
      </c>
      <c r="D85" s="26"/>
      <c r="E85" s="26">
        <f t="shared" si="4"/>
        <v>0</v>
      </c>
      <c r="F85" s="26"/>
      <c r="G85" s="26">
        <v>0.664968499402251</v>
      </c>
      <c r="H85" s="26">
        <v>0.664968499402251</v>
      </c>
      <c r="I85" s="26"/>
      <c r="J85" s="26">
        <f t="shared" si="1"/>
        <v>0</v>
      </c>
      <c r="K85" s="53">
        <f t="shared" si="5"/>
        <v>0</v>
      </c>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20"/>
      <c r="CI85" s="20"/>
      <c r="CJ85" s="20"/>
      <c r="CK85" s="20"/>
      <c r="CL85" s="20"/>
      <c r="CM85" s="20"/>
      <c r="CN85" s="20"/>
      <c r="CO85" s="20"/>
      <c r="CP85" s="20"/>
      <c r="CQ85" s="20"/>
      <c r="CR85" s="20"/>
      <c r="CS85" s="20"/>
      <c r="CT85" s="20"/>
      <c r="CU85" s="20"/>
      <c r="CV85" s="20"/>
      <c r="CW85" s="20"/>
      <c r="CX85" s="20"/>
      <c r="CY85" s="20"/>
    </row>
    <row r="86" spans="1:103" x14ac:dyDescent="0.25">
      <c r="A86" s="58" t="s">
        <v>36</v>
      </c>
      <c r="B86" s="47">
        <v>103.97362760058454</v>
      </c>
      <c r="C86" s="47">
        <v>102.95620771223906</v>
      </c>
      <c r="D86" s="47"/>
      <c r="E86" s="47">
        <f t="shared" si="4"/>
        <v>-0.97853649220925876</v>
      </c>
      <c r="F86" s="47"/>
      <c r="G86" s="47">
        <v>1.2142813542044919</v>
      </c>
      <c r="H86" s="47">
        <v>1.2023991680355084</v>
      </c>
      <c r="I86" s="47"/>
      <c r="J86" s="47">
        <f t="shared" si="1"/>
        <v>-1.1882186168983511E-2</v>
      </c>
      <c r="K86" s="54">
        <f t="shared" si="5"/>
        <v>-1.1071486572119482E-4</v>
      </c>
    </row>
    <row r="87" spans="1:103" s="74" customFormat="1" x14ac:dyDescent="0.25">
      <c r="A87" s="58" t="s">
        <v>37</v>
      </c>
      <c r="B87" s="26">
        <v>100.71568062519469</v>
      </c>
      <c r="C87" s="26">
        <v>102.06866478509247</v>
      </c>
      <c r="D87" s="26"/>
      <c r="E87" s="26">
        <f t="shared" si="4"/>
        <v>1.3433699216438777</v>
      </c>
      <c r="F87" s="26"/>
      <c r="G87" s="26">
        <v>0.5133193564418661</v>
      </c>
      <c r="H87" s="26">
        <v>0.52021513427828214</v>
      </c>
      <c r="I87" s="26"/>
      <c r="J87" s="26">
        <f t="shared" si="1"/>
        <v>6.8957778364160394E-3</v>
      </c>
      <c r="K87" s="53">
        <f t="shared" si="5"/>
        <v>6.4252916621933853E-5</v>
      </c>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20"/>
      <c r="CP87" s="20"/>
      <c r="CQ87" s="20"/>
      <c r="CR87" s="20"/>
      <c r="CS87" s="20"/>
      <c r="CT87" s="20"/>
      <c r="CU87" s="20"/>
      <c r="CV87" s="20"/>
      <c r="CW87" s="20"/>
      <c r="CX87" s="20"/>
      <c r="CY87" s="20"/>
    </row>
    <row r="88" spans="1:103" x14ac:dyDescent="0.25">
      <c r="A88" s="40" t="s">
        <v>200</v>
      </c>
      <c r="B88" s="25">
        <v>80.179162327690619</v>
      </c>
      <c r="C88" s="25">
        <v>80.751584536053613</v>
      </c>
      <c r="D88" s="25"/>
      <c r="E88" s="25">
        <f t="shared" si="4"/>
        <v>0.71392889591876951</v>
      </c>
      <c r="F88" s="25"/>
      <c r="G88" s="25">
        <v>7.7364705253771637</v>
      </c>
      <c r="H88" s="25">
        <v>7.7917034239820717</v>
      </c>
      <c r="I88" s="25"/>
      <c r="J88" s="25">
        <f t="shared" si="1"/>
        <v>5.5232898604907987E-2</v>
      </c>
      <c r="K88" s="52">
        <f t="shared" si="5"/>
        <v>5.1464460036800507E-4</v>
      </c>
    </row>
    <row r="89" spans="1:103" s="74" customFormat="1" x14ac:dyDescent="0.25">
      <c r="A89" s="41" t="s">
        <v>201</v>
      </c>
      <c r="B89" s="26">
        <v>80.239896449677616</v>
      </c>
      <c r="C89" s="26">
        <v>82.097479607373842</v>
      </c>
      <c r="D89" s="26"/>
      <c r="E89" s="26">
        <f t="shared" si="4"/>
        <v>2.3150368331559479</v>
      </c>
      <c r="F89" s="26"/>
      <c r="G89" s="26">
        <v>2.0791394227988236</v>
      </c>
      <c r="H89" s="26">
        <v>2.1272722662492822</v>
      </c>
      <c r="I89" s="26"/>
      <c r="J89" s="26">
        <f t="shared" si="1"/>
        <v>4.8132843450458651E-2</v>
      </c>
      <c r="K89" s="53">
        <f t="shared" si="5"/>
        <v>4.4848828520355563E-4</v>
      </c>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c r="CH89" s="20"/>
      <c r="CI89" s="20"/>
      <c r="CJ89" s="20"/>
      <c r="CK89" s="20"/>
      <c r="CL89" s="20"/>
      <c r="CM89" s="20"/>
      <c r="CN89" s="20"/>
      <c r="CO89" s="20"/>
      <c r="CP89" s="20"/>
      <c r="CQ89" s="20"/>
      <c r="CR89" s="20"/>
      <c r="CS89" s="20"/>
      <c r="CT89" s="20"/>
      <c r="CU89" s="20"/>
      <c r="CV89" s="20"/>
      <c r="CW89" s="20"/>
      <c r="CX89" s="20"/>
      <c r="CY89" s="20"/>
    </row>
    <row r="90" spans="1:103" x14ac:dyDescent="0.25">
      <c r="A90" s="43" t="s">
        <v>202</v>
      </c>
      <c r="B90" s="47">
        <v>76.717321123098785</v>
      </c>
      <c r="C90" s="47">
        <v>79.230772851623854</v>
      </c>
      <c r="D90" s="47"/>
      <c r="E90" s="47">
        <f t="shared" si="4"/>
        <v>3.2762506455250806</v>
      </c>
      <c r="F90" s="47"/>
      <c r="G90" s="47">
        <v>1.4446825610410921</v>
      </c>
      <c r="H90" s="47">
        <v>1.492013982772989</v>
      </c>
      <c r="I90" s="47"/>
      <c r="J90" s="47">
        <f t="shared" si="1"/>
        <v>4.7331421731896972E-2</v>
      </c>
      <c r="K90" s="54">
        <f t="shared" si="5"/>
        <v>4.4102086324140704E-4</v>
      </c>
    </row>
    <row r="91" spans="1:103" s="74" customFormat="1" x14ac:dyDescent="0.25">
      <c r="A91" s="43" t="s">
        <v>38</v>
      </c>
      <c r="B91" s="26">
        <v>91.846222161610868</v>
      </c>
      <c r="C91" s="26">
        <v>92.037771156712139</v>
      </c>
      <c r="D91" s="26"/>
      <c r="E91" s="26">
        <f t="shared" si="4"/>
        <v>0.20855402714792248</v>
      </c>
      <c r="F91" s="26"/>
      <c r="G91" s="26">
        <v>0.38427535038366317</v>
      </c>
      <c r="H91" s="26">
        <v>0.38507677210222507</v>
      </c>
      <c r="I91" s="26"/>
      <c r="J91" s="26">
        <f t="shared" si="1"/>
        <v>8.0142171856190103E-4</v>
      </c>
      <c r="K91" s="53">
        <f t="shared" si="5"/>
        <v>7.4674219621506403E-6</v>
      </c>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20"/>
      <c r="CI91" s="20"/>
      <c r="CJ91" s="20"/>
      <c r="CK91" s="20"/>
      <c r="CL91" s="20"/>
      <c r="CM91" s="20"/>
      <c r="CN91" s="20"/>
      <c r="CO91" s="20"/>
      <c r="CP91" s="20"/>
      <c r="CQ91" s="20"/>
      <c r="CR91" s="20"/>
      <c r="CS91" s="20"/>
      <c r="CT91" s="20"/>
      <c r="CU91" s="20"/>
      <c r="CV91" s="20"/>
      <c r="CW91" s="20"/>
      <c r="CX91" s="20"/>
      <c r="CY91" s="20"/>
    </row>
    <row r="92" spans="1:103" x14ac:dyDescent="0.25">
      <c r="A92" s="43" t="s">
        <v>204</v>
      </c>
      <c r="B92" s="47">
        <v>86.919742413971306</v>
      </c>
      <c r="C92" s="47">
        <v>86.919742413971306</v>
      </c>
      <c r="D92" s="47"/>
      <c r="E92" s="47">
        <f t="shared" si="4"/>
        <v>0</v>
      </c>
      <c r="F92" s="47"/>
      <c r="G92" s="47">
        <v>0.25018151137406835</v>
      </c>
      <c r="H92" s="47">
        <v>0.25018151137406841</v>
      </c>
      <c r="I92" s="47"/>
      <c r="J92" s="47">
        <f t="shared" si="1"/>
        <v>0</v>
      </c>
      <c r="K92" s="54">
        <f t="shared" si="5"/>
        <v>0</v>
      </c>
    </row>
    <row r="93" spans="1:103" s="74" customFormat="1" x14ac:dyDescent="0.25">
      <c r="A93" s="41" t="s">
        <v>205</v>
      </c>
      <c r="B93" s="26">
        <v>80.156379433469482</v>
      </c>
      <c r="C93" s="26">
        <v>80.25697717198598</v>
      </c>
      <c r="D93" s="26"/>
      <c r="E93" s="26">
        <f t="shared" si="4"/>
        <v>0.12550184929447372</v>
      </c>
      <c r="F93" s="26"/>
      <c r="G93" s="26">
        <v>5.6573311025783415</v>
      </c>
      <c r="H93" s="26">
        <v>5.6644311577327882</v>
      </c>
      <c r="I93" s="26"/>
      <c r="J93" s="26">
        <f t="shared" si="1"/>
        <v>7.1000551544466717E-3</v>
      </c>
      <c r="K93" s="53">
        <f t="shared" si="5"/>
        <v>6.6156315164424623E-5</v>
      </c>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20"/>
      <c r="CI93" s="20"/>
      <c r="CJ93" s="20"/>
      <c r="CK93" s="20"/>
      <c r="CL93" s="20"/>
      <c r="CM93" s="20"/>
      <c r="CN93" s="20"/>
      <c r="CO93" s="20"/>
      <c r="CP93" s="20"/>
      <c r="CQ93" s="20"/>
      <c r="CR93" s="20"/>
      <c r="CS93" s="20"/>
      <c r="CT93" s="20"/>
      <c r="CU93" s="20"/>
      <c r="CV93" s="20"/>
      <c r="CW93" s="20"/>
      <c r="CX93" s="20"/>
      <c r="CY93" s="20"/>
    </row>
    <row r="94" spans="1:103" x14ac:dyDescent="0.25">
      <c r="A94" s="43" t="s">
        <v>206</v>
      </c>
      <c r="B94" s="47">
        <v>66.013202440948021</v>
      </c>
      <c r="C94" s="47">
        <v>66.142712006826073</v>
      </c>
      <c r="D94" s="47"/>
      <c r="E94" s="47">
        <f t="shared" si="4"/>
        <v>0.19618737023689992</v>
      </c>
      <c r="F94" s="47"/>
      <c r="G94" s="47">
        <v>2.7637915918033982</v>
      </c>
      <c r="H94" s="47">
        <v>2.769213801846186</v>
      </c>
      <c r="I94" s="47"/>
      <c r="J94" s="47">
        <f t="shared" ref="J94:J134" si="6">H94-G94</f>
        <v>5.4222100427878672E-3</v>
      </c>
      <c r="K94" s="54">
        <f t="shared" si="5"/>
        <v>5.0522626750825299E-5</v>
      </c>
    </row>
    <row r="95" spans="1:103" s="74" customFormat="1" x14ac:dyDescent="0.25">
      <c r="A95" s="43" t="s">
        <v>207</v>
      </c>
      <c r="B95" s="26">
        <v>99.875523734558115</v>
      </c>
      <c r="C95" s="26">
        <v>99.966094701123524</v>
      </c>
      <c r="D95" s="26"/>
      <c r="E95" s="26">
        <f t="shared" si="4"/>
        <v>9.0683846430805737E-2</v>
      </c>
      <c r="F95" s="26"/>
      <c r="G95" s="26">
        <v>1.8502138778814237</v>
      </c>
      <c r="H95" s="26">
        <v>1.8518917229930831</v>
      </c>
      <c r="I95" s="26"/>
      <c r="J95" s="26">
        <f t="shared" si="6"/>
        <v>1.6778451116594706E-3</v>
      </c>
      <c r="K95" s="53">
        <f t="shared" si="5"/>
        <v>1.563368841360553E-5</v>
      </c>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20"/>
      <c r="CI95" s="20"/>
      <c r="CJ95" s="20"/>
      <c r="CK95" s="20"/>
      <c r="CL95" s="20"/>
      <c r="CM95" s="20"/>
      <c r="CN95" s="20"/>
      <c r="CO95" s="20"/>
      <c r="CP95" s="20"/>
      <c r="CQ95" s="20"/>
      <c r="CR95" s="20"/>
      <c r="CS95" s="20"/>
      <c r="CT95" s="20"/>
      <c r="CU95" s="20"/>
      <c r="CV95" s="20"/>
      <c r="CW95" s="20"/>
      <c r="CX95" s="20"/>
      <c r="CY95" s="20"/>
    </row>
    <row r="96" spans="1:103" x14ac:dyDescent="0.25">
      <c r="A96" s="43" t="s">
        <v>208</v>
      </c>
      <c r="B96" s="47">
        <v>102.40682381478301</v>
      </c>
      <c r="C96" s="47">
        <v>102.40682381478301</v>
      </c>
      <c r="D96" s="47"/>
      <c r="E96" s="47">
        <f t="shared" si="4"/>
        <v>0</v>
      </c>
      <c r="F96" s="47"/>
      <c r="G96" s="47">
        <v>1.0433256328935194</v>
      </c>
      <c r="H96" s="47">
        <v>1.0433256328935192</v>
      </c>
      <c r="I96" s="47"/>
      <c r="J96" s="47">
        <f t="shared" si="6"/>
        <v>0</v>
      </c>
      <c r="K96" s="54">
        <f t="shared" si="5"/>
        <v>0</v>
      </c>
    </row>
    <row r="97" spans="1:103" s="74" customFormat="1" x14ac:dyDescent="0.25">
      <c r="A97" s="40" t="s">
        <v>210</v>
      </c>
      <c r="B97" s="70">
        <v>103.64460936197857</v>
      </c>
      <c r="C97" s="70">
        <v>103.65639153735499</v>
      </c>
      <c r="D97" s="70"/>
      <c r="E97" s="70">
        <f t="shared" si="4"/>
        <v>1.1367861241362576E-2</v>
      </c>
      <c r="F97" s="70"/>
      <c r="G97" s="70">
        <v>1.4959951130769988</v>
      </c>
      <c r="H97" s="70">
        <v>1.4961651757256311</v>
      </c>
      <c r="I97" s="70"/>
      <c r="J97" s="70">
        <f t="shared" si="6"/>
        <v>1.7006264863228537E-4</v>
      </c>
      <c r="K97" s="71">
        <f t="shared" si="5"/>
        <v>1.5845958849443724E-6</v>
      </c>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20"/>
      <c r="CI97" s="20"/>
      <c r="CJ97" s="20"/>
      <c r="CK97" s="20"/>
      <c r="CL97" s="20"/>
      <c r="CM97" s="20"/>
      <c r="CN97" s="20"/>
      <c r="CO97" s="20"/>
      <c r="CP97" s="20"/>
      <c r="CQ97" s="20"/>
      <c r="CR97" s="20"/>
      <c r="CS97" s="20"/>
      <c r="CT97" s="20"/>
      <c r="CU97" s="20"/>
      <c r="CV97" s="20"/>
      <c r="CW97" s="20"/>
      <c r="CX97" s="20"/>
      <c r="CY97" s="20"/>
    </row>
    <row r="98" spans="1:103" x14ac:dyDescent="0.25">
      <c r="A98" s="59" t="s">
        <v>211</v>
      </c>
      <c r="B98" s="47">
        <v>110.07162138933299</v>
      </c>
      <c r="C98" s="47">
        <v>110.07162138933299</v>
      </c>
      <c r="D98" s="47"/>
      <c r="E98" s="47">
        <f t="shared" si="4"/>
        <v>0</v>
      </c>
      <c r="F98" s="47"/>
      <c r="G98" s="47">
        <v>0.38581338107870261</v>
      </c>
      <c r="H98" s="47">
        <v>0.38581338107870261</v>
      </c>
      <c r="I98" s="47"/>
      <c r="J98" s="47">
        <f t="shared" si="6"/>
        <v>0</v>
      </c>
      <c r="K98" s="54">
        <f t="shared" si="5"/>
        <v>0</v>
      </c>
    </row>
    <row r="99" spans="1:103" s="74" customFormat="1" x14ac:dyDescent="0.25">
      <c r="A99" s="58" t="s">
        <v>39</v>
      </c>
      <c r="B99" s="26">
        <v>110.07162138933299</v>
      </c>
      <c r="C99" s="26">
        <v>110.07162138933299</v>
      </c>
      <c r="D99" s="26"/>
      <c r="E99" s="26">
        <f t="shared" si="4"/>
        <v>0</v>
      </c>
      <c r="F99" s="26"/>
      <c r="G99" s="26">
        <v>0.38581338107870261</v>
      </c>
      <c r="H99" s="26">
        <v>0.38581338107870261</v>
      </c>
      <c r="I99" s="26"/>
      <c r="J99" s="26">
        <f t="shared" si="6"/>
        <v>0</v>
      </c>
      <c r="K99" s="53">
        <f t="shared" si="5"/>
        <v>0</v>
      </c>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0"/>
      <c r="CJ99" s="20"/>
      <c r="CK99" s="20"/>
      <c r="CL99" s="20"/>
      <c r="CM99" s="20"/>
      <c r="CN99" s="20"/>
      <c r="CO99" s="20"/>
      <c r="CP99" s="20"/>
      <c r="CQ99" s="20"/>
      <c r="CR99" s="20"/>
      <c r="CS99" s="20"/>
      <c r="CT99" s="20"/>
      <c r="CU99" s="20"/>
      <c r="CV99" s="20"/>
      <c r="CW99" s="20"/>
      <c r="CX99" s="20"/>
      <c r="CY99" s="20"/>
    </row>
    <row r="100" spans="1:103" x14ac:dyDescent="0.25">
      <c r="A100" s="59" t="s">
        <v>214</v>
      </c>
      <c r="B100" s="47">
        <v>89.390353509656762</v>
      </c>
      <c r="C100" s="47">
        <v>89.390353509656762</v>
      </c>
      <c r="D100" s="47"/>
      <c r="E100" s="47">
        <f t="shared" si="4"/>
        <v>0</v>
      </c>
      <c r="F100" s="47"/>
      <c r="G100" s="47">
        <v>0.1131806623813629</v>
      </c>
      <c r="H100" s="47">
        <v>0.1131806623813629</v>
      </c>
      <c r="I100" s="47"/>
      <c r="J100" s="47">
        <f t="shared" si="6"/>
        <v>0</v>
      </c>
      <c r="K100" s="54">
        <f t="shared" si="5"/>
        <v>0</v>
      </c>
    </row>
    <row r="101" spans="1:103" s="74" customFormat="1" x14ac:dyDescent="0.25">
      <c r="A101" s="58" t="s">
        <v>215</v>
      </c>
      <c r="B101" s="26">
        <v>89.390353509656762</v>
      </c>
      <c r="C101" s="26">
        <v>89.390353509656762</v>
      </c>
      <c r="D101" s="26"/>
      <c r="E101" s="26">
        <f t="shared" si="4"/>
        <v>0</v>
      </c>
      <c r="F101" s="26"/>
      <c r="G101" s="26">
        <v>0.1131806623813629</v>
      </c>
      <c r="H101" s="26">
        <v>0.1131806623813629</v>
      </c>
      <c r="I101" s="26"/>
      <c r="J101" s="26">
        <f t="shared" si="6"/>
        <v>0</v>
      </c>
      <c r="K101" s="53">
        <f t="shared" si="5"/>
        <v>0</v>
      </c>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c r="CQ101" s="20"/>
      <c r="CR101" s="20"/>
      <c r="CS101" s="20"/>
      <c r="CT101" s="20"/>
      <c r="CU101" s="20"/>
      <c r="CV101" s="20"/>
      <c r="CW101" s="20"/>
      <c r="CX101" s="20"/>
      <c r="CY101" s="20"/>
    </row>
    <row r="102" spans="1:103" x14ac:dyDescent="0.25">
      <c r="A102" s="59" t="s">
        <v>217</v>
      </c>
      <c r="B102" s="47">
        <v>99.609874502006264</v>
      </c>
      <c r="C102" s="47">
        <v>99.609874502006264</v>
      </c>
      <c r="D102" s="47"/>
      <c r="E102" s="47">
        <f t="shared" si="4"/>
        <v>0</v>
      </c>
      <c r="F102" s="47"/>
      <c r="G102" s="47">
        <v>0.50377872790543199</v>
      </c>
      <c r="H102" s="47">
        <v>0.50377872790543199</v>
      </c>
      <c r="I102" s="47"/>
      <c r="J102" s="47">
        <f t="shared" si="6"/>
        <v>0</v>
      </c>
      <c r="K102" s="54">
        <f t="shared" si="5"/>
        <v>0</v>
      </c>
    </row>
    <row r="103" spans="1:103" s="74" customFormat="1" x14ac:dyDescent="0.25">
      <c r="A103" s="58" t="s">
        <v>40</v>
      </c>
      <c r="B103" s="26">
        <v>99.609874502006264</v>
      </c>
      <c r="C103" s="26">
        <v>99.609874502006264</v>
      </c>
      <c r="D103" s="26"/>
      <c r="E103" s="26">
        <f t="shared" si="4"/>
        <v>0</v>
      </c>
      <c r="F103" s="26"/>
      <c r="G103" s="26">
        <v>0.50377872790543199</v>
      </c>
      <c r="H103" s="26">
        <v>0.50377872790543199</v>
      </c>
      <c r="I103" s="26"/>
      <c r="J103" s="26">
        <f t="shared" si="6"/>
        <v>0</v>
      </c>
      <c r="K103" s="53">
        <f t="shared" si="5"/>
        <v>0</v>
      </c>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0"/>
      <c r="CO103" s="20"/>
      <c r="CP103" s="20"/>
      <c r="CQ103" s="20"/>
      <c r="CR103" s="20"/>
      <c r="CS103" s="20"/>
      <c r="CT103" s="20"/>
      <c r="CU103" s="20"/>
      <c r="CV103" s="20"/>
      <c r="CW103" s="20"/>
      <c r="CX103" s="20"/>
      <c r="CY103" s="20"/>
    </row>
    <row r="104" spans="1:103" x14ac:dyDescent="0.25">
      <c r="A104" s="59" t="s">
        <v>41</v>
      </c>
      <c r="B104" s="47">
        <v>107.09198847177838</v>
      </c>
      <c r="C104" s="47">
        <v>107.12891369934125</v>
      </c>
      <c r="D104" s="47"/>
      <c r="E104" s="47">
        <f t="shared" si="4"/>
        <v>3.4479915902019265E-2</v>
      </c>
      <c r="F104" s="47"/>
      <c r="G104" s="47">
        <v>0.49322234171150148</v>
      </c>
      <c r="H104" s="47">
        <v>0.49339240436013354</v>
      </c>
      <c r="I104" s="47"/>
      <c r="J104" s="47">
        <f t="shared" si="6"/>
        <v>1.7006264863206333E-4</v>
      </c>
      <c r="K104" s="54">
        <f t="shared" si="5"/>
        <v>1.5845958849423035E-6</v>
      </c>
    </row>
    <row r="105" spans="1:103" s="74" customFormat="1" x14ac:dyDescent="0.25">
      <c r="A105" s="58" t="s">
        <v>42</v>
      </c>
      <c r="B105" s="26">
        <v>103.83257904628627</v>
      </c>
      <c r="C105" s="26">
        <v>103.8325790462863</v>
      </c>
      <c r="D105" s="26"/>
      <c r="E105" s="26">
        <f t="shared" si="4"/>
        <v>2.2204460492503131E-14</v>
      </c>
      <c r="F105" s="26"/>
      <c r="G105" s="26">
        <v>0.20723990050847199</v>
      </c>
      <c r="H105" s="26">
        <v>0.20723990050847205</v>
      </c>
      <c r="I105" s="26"/>
      <c r="J105" s="26">
        <f t="shared" si="6"/>
        <v>0</v>
      </c>
      <c r="K105" s="53">
        <f t="shared" si="5"/>
        <v>0</v>
      </c>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20"/>
      <c r="CI105" s="20"/>
      <c r="CJ105" s="20"/>
      <c r="CK105" s="20"/>
      <c r="CL105" s="20"/>
      <c r="CM105" s="20"/>
      <c r="CN105" s="20"/>
      <c r="CO105" s="20"/>
      <c r="CP105" s="20"/>
      <c r="CQ105" s="20"/>
      <c r="CR105" s="20"/>
      <c r="CS105" s="20"/>
      <c r="CT105" s="20"/>
      <c r="CU105" s="20"/>
      <c r="CV105" s="20"/>
      <c r="CW105" s="20"/>
      <c r="CX105" s="20"/>
      <c r="CY105" s="20"/>
    </row>
    <row r="106" spans="1:103" x14ac:dyDescent="0.25">
      <c r="A106" s="58" t="s">
        <v>221</v>
      </c>
      <c r="B106" s="47">
        <v>109.55369109714307</v>
      </c>
      <c r="C106" s="47">
        <v>109.61883842156278</v>
      </c>
      <c r="D106" s="47"/>
      <c r="E106" s="47">
        <f t="shared" si="4"/>
        <v>5.9466115442829981E-2</v>
      </c>
      <c r="F106" s="47"/>
      <c r="G106" s="47">
        <v>0.28598244120302946</v>
      </c>
      <c r="H106" s="47">
        <v>0.28615250385166147</v>
      </c>
      <c r="I106" s="47"/>
      <c r="J106" s="47">
        <f t="shared" si="6"/>
        <v>1.7006264863200782E-4</v>
      </c>
      <c r="K106" s="54">
        <f t="shared" si="5"/>
        <v>1.5845958849417862E-6</v>
      </c>
    </row>
    <row r="107" spans="1:103" s="74" customFormat="1" x14ac:dyDescent="0.25">
      <c r="A107" s="40" t="s">
        <v>222</v>
      </c>
      <c r="B107" s="70">
        <v>108.831566855098</v>
      </c>
      <c r="C107" s="70">
        <v>108.831566855098</v>
      </c>
      <c r="D107" s="70"/>
      <c r="E107" s="70">
        <f t="shared" si="4"/>
        <v>0</v>
      </c>
      <c r="F107" s="70"/>
      <c r="G107" s="70">
        <v>4.9406022926404214</v>
      </c>
      <c r="H107" s="70">
        <v>4.9406022926404214</v>
      </c>
      <c r="I107" s="70"/>
      <c r="J107" s="70">
        <f t="shared" si="6"/>
        <v>0</v>
      </c>
      <c r="K107" s="71">
        <f t="shared" si="5"/>
        <v>0</v>
      </c>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c r="CB107" s="20"/>
      <c r="CC107" s="20"/>
      <c r="CD107" s="20"/>
      <c r="CE107" s="20"/>
      <c r="CF107" s="20"/>
      <c r="CG107" s="20"/>
      <c r="CH107" s="20"/>
      <c r="CI107" s="20"/>
      <c r="CJ107" s="20"/>
      <c r="CK107" s="20"/>
      <c r="CL107" s="20"/>
      <c r="CM107" s="20"/>
      <c r="CN107" s="20"/>
      <c r="CO107" s="20"/>
      <c r="CP107" s="20"/>
      <c r="CQ107" s="20"/>
      <c r="CR107" s="20"/>
      <c r="CS107" s="20"/>
      <c r="CT107" s="20"/>
      <c r="CU107" s="20"/>
      <c r="CV107" s="20"/>
      <c r="CW107" s="20"/>
      <c r="CX107" s="20"/>
      <c r="CY107" s="20"/>
    </row>
    <row r="108" spans="1:103" x14ac:dyDescent="0.25">
      <c r="A108" s="41" t="s">
        <v>223</v>
      </c>
      <c r="B108" s="47">
        <v>114.64050978594358</v>
      </c>
      <c r="C108" s="47">
        <v>114.64050978594358</v>
      </c>
      <c r="D108" s="47"/>
      <c r="E108" s="47">
        <f t="shared" si="4"/>
        <v>0</v>
      </c>
      <c r="F108" s="47"/>
      <c r="G108" s="47">
        <v>1.2075591249448596</v>
      </c>
      <c r="H108" s="47">
        <v>1.2075591249448598</v>
      </c>
      <c r="I108" s="47"/>
      <c r="J108" s="47">
        <f t="shared" si="6"/>
        <v>0</v>
      </c>
      <c r="K108" s="54">
        <f t="shared" si="5"/>
        <v>0</v>
      </c>
    </row>
    <row r="109" spans="1:103" s="74" customFormat="1" x14ac:dyDescent="0.25">
      <c r="A109" s="43" t="s">
        <v>224</v>
      </c>
      <c r="B109" s="26">
        <v>114.64050978594358</v>
      </c>
      <c r="C109" s="26">
        <v>114.64050978594358</v>
      </c>
      <c r="D109" s="26"/>
      <c r="E109" s="26">
        <f t="shared" si="4"/>
        <v>0</v>
      </c>
      <c r="F109" s="26"/>
      <c r="G109" s="26">
        <v>1.2075591249448596</v>
      </c>
      <c r="H109" s="26">
        <v>1.2075591249448598</v>
      </c>
      <c r="I109" s="26"/>
      <c r="J109" s="26">
        <f t="shared" si="6"/>
        <v>0</v>
      </c>
      <c r="K109" s="53">
        <f t="shared" si="5"/>
        <v>0</v>
      </c>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c r="CB109" s="20"/>
      <c r="CC109" s="20"/>
      <c r="CD109" s="20"/>
      <c r="CE109" s="20"/>
      <c r="CF109" s="20"/>
      <c r="CG109" s="20"/>
      <c r="CH109" s="20"/>
      <c r="CI109" s="20"/>
      <c r="CJ109" s="20"/>
      <c r="CK109" s="20"/>
      <c r="CL109" s="20"/>
      <c r="CM109" s="20"/>
      <c r="CN109" s="20"/>
      <c r="CO109" s="20"/>
      <c r="CP109" s="20"/>
      <c r="CQ109" s="20"/>
      <c r="CR109" s="20"/>
      <c r="CS109" s="20"/>
      <c r="CT109" s="20"/>
      <c r="CU109" s="20"/>
      <c r="CV109" s="20"/>
      <c r="CW109" s="20"/>
      <c r="CX109" s="20"/>
      <c r="CY109" s="20"/>
    </row>
    <row r="110" spans="1:103" x14ac:dyDescent="0.25">
      <c r="A110" s="46" t="s">
        <v>43</v>
      </c>
      <c r="B110" s="47">
        <v>118.43458388979629</v>
      </c>
      <c r="C110" s="47">
        <v>118.43458388979629</v>
      </c>
      <c r="D110" s="47"/>
      <c r="E110" s="47">
        <f t="shared" si="4"/>
        <v>0</v>
      </c>
      <c r="F110" s="47"/>
      <c r="G110" s="47">
        <v>0.23351239846458147</v>
      </c>
      <c r="H110" s="47">
        <v>0.23351239846458144</v>
      </c>
      <c r="I110" s="47"/>
      <c r="J110" s="47">
        <f t="shared" si="6"/>
        <v>0</v>
      </c>
      <c r="K110" s="54">
        <f t="shared" si="5"/>
        <v>0</v>
      </c>
    </row>
    <row r="111" spans="1:103" s="74" customFormat="1" x14ac:dyDescent="0.25">
      <c r="A111" s="42" t="s">
        <v>44</v>
      </c>
      <c r="B111" s="26">
        <v>118.43458388979629</v>
      </c>
      <c r="C111" s="26">
        <v>118.43458388979629</v>
      </c>
      <c r="D111" s="26"/>
      <c r="E111" s="26">
        <f t="shared" si="4"/>
        <v>0</v>
      </c>
      <c r="F111" s="26"/>
      <c r="G111" s="26">
        <v>0.23351239846458147</v>
      </c>
      <c r="H111" s="26">
        <v>0.23351239846458144</v>
      </c>
      <c r="I111" s="26"/>
      <c r="J111" s="26">
        <f t="shared" si="6"/>
        <v>0</v>
      </c>
      <c r="K111" s="53">
        <f t="shared" si="5"/>
        <v>0</v>
      </c>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c r="CB111" s="20"/>
      <c r="CC111" s="20"/>
      <c r="CD111" s="20"/>
      <c r="CE111" s="20"/>
      <c r="CF111" s="20"/>
      <c r="CG111" s="20"/>
      <c r="CH111" s="20"/>
      <c r="CI111" s="20"/>
      <c r="CJ111" s="20"/>
      <c r="CK111" s="20"/>
      <c r="CL111" s="20"/>
      <c r="CM111" s="20"/>
      <c r="CN111" s="20"/>
      <c r="CO111" s="20"/>
      <c r="CP111" s="20"/>
      <c r="CQ111" s="20"/>
      <c r="CR111" s="20"/>
      <c r="CS111" s="20"/>
      <c r="CT111" s="20"/>
      <c r="CU111" s="20"/>
      <c r="CV111" s="20"/>
      <c r="CW111" s="20"/>
      <c r="CX111" s="20"/>
      <c r="CY111" s="20"/>
    </row>
    <row r="112" spans="1:103" x14ac:dyDescent="0.25">
      <c r="A112" s="46" t="s">
        <v>227</v>
      </c>
      <c r="B112" s="47">
        <v>104.47099247527554</v>
      </c>
      <c r="C112" s="47">
        <v>104.47099247527554</v>
      </c>
      <c r="D112" s="47"/>
      <c r="E112" s="47">
        <f t="shared" si="4"/>
        <v>0</v>
      </c>
      <c r="F112" s="47"/>
      <c r="G112" s="47">
        <v>1.0511834461292298</v>
      </c>
      <c r="H112" s="47">
        <v>1.05118344612923</v>
      </c>
      <c r="I112" s="47"/>
      <c r="J112" s="47">
        <f t="shared" si="6"/>
        <v>0</v>
      </c>
      <c r="K112" s="54">
        <f t="shared" si="5"/>
        <v>0</v>
      </c>
    </row>
    <row r="113" spans="1:103" s="74" customFormat="1" x14ac:dyDescent="0.25">
      <c r="A113" s="42" t="s">
        <v>228</v>
      </c>
      <c r="B113" s="26">
        <v>104.47099247527554</v>
      </c>
      <c r="C113" s="26">
        <v>104.47099247527554</v>
      </c>
      <c r="D113" s="26"/>
      <c r="E113" s="26">
        <f t="shared" si="4"/>
        <v>0</v>
      </c>
      <c r="F113" s="26"/>
      <c r="G113" s="26">
        <v>1.0511834461292298</v>
      </c>
      <c r="H113" s="26">
        <v>1.05118344612923</v>
      </c>
      <c r="I113" s="26"/>
      <c r="J113" s="26">
        <f t="shared" si="6"/>
        <v>0</v>
      </c>
      <c r="K113" s="53">
        <f t="shared" si="5"/>
        <v>0</v>
      </c>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c r="CA113" s="20"/>
      <c r="CB113" s="20"/>
      <c r="CC113" s="20"/>
      <c r="CD113" s="20"/>
      <c r="CE113" s="20"/>
      <c r="CF113" s="20"/>
      <c r="CG113" s="20"/>
      <c r="CH113" s="20"/>
      <c r="CI113" s="20"/>
      <c r="CJ113" s="20"/>
      <c r="CK113" s="20"/>
      <c r="CL113" s="20"/>
      <c r="CM113" s="20"/>
      <c r="CN113" s="20"/>
      <c r="CO113" s="20"/>
      <c r="CP113" s="20"/>
      <c r="CQ113" s="20"/>
      <c r="CR113" s="20"/>
      <c r="CS113" s="20"/>
      <c r="CT113" s="20"/>
      <c r="CU113" s="20"/>
      <c r="CV113" s="20"/>
      <c r="CW113" s="20"/>
      <c r="CX113" s="20"/>
      <c r="CY113" s="20"/>
    </row>
    <row r="114" spans="1:103" x14ac:dyDescent="0.25">
      <c r="A114" s="46" t="s">
        <v>229</v>
      </c>
      <c r="B114" s="47">
        <v>107.24389582453892</v>
      </c>
      <c r="C114" s="47">
        <v>107.24389582453892</v>
      </c>
      <c r="D114" s="47"/>
      <c r="E114" s="47">
        <f t="shared" si="4"/>
        <v>0</v>
      </c>
      <c r="F114" s="47"/>
      <c r="G114" s="47">
        <v>2.4483473231017507</v>
      </c>
      <c r="H114" s="47">
        <v>2.4483473231017507</v>
      </c>
      <c r="I114" s="47"/>
      <c r="J114" s="47">
        <f t="shared" si="6"/>
        <v>0</v>
      </c>
      <c r="K114" s="54">
        <f t="shared" si="5"/>
        <v>0</v>
      </c>
    </row>
    <row r="115" spans="1:103" s="74" customFormat="1" x14ac:dyDescent="0.25">
      <c r="A115" s="42" t="s">
        <v>230</v>
      </c>
      <c r="B115" s="26">
        <v>107.24389582453892</v>
      </c>
      <c r="C115" s="26">
        <v>107.24389582453892</v>
      </c>
      <c r="D115" s="26"/>
      <c r="E115" s="26">
        <f t="shared" si="4"/>
        <v>0</v>
      </c>
      <c r="F115" s="26"/>
      <c r="G115" s="26">
        <v>2.4483473231017507</v>
      </c>
      <c r="H115" s="26">
        <v>2.4483473231017507</v>
      </c>
      <c r="I115" s="26"/>
      <c r="J115" s="26">
        <f t="shared" si="6"/>
        <v>0</v>
      </c>
      <c r="K115" s="53">
        <f t="shared" si="5"/>
        <v>0</v>
      </c>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0"/>
      <c r="CE115" s="20"/>
      <c r="CF115" s="20"/>
      <c r="CG115" s="20"/>
      <c r="CH115" s="20"/>
      <c r="CI115" s="20"/>
      <c r="CJ115" s="20"/>
      <c r="CK115" s="20"/>
      <c r="CL115" s="20"/>
      <c r="CM115" s="20"/>
      <c r="CN115" s="20"/>
      <c r="CO115" s="20"/>
      <c r="CP115" s="20"/>
      <c r="CQ115" s="20"/>
      <c r="CR115" s="20"/>
      <c r="CS115" s="20"/>
      <c r="CT115" s="20"/>
      <c r="CU115" s="20"/>
      <c r="CV115" s="20"/>
      <c r="CW115" s="20"/>
      <c r="CX115" s="20"/>
      <c r="CY115" s="20"/>
    </row>
    <row r="116" spans="1:103" x14ac:dyDescent="0.25">
      <c r="A116" s="40" t="s">
        <v>233</v>
      </c>
      <c r="B116" s="25">
        <v>114.55345256149164</v>
      </c>
      <c r="C116" s="25">
        <v>115.31876557778106</v>
      </c>
      <c r="D116" s="25"/>
      <c r="E116" s="25">
        <f t="shared" si="4"/>
        <v>0.66808376279938742</v>
      </c>
      <c r="F116" s="25"/>
      <c r="G116" s="25">
        <v>5.8995502073136841</v>
      </c>
      <c r="H116" s="25">
        <v>5.9389641443269454</v>
      </c>
      <c r="I116" s="25"/>
      <c r="J116" s="25">
        <f t="shared" si="6"/>
        <v>3.9413937013261346E-2</v>
      </c>
      <c r="K116" s="52">
        <f t="shared" si="5"/>
        <v>3.6724796951571106E-4</v>
      </c>
    </row>
    <row r="117" spans="1:103" s="74" customFormat="1" x14ac:dyDescent="0.25">
      <c r="A117" s="59" t="s">
        <v>234</v>
      </c>
      <c r="B117" s="26">
        <v>114.52238463484373</v>
      </c>
      <c r="C117" s="26">
        <v>115.30217190683041</v>
      </c>
      <c r="D117" s="26"/>
      <c r="E117" s="26">
        <f t="shared" si="4"/>
        <v>0.68090380275702689</v>
      </c>
      <c r="F117" s="26"/>
      <c r="G117" s="26">
        <v>5.7884736219228223</v>
      </c>
      <c r="H117" s="26">
        <v>5.8278875589360828</v>
      </c>
      <c r="I117" s="26"/>
      <c r="J117" s="26">
        <f t="shared" si="6"/>
        <v>3.9413937013260458E-2</v>
      </c>
      <c r="K117" s="53">
        <f t="shared" si="5"/>
        <v>3.6724796951570282E-4</v>
      </c>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c r="BZ117" s="20"/>
      <c r="CA117" s="20"/>
      <c r="CB117" s="20"/>
      <c r="CC117" s="20"/>
      <c r="CD117" s="20"/>
      <c r="CE117" s="20"/>
      <c r="CF117" s="20"/>
      <c r="CG117" s="20"/>
      <c r="CH117" s="20"/>
      <c r="CI117" s="20"/>
      <c r="CJ117" s="20"/>
      <c r="CK117" s="20"/>
      <c r="CL117" s="20"/>
      <c r="CM117" s="20"/>
      <c r="CN117" s="20"/>
      <c r="CO117" s="20"/>
      <c r="CP117" s="20"/>
      <c r="CQ117" s="20"/>
      <c r="CR117" s="20"/>
      <c r="CS117" s="20"/>
      <c r="CT117" s="20"/>
      <c r="CU117" s="20"/>
      <c r="CV117" s="20"/>
      <c r="CW117" s="20"/>
      <c r="CX117" s="20"/>
      <c r="CY117" s="20"/>
    </row>
    <row r="118" spans="1:103" x14ac:dyDescent="0.25">
      <c r="A118" s="58" t="s">
        <v>235</v>
      </c>
      <c r="B118" s="47">
        <v>114.52238463484373</v>
      </c>
      <c r="C118" s="47">
        <v>115.30217190683041</v>
      </c>
      <c r="D118" s="47"/>
      <c r="E118" s="47">
        <f t="shared" si="4"/>
        <v>0.68090380275702689</v>
      </c>
      <c r="F118" s="47"/>
      <c r="G118" s="47">
        <v>5.7884736219228223</v>
      </c>
      <c r="H118" s="47">
        <v>5.8278875589360828</v>
      </c>
      <c r="I118" s="47"/>
      <c r="J118" s="47">
        <f t="shared" si="6"/>
        <v>3.9413937013260458E-2</v>
      </c>
      <c r="K118" s="54">
        <f t="shared" si="5"/>
        <v>3.6724796951570282E-4</v>
      </c>
    </row>
    <row r="119" spans="1:103" s="74" customFormat="1" x14ac:dyDescent="0.25">
      <c r="A119" s="59" t="s">
        <v>237</v>
      </c>
      <c r="B119" s="26">
        <v>116.19614073489291</v>
      </c>
      <c r="C119" s="26">
        <v>116.19614073489291</v>
      </c>
      <c r="D119" s="26"/>
      <c r="E119" s="26">
        <f t="shared" si="4"/>
        <v>0</v>
      </c>
      <c r="F119" s="26"/>
      <c r="G119" s="26">
        <v>0.11107658539086207</v>
      </c>
      <c r="H119" s="26">
        <v>0.11107658539086208</v>
      </c>
      <c r="I119" s="26"/>
      <c r="J119" s="26">
        <f t="shared" si="6"/>
        <v>0</v>
      </c>
      <c r="K119" s="53">
        <f t="shared" si="5"/>
        <v>0</v>
      </c>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20"/>
      <c r="CI119" s="20"/>
      <c r="CJ119" s="20"/>
      <c r="CK119" s="20"/>
      <c r="CL119" s="20"/>
      <c r="CM119" s="20"/>
      <c r="CN119" s="20"/>
      <c r="CO119" s="20"/>
      <c r="CP119" s="20"/>
      <c r="CQ119" s="20"/>
      <c r="CR119" s="20"/>
      <c r="CS119" s="20"/>
      <c r="CT119" s="20"/>
      <c r="CU119" s="20"/>
      <c r="CV119" s="20"/>
      <c r="CW119" s="20"/>
      <c r="CX119" s="20"/>
      <c r="CY119" s="20"/>
    </row>
    <row r="120" spans="1:103" x14ac:dyDescent="0.25">
      <c r="A120" s="58" t="s">
        <v>238</v>
      </c>
      <c r="B120" s="47">
        <v>116.19614073489291</v>
      </c>
      <c r="C120" s="47">
        <v>116.19614073489291</v>
      </c>
      <c r="D120" s="47"/>
      <c r="E120" s="47">
        <f t="shared" si="4"/>
        <v>0</v>
      </c>
      <c r="F120" s="47"/>
      <c r="G120" s="47">
        <v>0.11107658539086207</v>
      </c>
      <c r="H120" s="47">
        <v>0.11107658539086208</v>
      </c>
      <c r="I120" s="47"/>
      <c r="J120" s="47">
        <f t="shared" si="6"/>
        <v>0</v>
      </c>
      <c r="K120" s="54">
        <f t="shared" si="5"/>
        <v>0</v>
      </c>
    </row>
    <row r="121" spans="1:103" s="74" customFormat="1" x14ac:dyDescent="0.25">
      <c r="A121" s="40" t="s">
        <v>240</v>
      </c>
      <c r="B121" s="70">
        <v>111.27029878856045</v>
      </c>
      <c r="C121" s="70">
        <v>111.27029878856045</v>
      </c>
      <c r="D121" s="70"/>
      <c r="E121" s="70">
        <f t="shared" si="4"/>
        <v>0</v>
      </c>
      <c r="F121" s="70"/>
      <c r="G121" s="70">
        <v>0.10624679356716142</v>
      </c>
      <c r="H121" s="70">
        <v>0.10624679356716143</v>
      </c>
      <c r="I121" s="70"/>
      <c r="J121" s="70">
        <f t="shared" si="6"/>
        <v>0</v>
      </c>
      <c r="K121" s="71">
        <f t="shared" si="5"/>
        <v>0</v>
      </c>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c r="CB121" s="20"/>
      <c r="CC121" s="20"/>
      <c r="CD121" s="20"/>
      <c r="CE121" s="20"/>
      <c r="CF121" s="20"/>
      <c r="CG121" s="20"/>
      <c r="CH121" s="20"/>
      <c r="CI121" s="20"/>
      <c r="CJ121" s="20"/>
      <c r="CK121" s="20"/>
      <c r="CL121" s="20"/>
      <c r="CM121" s="20"/>
      <c r="CN121" s="20"/>
      <c r="CO121" s="20"/>
      <c r="CP121" s="20"/>
      <c r="CQ121" s="20"/>
      <c r="CR121" s="20"/>
      <c r="CS121" s="20"/>
      <c r="CT121" s="20"/>
      <c r="CU121" s="20"/>
      <c r="CV121" s="20"/>
      <c r="CW121" s="20"/>
      <c r="CX121" s="20"/>
      <c r="CY121" s="20"/>
    </row>
    <row r="122" spans="1:103" x14ac:dyDescent="0.25">
      <c r="A122" s="59" t="s">
        <v>241</v>
      </c>
      <c r="B122" s="47">
        <v>111.27029878856045</v>
      </c>
      <c r="C122" s="47">
        <v>111.27029878856045</v>
      </c>
      <c r="D122" s="47"/>
      <c r="E122" s="47">
        <f t="shared" si="4"/>
        <v>0</v>
      </c>
      <c r="F122" s="47"/>
      <c r="G122" s="47">
        <v>0.10624679356716142</v>
      </c>
      <c r="H122" s="47">
        <v>0.10624679356716143</v>
      </c>
      <c r="I122" s="47"/>
      <c r="J122" s="47">
        <f t="shared" si="6"/>
        <v>0</v>
      </c>
      <c r="K122" s="54">
        <f t="shared" si="5"/>
        <v>0</v>
      </c>
    </row>
    <row r="123" spans="1:103" s="74" customFormat="1" x14ac:dyDescent="0.25">
      <c r="A123" s="58" t="s">
        <v>242</v>
      </c>
      <c r="B123" s="26">
        <v>134.01568535150122</v>
      </c>
      <c r="C123" s="26">
        <v>134.01568535150122</v>
      </c>
      <c r="D123" s="26"/>
      <c r="E123" s="26">
        <f t="shared" si="4"/>
        <v>0</v>
      </c>
      <c r="F123" s="26"/>
      <c r="G123" s="26">
        <v>4.2398297119108572E-2</v>
      </c>
      <c r="H123" s="26">
        <v>4.2398297119108579E-2</v>
      </c>
      <c r="I123" s="26"/>
      <c r="J123" s="26">
        <f t="shared" si="6"/>
        <v>0</v>
      </c>
      <c r="K123" s="53">
        <f t="shared" si="5"/>
        <v>0</v>
      </c>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20"/>
      <c r="CF123" s="20"/>
      <c r="CG123" s="20"/>
      <c r="CH123" s="20"/>
      <c r="CI123" s="20"/>
      <c r="CJ123" s="20"/>
      <c r="CK123" s="20"/>
      <c r="CL123" s="20"/>
      <c r="CM123" s="20"/>
      <c r="CN123" s="20"/>
      <c r="CO123" s="20"/>
      <c r="CP123" s="20"/>
      <c r="CQ123" s="20"/>
      <c r="CR123" s="20"/>
      <c r="CS123" s="20"/>
      <c r="CT123" s="20"/>
      <c r="CU123" s="20"/>
      <c r="CV123" s="20"/>
      <c r="CW123" s="20"/>
      <c r="CX123" s="20"/>
      <c r="CY123" s="20"/>
    </row>
    <row r="124" spans="1:103" x14ac:dyDescent="0.25">
      <c r="A124" s="58" t="s">
        <v>268</v>
      </c>
      <c r="B124" s="47">
        <v>100</v>
      </c>
      <c r="C124" s="47">
        <v>100</v>
      </c>
      <c r="D124" s="47"/>
      <c r="E124" s="47">
        <f t="shared" si="4"/>
        <v>0</v>
      </c>
      <c r="F124" s="47"/>
      <c r="G124" s="47">
        <v>4.2549541613770211E-2</v>
      </c>
      <c r="H124" s="47">
        <v>4.2549541613770211E-2</v>
      </c>
      <c r="I124" s="47"/>
      <c r="J124" s="47">
        <f t="shared" si="6"/>
        <v>0</v>
      </c>
      <c r="K124" s="54">
        <f t="shared" si="5"/>
        <v>0</v>
      </c>
    </row>
    <row r="125" spans="1:103" s="74" customFormat="1" x14ac:dyDescent="0.25">
      <c r="A125" s="58" t="s">
        <v>243</v>
      </c>
      <c r="B125" s="26">
        <v>100</v>
      </c>
      <c r="C125" s="26">
        <v>100</v>
      </c>
      <c r="D125" s="26"/>
      <c r="E125" s="26">
        <f t="shared" si="4"/>
        <v>0</v>
      </c>
      <c r="F125" s="26"/>
      <c r="G125" s="26">
        <v>2.1298954834282648E-2</v>
      </c>
      <c r="H125" s="26">
        <v>2.1298954834282648E-2</v>
      </c>
      <c r="I125" s="26"/>
      <c r="J125" s="26">
        <f t="shared" si="6"/>
        <v>0</v>
      </c>
      <c r="K125" s="53">
        <f t="shared" si="5"/>
        <v>0</v>
      </c>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20"/>
      <c r="CI125" s="20"/>
      <c r="CJ125" s="20"/>
      <c r="CK125" s="20"/>
      <c r="CL125" s="20"/>
      <c r="CM125" s="20"/>
      <c r="CN125" s="20"/>
      <c r="CO125" s="20"/>
      <c r="CP125" s="20"/>
      <c r="CQ125" s="20"/>
      <c r="CR125" s="20"/>
      <c r="CS125" s="20"/>
      <c r="CT125" s="20"/>
      <c r="CU125" s="20"/>
      <c r="CV125" s="20"/>
      <c r="CW125" s="20"/>
      <c r="CX125" s="20"/>
      <c r="CY125" s="20"/>
    </row>
    <row r="126" spans="1:103" x14ac:dyDescent="0.25">
      <c r="A126" s="40" t="s">
        <v>245</v>
      </c>
      <c r="B126" s="25">
        <v>111.66341168229766</v>
      </c>
      <c r="C126" s="25">
        <v>112.00870679933709</v>
      </c>
      <c r="D126" s="25"/>
      <c r="E126" s="25">
        <f t="shared" si="4"/>
        <v>0.30922852153385527</v>
      </c>
      <c r="F126" s="25"/>
      <c r="G126" s="25">
        <v>4.8572846992273346</v>
      </c>
      <c r="H126" s="25">
        <v>4.8723048088894458</v>
      </c>
      <c r="I126" s="25"/>
      <c r="J126" s="25">
        <f t="shared" si="6"/>
        <v>1.5020109662111203E-2</v>
      </c>
      <c r="K126" s="52">
        <f t="shared" si="5"/>
        <v>1.3995315346086043E-4</v>
      </c>
    </row>
    <row r="127" spans="1:103" s="74" customFormat="1" x14ac:dyDescent="0.25">
      <c r="A127" s="59" t="s">
        <v>45</v>
      </c>
      <c r="B127" s="26">
        <v>114.62672543369229</v>
      </c>
      <c r="C127" s="26">
        <v>115.0075580819901</v>
      </c>
      <c r="D127" s="26"/>
      <c r="E127" s="26">
        <f t="shared" si="4"/>
        <v>0.33223722204129835</v>
      </c>
      <c r="F127" s="26"/>
      <c r="G127" s="26">
        <v>4.4355565255246452</v>
      </c>
      <c r="H127" s="26">
        <v>4.4502930953071198</v>
      </c>
      <c r="I127" s="26"/>
      <c r="J127" s="26">
        <f t="shared" si="6"/>
        <v>1.4736569782474618E-2</v>
      </c>
      <c r="K127" s="53">
        <f t="shared" si="5"/>
        <v>1.3731120868284372E-4</v>
      </c>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20"/>
      <c r="CI127" s="20"/>
      <c r="CJ127" s="20"/>
      <c r="CK127" s="20"/>
      <c r="CL127" s="20"/>
      <c r="CM127" s="20"/>
      <c r="CN127" s="20"/>
      <c r="CO127" s="20"/>
      <c r="CP127" s="20"/>
      <c r="CQ127" s="20"/>
      <c r="CR127" s="20"/>
      <c r="CS127" s="20"/>
      <c r="CT127" s="20"/>
      <c r="CU127" s="20"/>
      <c r="CV127" s="20"/>
      <c r="CW127" s="20"/>
      <c r="CX127" s="20"/>
      <c r="CY127" s="20"/>
    </row>
    <row r="128" spans="1:103" x14ac:dyDescent="0.25">
      <c r="A128" s="58" t="s">
        <v>47</v>
      </c>
      <c r="B128" s="47">
        <v>113.2757645167945</v>
      </c>
      <c r="C128" s="47">
        <v>113.68373476937461</v>
      </c>
      <c r="D128" s="47"/>
      <c r="E128" s="47">
        <f t="shared" si="4"/>
        <v>0.36015669752520463</v>
      </c>
      <c r="F128" s="47"/>
      <c r="G128" s="47">
        <v>4.0917106036720758</v>
      </c>
      <c r="H128" s="47">
        <v>4.1064471734545496</v>
      </c>
      <c r="I128" s="47"/>
      <c r="J128" s="47">
        <f t="shared" si="6"/>
        <v>1.473656978247373E-2</v>
      </c>
      <c r="K128" s="54">
        <f t="shared" si="5"/>
        <v>1.3731120868283546E-4</v>
      </c>
    </row>
    <row r="129" spans="1:103" s="74" customFormat="1" x14ac:dyDescent="0.25">
      <c r="A129" s="58" t="s">
        <v>46</v>
      </c>
      <c r="B129" s="26">
        <v>133.72229869690256</v>
      </c>
      <c r="C129" s="26">
        <v>133.72229869690256</v>
      </c>
      <c r="D129" s="26"/>
      <c r="E129" s="26">
        <f t="shared" si="4"/>
        <v>0</v>
      </c>
      <c r="F129" s="26"/>
      <c r="G129" s="26">
        <v>0.34384592185257024</v>
      </c>
      <c r="H129" s="26">
        <v>0.34384592185257029</v>
      </c>
      <c r="I129" s="26"/>
      <c r="J129" s="26">
        <f t="shared" si="6"/>
        <v>0</v>
      </c>
      <c r="K129" s="53">
        <f t="shared" si="5"/>
        <v>0</v>
      </c>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20"/>
      <c r="CI129" s="20"/>
      <c r="CJ129" s="20"/>
      <c r="CK129" s="20"/>
      <c r="CL129" s="20"/>
      <c r="CM129" s="20"/>
      <c r="CN129" s="20"/>
      <c r="CO129" s="20"/>
      <c r="CP129" s="20"/>
      <c r="CQ129" s="20"/>
      <c r="CR129" s="20"/>
      <c r="CS129" s="20"/>
      <c r="CT129" s="20"/>
      <c r="CU129" s="20"/>
      <c r="CV129" s="20"/>
      <c r="CW129" s="20"/>
      <c r="CX129" s="20"/>
      <c r="CY129" s="20"/>
    </row>
    <row r="130" spans="1:103" x14ac:dyDescent="0.25">
      <c r="A130" s="59" t="s">
        <v>248</v>
      </c>
      <c r="B130" s="47">
        <v>84.952306753815805</v>
      </c>
      <c r="C130" s="47">
        <v>85.021695103409058</v>
      </c>
      <c r="D130" s="47"/>
      <c r="E130" s="47">
        <f t="shared" si="4"/>
        <v>8.1679182408000983E-2</v>
      </c>
      <c r="F130" s="47"/>
      <c r="G130" s="47">
        <v>0.34713848899648481</v>
      </c>
      <c r="H130" s="47">
        <v>0.34742202887612067</v>
      </c>
      <c r="I130" s="47"/>
      <c r="J130" s="47">
        <f t="shared" si="6"/>
        <v>2.8353987963586347E-4</v>
      </c>
      <c r="K130" s="54">
        <f t="shared" si="5"/>
        <v>2.6419447780099773E-6</v>
      </c>
    </row>
    <row r="131" spans="1:103" s="74" customFormat="1" x14ac:dyDescent="0.25">
      <c r="A131" s="43" t="s">
        <v>249</v>
      </c>
      <c r="B131" s="26">
        <v>66.332495807108003</v>
      </c>
      <c r="C131" s="26">
        <v>66.332495807108003</v>
      </c>
      <c r="D131" s="26"/>
      <c r="E131" s="26">
        <f t="shared" si="4"/>
        <v>0</v>
      </c>
      <c r="F131" s="26"/>
      <c r="G131" s="26">
        <v>9.3519493157037753E-2</v>
      </c>
      <c r="H131" s="26">
        <v>9.3519493157037753E-2</v>
      </c>
      <c r="I131" s="26"/>
      <c r="J131" s="26">
        <f t="shared" si="6"/>
        <v>0</v>
      </c>
      <c r="K131" s="53">
        <f t="shared" si="5"/>
        <v>0</v>
      </c>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20"/>
      <c r="CI131" s="20"/>
      <c r="CJ131" s="20"/>
      <c r="CK131" s="20"/>
      <c r="CL131" s="20"/>
      <c r="CM131" s="20"/>
      <c r="CN131" s="20"/>
      <c r="CO131" s="20"/>
      <c r="CP131" s="20"/>
      <c r="CQ131" s="20"/>
      <c r="CR131" s="20"/>
      <c r="CS131" s="20"/>
      <c r="CT131" s="20"/>
      <c r="CU131" s="20"/>
      <c r="CV131" s="20"/>
      <c r="CW131" s="20"/>
      <c r="CX131" s="20"/>
      <c r="CY131" s="20"/>
    </row>
    <row r="132" spans="1:103" x14ac:dyDescent="0.25">
      <c r="A132" s="43" t="s">
        <v>250</v>
      </c>
      <c r="B132" s="47">
        <v>94.980465242724733</v>
      </c>
      <c r="C132" s="47">
        <v>95.086651096799031</v>
      </c>
      <c r="D132" s="47"/>
      <c r="E132" s="47">
        <f t="shared" si="4"/>
        <v>0.11179757206172258</v>
      </c>
      <c r="F132" s="47"/>
      <c r="G132" s="47">
        <v>0.25361899583944708</v>
      </c>
      <c r="H132" s="47">
        <v>0.25390253571908294</v>
      </c>
      <c r="I132" s="47"/>
      <c r="J132" s="47">
        <f t="shared" si="6"/>
        <v>2.8353987963586347E-4</v>
      </c>
      <c r="K132" s="54">
        <f t="shared" si="5"/>
        <v>2.6419447780099773E-6</v>
      </c>
    </row>
    <row r="133" spans="1:103" s="74" customFormat="1" x14ac:dyDescent="0.25">
      <c r="A133" s="59" t="s">
        <v>252</v>
      </c>
      <c r="B133" s="26">
        <v>101.73955915345586</v>
      </c>
      <c r="C133" s="26">
        <v>101.73955915345586</v>
      </c>
      <c r="D133" s="26"/>
      <c r="E133" s="26">
        <f t="shared" si="4"/>
        <v>0</v>
      </c>
      <c r="F133" s="26"/>
      <c r="G133" s="26">
        <v>7.4589684706205153E-2</v>
      </c>
      <c r="H133" s="26">
        <v>7.4589684706205153E-2</v>
      </c>
      <c r="I133" s="26"/>
      <c r="J133" s="26">
        <f t="shared" si="6"/>
        <v>0</v>
      </c>
      <c r="K133" s="53">
        <f t="shared" si="5"/>
        <v>0</v>
      </c>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c r="AX133" s="20"/>
      <c r="AY133" s="20"/>
      <c r="AZ133" s="20"/>
      <c r="BA133" s="20"/>
      <c r="BB133" s="20"/>
      <c r="BC133" s="20"/>
      <c r="BD133" s="20"/>
      <c r="BE133" s="20"/>
      <c r="BF133" s="20"/>
      <c r="BG133" s="20"/>
      <c r="BH133" s="20"/>
      <c r="BI133" s="20"/>
      <c r="BJ133" s="20"/>
      <c r="BK133" s="20"/>
      <c r="BL133" s="20"/>
      <c r="BM133" s="20"/>
      <c r="BN133" s="20"/>
      <c r="BO133" s="20"/>
      <c r="BP133" s="20"/>
      <c r="BQ133" s="20"/>
      <c r="BR133" s="20"/>
      <c r="BS133" s="20"/>
      <c r="BT133" s="20"/>
      <c r="BU133" s="20"/>
      <c r="BV133" s="20"/>
      <c r="BW133" s="20"/>
      <c r="BX133" s="20"/>
      <c r="BY133" s="20"/>
      <c r="BZ133" s="20"/>
      <c r="CA133" s="20"/>
      <c r="CB133" s="20"/>
      <c r="CC133" s="20"/>
      <c r="CD133" s="20"/>
      <c r="CE133" s="20"/>
      <c r="CF133" s="20"/>
      <c r="CG133" s="20"/>
      <c r="CH133" s="20"/>
      <c r="CI133" s="20"/>
      <c r="CJ133" s="20"/>
      <c r="CK133" s="20"/>
      <c r="CL133" s="20"/>
      <c r="CM133" s="20"/>
      <c r="CN133" s="20"/>
      <c r="CO133" s="20"/>
      <c r="CP133" s="20"/>
      <c r="CQ133" s="20"/>
      <c r="CR133" s="20"/>
      <c r="CS133" s="20"/>
      <c r="CT133" s="20"/>
      <c r="CU133" s="20"/>
      <c r="CV133" s="20"/>
      <c r="CW133" s="20"/>
      <c r="CX133" s="20"/>
      <c r="CY133" s="20"/>
    </row>
    <row r="134" spans="1:103" x14ac:dyDescent="0.25">
      <c r="A134" s="43" t="s">
        <v>253</v>
      </c>
      <c r="B134" s="47">
        <v>101.73955915345586</v>
      </c>
      <c r="C134" s="47">
        <v>101.73955915345586</v>
      </c>
      <c r="D134" s="47"/>
      <c r="E134" s="47">
        <f t="shared" si="4"/>
        <v>0</v>
      </c>
      <c r="F134" s="47"/>
      <c r="G134" s="47">
        <v>7.4589684706205153E-2</v>
      </c>
      <c r="H134" s="47">
        <v>7.4589684706205153E-2</v>
      </c>
      <c r="I134" s="47"/>
      <c r="J134" s="47">
        <f t="shared" si="6"/>
        <v>0</v>
      </c>
      <c r="K134" s="54">
        <f t="shared" si="5"/>
        <v>0</v>
      </c>
    </row>
    <row r="135" spans="1:103" ht="2.25" customHeight="1" x14ac:dyDescent="0.25">
      <c r="A135" s="63"/>
      <c r="B135" s="64"/>
      <c r="C135" s="64"/>
      <c r="D135" s="64"/>
      <c r="E135" s="64"/>
      <c r="F135" s="64"/>
      <c r="G135" s="64"/>
      <c r="H135" s="64"/>
      <c r="I135" s="64"/>
      <c r="J135" s="64"/>
      <c r="K135" s="65"/>
    </row>
    <row r="136" spans="1:103" x14ac:dyDescent="0.25">
      <c r="A136" s="39" t="s">
        <v>270</v>
      </c>
      <c r="B136" s="20"/>
      <c r="C136" s="20"/>
    </row>
    <row r="137" spans="1:103" x14ac:dyDescent="0.25">
      <c r="A137" s="62" t="s">
        <v>259</v>
      </c>
      <c r="B137" s="27"/>
      <c r="C137" s="27"/>
    </row>
  </sheetData>
  <mergeCells count="3">
    <mergeCell ref="A2:A3"/>
    <mergeCell ref="B2:D2"/>
    <mergeCell ref="G2:H2"/>
  </mergeCells>
  <printOptions horizontalCentered="1"/>
  <pageMargins left="0.7" right="0.7" top="0.75" bottom="0.75" header="0.3" footer="0.3"/>
  <pageSetup paperSize="9" scale="70"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CY137"/>
  <sheetViews>
    <sheetView zoomScale="115" zoomScaleNormal="115" zoomScaleSheetLayoutView="100" workbookViewId="0">
      <selection activeCell="O12" sqref="O12"/>
    </sheetView>
  </sheetViews>
  <sheetFormatPr defaultRowHeight="15" x14ac:dyDescent="0.25"/>
  <cols>
    <col min="1" max="1" width="54" style="20" customWidth="1"/>
    <col min="2" max="3" width="10.7109375" style="21" customWidth="1"/>
    <col min="4" max="4" width="1.85546875" style="20" customWidth="1"/>
    <col min="5" max="5" width="10.7109375" style="20" customWidth="1"/>
    <col min="6" max="6" width="1.85546875" style="20" customWidth="1"/>
    <col min="7" max="8" width="10.7109375" style="20" customWidth="1"/>
    <col min="9" max="9" width="1.85546875" style="20" customWidth="1"/>
    <col min="10" max="11" width="11.7109375" style="20" customWidth="1"/>
    <col min="12" max="16384" width="9.140625" style="20"/>
  </cols>
  <sheetData>
    <row r="1" spans="1:14" ht="15.75" x14ac:dyDescent="0.25">
      <c r="A1" s="60" t="s">
        <v>262</v>
      </c>
    </row>
    <row r="2" spans="1:14" ht="53.25" customHeight="1" x14ac:dyDescent="0.25">
      <c r="A2" s="131" t="s">
        <v>74</v>
      </c>
      <c r="B2" s="133" t="s">
        <v>76</v>
      </c>
      <c r="C2" s="133"/>
      <c r="D2" s="133"/>
      <c r="E2" s="29" t="s">
        <v>77</v>
      </c>
      <c r="F2" s="23"/>
      <c r="G2" s="134" t="s">
        <v>78</v>
      </c>
      <c r="H2" s="134"/>
      <c r="I2" s="23"/>
      <c r="J2" s="29" t="s">
        <v>79</v>
      </c>
      <c r="K2" s="29" t="s">
        <v>260</v>
      </c>
    </row>
    <row r="3" spans="1:14" ht="30" x14ac:dyDescent="0.25">
      <c r="A3" s="132"/>
      <c r="B3" s="84">
        <v>45901</v>
      </c>
      <c r="C3" s="84">
        <v>45931</v>
      </c>
      <c r="D3" s="36"/>
      <c r="E3" s="37" t="s">
        <v>281</v>
      </c>
      <c r="F3" s="36"/>
      <c r="G3" s="84">
        <v>45901</v>
      </c>
      <c r="H3" s="84">
        <v>45931</v>
      </c>
      <c r="I3" s="36"/>
      <c r="J3" s="37" t="s">
        <v>282</v>
      </c>
      <c r="K3" s="37" t="s">
        <v>283</v>
      </c>
    </row>
    <row r="4" spans="1:14" ht="15.75" x14ac:dyDescent="0.25">
      <c r="A4" s="66" t="s">
        <v>75</v>
      </c>
      <c r="B4" s="48">
        <v>108.79336972175051</v>
      </c>
      <c r="C4" s="48">
        <v>108.4156719241204</v>
      </c>
      <c r="D4" s="31"/>
      <c r="E4" s="31">
        <f>((C4/B4-1)*100)</f>
        <v>-0.34716986760875423</v>
      </c>
      <c r="F4" s="31"/>
      <c r="G4" s="31">
        <v>108.79336972175051</v>
      </c>
      <c r="H4" s="31">
        <v>108.4156719241204</v>
      </c>
      <c r="I4" s="31"/>
      <c r="J4" s="35">
        <f t="shared" ref="J4" si="0">H4-G4</f>
        <v>-0.37769779763010547</v>
      </c>
      <c r="K4" s="51">
        <f>SUM(K6+K24+K29+K37+K49+K66+K77+K88+K97+K107+K116+K121+K126)</f>
        <v>-3.4716986760875705E-3</v>
      </c>
      <c r="N4" s="32"/>
    </row>
    <row r="5" spans="1:14" ht="13.5" customHeight="1" x14ac:dyDescent="0.25">
      <c r="A5" s="67"/>
      <c r="B5" s="24"/>
      <c r="C5" s="24"/>
      <c r="D5" s="24"/>
      <c r="E5" s="24"/>
      <c r="F5" s="24"/>
      <c r="G5" s="24"/>
      <c r="H5" s="24"/>
      <c r="I5" s="24"/>
      <c r="J5" s="24"/>
      <c r="K5" s="24"/>
    </row>
    <row r="6" spans="1:14" ht="15.75" customHeight="1" x14ac:dyDescent="0.25">
      <c r="A6" s="40" t="s">
        <v>273</v>
      </c>
      <c r="B6" s="25">
        <v>114.69101254933912</v>
      </c>
      <c r="C6" s="25">
        <v>114.36794525166374</v>
      </c>
      <c r="D6" s="25"/>
      <c r="E6" s="25">
        <f>((C6/B6-1)*100)</f>
        <v>-0.2816849293543422</v>
      </c>
      <c r="F6" s="25"/>
      <c r="G6" s="25">
        <v>35.859118154222692</v>
      </c>
      <c r="H6" s="25">
        <v>35.758108422582886</v>
      </c>
      <c r="I6" s="25"/>
      <c r="J6" s="25">
        <f>H6-G6</f>
        <v>-0.10100973163980598</v>
      </c>
      <c r="K6" s="52">
        <f>J6/$G$4</f>
        <v>-9.2845484884003559E-4</v>
      </c>
    </row>
    <row r="7" spans="1:14" x14ac:dyDescent="0.25">
      <c r="A7" s="41" t="s">
        <v>0</v>
      </c>
      <c r="B7" s="26">
        <v>115.6999949199373</v>
      </c>
      <c r="C7" s="26">
        <v>115.27487779894028</v>
      </c>
      <c r="D7" s="26"/>
      <c r="E7" s="26">
        <f>((C7/B7-1)*100)</f>
        <v>-0.36743054422014865</v>
      </c>
      <c r="F7" s="26"/>
      <c r="G7" s="26">
        <v>31.370404428266031</v>
      </c>
      <c r="H7" s="26">
        <v>31.255139980551196</v>
      </c>
      <c r="I7" s="26"/>
      <c r="J7" s="26">
        <f t="shared" ref="J7:J93" si="1">H7-G7</f>
        <v>-0.11526444771483568</v>
      </c>
      <c r="K7" s="53">
        <f>J7/$G$4</f>
        <v>-1.0594804445310921E-3</v>
      </c>
    </row>
    <row r="8" spans="1:14" ht="15.75" customHeight="1" x14ac:dyDescent="0.25">
      <c r="A8" s="43" t="s">
        <v>263</v>
      </c>
      <c r="B8" s="47">
        <v>108.53355609859801</v>
      </c>
      <c r="C8" s="47">
        <v>108.29904216378171</v>
      </c>
      <c r="D8" s="47"/>
      <c r="E8" s="47">
        <f>((C8/B8-1)*100)</f>
        <v>-0.21607504927163568</v>
      </c>
      <c r="F8" s="47"/>
      <c r="G8" s="47">
        <v>3.6782382173492509</v>
      </c>
      <c r="H8" s="47">
        <v>3.6702904623087851</v>
      </c>
      <c r="I8" s="47"/>
      <c r="J8" s="47">
        <f t="shared" si="1"/>
        <v>-7.9477550404658537E-3</v>
      </c>
      <c r="K8" s="54">
        <f>J8/$G$4</f>
        <v>-7.3053671016836788E-5</v>
      </c>
    </row>
    <row r="9" spans="1:14" x14ac:dyDescent="0.25">
      <c r="A9" s="43" t="s">
        <v>2</v>
      </c>
      <c r="B9" s="26">
        <v>99.178160418638129</v>
      </c>
      <c r="C9" s="26">
        <v>98.9679172162989</v>
      </c>
      <c r="D9" s="26"/>
      <c r="E9" s="26">
        <f t="shared" ref="E9:E72" si="2">((C9/B9-1)*100)</f>
        <v>-0.21198538211616436</v>
      </c>
      <c r="F9" s="26"/>
      <c r="G9" s="26">
        <v>1.1586081496166423</v>
      </c>
      <c r="H9" s="26">
        <v>1.1561520697034482</v>
      </c>
      <c r="I9" s="26"/>
      <c r="J9" s="26">
        <f t="shared" si="1"/>
        <v>-2.4560799131940758E-3</v>
      </c>
      <c r="K9" s="53">
        <f t="shared" ref="K9:K72" si="3">J9/$G$4</f>
        <v>-2.2575639668811951E-5</v>
      </c>
    </row>
    <row r="10" spans="1:14" ht="15.75" customHeight="1" x14ac:dyDescent="0.25">
      <c r="A10" s="43" t="s">
        <v>3</v>
      </c>
      <c r="B10" s="47">
        <v>121.63235551476278</v>
      </c>
      <c r="C10" s="47">
        <v>124.74318542190983</v>
      </c>
      <c r="D10" s="47"/>
      <c r="E10" s="47">
        <f>((C10/B10-1)*100)</f>
        <v>2.5575677573468347</v>
      </c>
      <c r="F10" s="47"/>
      <c r="G10" s="47">
        <v>7.9706256877326105</v>
      </c>
      <c r="H10" s="47">
        <v>8.1744798403808652</v>
      </c>
      <c r="I10" s="47"/>
      <c r="J10" s="47">
        <f t="shared" si="1"/>
        <v>0.20385415264825468</v>
      </c>
      <c r="K10" s="54">
        <f t="shared" si="3"/>
        <v>1.8737736791279767E-3</v>
      </c>
    </row>
    <row r="11" spans="1:14" ht="15.75" customHeight="1" x14ac:dyDescent="0.25">
      <c r="A11" s="58" t="s">
        <v>98</v>
      </c>
      <c r="B11" s="26">
        <v>112.0416180858373</v>
      </c>
      <c r="C11" s="26">
        <v>112.17708444865583</v>
      </c>
      <c r="D11" s="26"/>
      <c r="E11" s="26">
        <f t="shared" si="2"/>
        <v>0.12090718175343795</v>
      </c>
      <c r="F11" s="26"/>
      <c r="G11" s="26">
        <v>3.9702946722778205</v>
      </c>
      <c r="H11" s="26">
        <v>3.9750950436733778</v>
      </c>
      <c r="I11" s="26"/>
      <c r="J11" s="26">
        <f t="shared" si="1"/>
        <v>4.8003713955573346E-3</v>
      </c>
      <c r="K11" s="53">
        <f t="shared" si="3"/>
        <v>4.4123749524761901E-5</v>
      </c>
    </row>
    <row r="12" spans="1:14" x14ac:dyDescent="0.25">
      <c r="A12" s="43" t="s">
        <v>4</v>
      </c>
      <c r="B12" s="47">
        <v>105.12269475955165</v>
      </c>
      <c r="C12" s="47">
        <v>106.19231764743942</v>
      </c>
      <c r="D12" s="47"/>
      <c r="E12" s="47">
        <f t="shared" si="2"/>
        <v>1.0174994945994609</v>
      </c>
      <c r="F12" s="47"/>
      <c r="G12" s="47">
        <v>0.55533122510465982</v>
      </c>
      <c r="H12" s="47">
        <v>0.56098171751345272</v>
      </c>
      <c r="I12" s="47"/>
      <c r="J12" s="47">
        <f t="shared" si="1"/>
        <v>5.6504924087928954E-3</v>
      </c>
      <c r="K12" s="54">
        <f t="shared" si="3"/>
        <v>5.1937837969763899E-5</v>
      </c>
    </row>
    <row r="13" spans="1:14" x14ac:dyDescent="0.25">
      <c r="A13" s="43" t="s">
        <v>5</v>
      </c>
      <c r="B13" s="26">
        <v>128.37989413694714</v>
      </c>
      <c r="C13" s="26">
        <v>122.1552221389598</v>
      </c>
      <c r="D13" s="26"/>
      <c r="E13" s="26">
        <f t="shared" si="2"/>
        <v>-4.8486346244742018</v>
      </c>
      <c r="F13" s="26"/>
      <c r="G13" s="26">
        <v>5.6907434418388574</v>
      </c>
      <c r="H13" s="26">
        <v>5.4148200849278627</v>
      </c>
      <c r="I13" s="26"/>
      <c r="J13" s="26">
        <f t="shared" si="1"/>
        <v>-0.27592335691099468</v>
      </c>
      <c r="K13" s="53">
        <f t="shared" si="3"/>
        <v>-2.5362148228030364E-3</v>
      </c>
    </row>
    <row r="14" spans="1:14" ht="15.75" customHeight="1" x14ac:dyDescent="0.25">
      <c r="A14" s="43" t="s">
        <v>6</v>
      </c>
      <c r="B14" s="47">
        <v>106.49394604839631</v>
      </c>
      <c r="C14" s="47">
        <v>105.49946999959533</v>
      </c>
      <c r="D14" s="47"/>
      <c r="E14" s="47">
        <f t="shared" si="2"/>
        <v>-0.93383341091429761</v>
      </c>
      <c r="F14" s="47"/>
      <c r="G14" s="47">
        <v>3.6864200115950601</v>
      </c>
      <c r="H14" s="47">
        <v>3.6519949898601536</v>
      </c>
      <c r="I14" s="47"/>
      <c r="J14" s="47">
        <f t="shared" si="1"/>
        <v>-3.4425021734906469E-2</v>
      </c>
      <c r="K14" s="54">
        <f t="shared" si="3"/>
        <v>-3.1642573277169159E-4</v>
      </c>
    </row>
    <row r="15" spans="1:14" x14ac:dyDescent="0.25">
      <c r="A15" s="43" t="s">
        <v>7</v>
      </c>
      <c r="B15" s="26">
        <v>114.29554213809001</v>
      </c>
      <c r="C15" s="26">
        <v>114.20552288334386</v>
      </c>
      <c r="D15" s="26"/>
      <c r="E15" s="26">
        <f t="shared" si="2"/>
        <v>-7.8760075031969468E-2</v>
      </c>
      <c r="F15" s="26"/>
      <c r="G15" s="26">
        <v>1.6510613404597754</v>
      </c>
      <c r="H15" s="26">
        <v>1.6497609633092054</v>
      </c>
      <c r="I15" s="26"/>
      <c r="J15" s="26">
        <f t="shared" si="1"/>
        <v>-1.3003771505699646E-3</v>
      </c>
      <c r="K15" s="53">
        <f t="shared" si="3"/>
        <v>-1.1952724268912748E-5</v>
      </c>
    </row>
    <row r="16" spans="1:14" ht="15.75" customHeight="1" x14ac:dyDescent="0.25">
      <c r="A16" s="43" t="s">
        <v>8</v>
      </c>
      <c r="B16" s="47">
        <v>116.06824476060802</v>
      </c>
      <c r="C16" s="47">
        <v>115.77829905764794</v>
      </c>
      <c r="D16" s="47"/>
      <c r="E16" s="47">
        <f t="shared" si="2"/>
        <v>-0.24980622698146382</v>
      </c>
      <c r="F16" s="47"/>
      <c r="G16" s="47">
        <v>3.00908168229136</v>
      </c>
      <c r="H16" s="47">
        <v>3.0015648088740376</v>
      </c>
      <c r="I16" s="47"/>
      <c r="J16" s="47">
        <f t="shared" si="1"/>
        <v>-7.5168734173223228E-3</v>
      </c>
      <c r="K16" s="54">
        <f t="shared" si="3"/>
        <v>-6.9093120624422693E-5</v>
      </c>
    </row>
    <row r="17" spans="1:11" x14ac:dyDescent="0.25">
      <c r="A17" s="41" t="s">
        <v>274</v>
      </c>
      <c r="B17" s="26">
        <v>108.10254564950812</v>
      </c>
      <c r="C17" s="26">
        <v>108.44584468555738</v>
      </c>
      <c r="D17" s="26"/>
      <c r="E17" s="26">
        <f t="shared" si="2"/>
        <v>0.31756794808728284</v>
      </c>
      <c r="F17" s="26"/>
      <c r="G17" s="26">
        <v>4.4887137259566678</v>
      </c>
      <c r="H17" s="26">
        <v>4.5029684420317002</v>
      </c>
      <c r="I17" s="26"/>
      <c r="J17" s="26">
        <f t="shared" si="1"/>
        <v>1.425471607503237E-2</v>
      </c>
      <c r="K17" s="53">
        <f t="shared" si="3"/>
        <v>1.3102559569108094E-4</v>
      </c>
    </row>
    <row r="18" spans="1:11" ht="15.75" customHeight="1" x14ac:dyDescent="0.25">
      <c r="A18" s="43" t="s">
        <v>128</v>
      </c>
      <c r="B18" s="47">
        <v>107.5647753984246</v>
      </c>
      <c r="C18" s="47">
        <v>107.85614631347624</v>
      </c>
      <c r="D18" s="47"/>
      <c r="E18" s="47">
        <f t="shared" si="2"/>
        <v>0.2708794900304401</v>
      </c>
      <c r="F18" s="47"/>
      <c r="G18" s="47">
        <v>0.74514414783123417</v>
      </c>
      <c r="H18" s="47">
        <v>0.74716259049887113</v>
      </c>
      <c r="I18" s="47"/>
      <c r="J18" s="47">
        <f t="shared" si="1"/>
        <v>2.0184426676369549E-3</v>
      </c>
      <c r="K18" s="54">
        <f t="shared" si="3"/>
        <v>1.8552993374498058E-5</v>
      </c>
    </row>
    <row r="19" spans="1:11" x14ac:dyDescent="0.25">
      <c r="A19" s="43" t="s">
        <v>129</v>
      </c>
      <c r="B19" s="26">
        <v>118.60920680619874</v>
      </c>
      <c r="C19" s="26">
        <v>119.66692683998704</v>
      </c>
      <c r="D19" s="26"/>
      <c r="E19" s="26">
        <f t="shared" si="2"/>
        <v>0.89176891260773772</v>
      </c>
      <c r="F19" s="26"/>
      <c r="G19" s="26">
        <v>0.77717185692651247</v>
      </c>
      <c r="H19" s="26">
        <v>0.78410243394411938</v>
      </c>
      <c r="I19" s="26"/>
      <c r="J19" s="26">
        <f t="shared" si="1"/>
        <v>6.9305770176069093E-3</v>
      </c>
      <c r="K19" s="53">
        <f t="shared" si="3"/>
        <v>6.3704038539595979E-5</v>
      </c>
    </row>
    <row r="20" spans="1:11" ht="15.75" customHeight="1" x14ac:dyDescent="0.25">
      <c r="A20" s="43" t="s">
        <v>130</v>
      </c>
      <c r="B20" s="47">
        <v>106.01703141225042</v>
      </c>
      <c r="C20" s="47">
        <v>106.33417486824503</v>
      </c>
      <c r="D20" s="47"/>
      <c r="E20" s="47">
        <f t="shared" si="2"/>
        <v>0.29914387506417839</v>
      </c>
      <c r="F20" s="47"/>
      <c r="G20" s="47">
        <v>1.8147152726903508</v>
      </c>
      <c r="H20" s="47">
        <v>1.8201438822784584</v>
      </c>
      <c r="I20" s="47"/>
      <c r="J20" s="47">
        <f t="shared" si="1"/>
        <v>5.4286095881075358E-3</v>
      </c>
      <c r="K20" s="54">
        <f t="shared" si="3"/>
        <v>4.9898349522509746E-5</v>
      </c>
    </row>
    <row r="21" spans="1:11" x14ac:dyDescent="0.25">
      <c r="A21" s="43" t="s">
        <v>131</v>
      </c>
      <c r="B21" s="26">
        <v>105.13303137535969</v>
      </c>
      <c r="C21" s="26">
        <v>105.13303137535969</v>
      </c>
      <c r="D21" s="26"/>
      <c r="E21" s="26">
        <f t="shared" si="2"/>
        <v>0</v>
      </c>
      <c r="F21" s="26"/>
      <c r="G21" s="26">
        <v>0.77162162112274446</v>
      </c>
      <c r="H21" s="26">
        <v>0.77162162112274446</v>
      </c>
      <c r="I21" s="26"/>
      <c r="J21" s="26">
        <f t="shared" si="1"/>
        <v>0</v>
      </c>
      <c r="K21" s="53">
        <f t="shared" si="3"/>
        <v>0</v>
      </c>
    </row>
    <row r="22" spans="1:11" ht="15.75" customHeight="1" x14ac:dyDescent="0.25">
      <c r="A22" s="43" t="s">
        <v>132</v>
      </c>
      <c r="B22" s="47">
        <v>107.61342064052391</v>
      </c>
      <c r="C22" s="47">
        <v>107.47441762232975</v>
      </c>
      <c r="D22" s="47"/>
      <c r="E22" s="47">
        <f t="shared" si="2"/>
        <v>-0.12916885028539937</v>
      </c>
      <c r="F22" s="47"/>
      <c r="G22" s="47">
        <v>0.22416550052752215</v>
      </c>
      <c r="H22" s="47">
        <v>0.22387594852775419</v>
      </c>
      <c r="I22" s="47"/>
      <c r="J22" s="47">
        <f t="shared" si="1"/>
        <v>-2.8955199976796187E-4</v>
      </c>
      <c r="K22" s="54">
        <f t="shared" si="3"/>
        <v>-2.6614857183716149E-6</v>
      </c>
    </row>
    <row r="23" spans="1:11" x14ac:dyDescent="0.25">
      <c r="A23" s="43" t="s">
        <v>133</v>
      </c>
      <c r="B23" s="26">
        <v>103.70765552129599</v>
      </c>
      <c r="C23" s="26">
        <v>103.81851015539871</v>
      </c>
      <c r="D23" s="26"/>
      <c r="E23" s="26">
        <f t="shared" si="2"/>
        <v>0.10689146673454886</v>
      </c>
      <c r="F23" s="26"/>
      <c r="G23" s="26">
        <v>0.15589532685830296</v>
      </c>
      <c r="H23" s="26">
        <v>0.15606196565975242</v>
      </c>
      <c r="I23" s="26"/>
      <c r="J23" s="26">
        <f t="shared" si="1"/>
        <v>1.6663880144945908E-4</v>
      </c>
      <c r="K23" s="53">
        <f t="shared" si="3"/>
        <v>1.5316999728536199E-6</v>
      </c>
    </row>
    <row r="24" spans="1:11" ht="15.75" customHeight="1" x14ac:dyDescent="0.25">
      <c r="A24" s="40" t="s">
        <v>277</v>
      </c>
      <c r="B24" s="25">
        <v>209.36188204356745</v>
      </c>
      <c r="C24" s="25">
        <v>209.81639105870013</v>
      </c>
      <c r="D24" s="25"/>
      <c r="E24" s="25">
        <f t="shared" si="2"/>
        <v>0.2170925340832186</v>
      </c>
      <c r="F24" s="25"/>
      <c r="G24" s="25">
        <v>8.5390409171831525</v>
      </c>
      <c r="H24" s="25">
        <v>8.5575785374966671</v>
      </c>
      <c r="I24" s="25"/>
      <c r="J24" s="25">
        <f t="shared" si="1"/>
        <v>1.853762031351458E-2</v>
      </c>
      <c r="K24" s="52">
        <f t="shared" si="3"/>
        <v>1.7039292340081315E-4</v>
      </c>
    </row>
    <row r="25" spans="1:11" x14ac:dyDescent="0.25">
      <c r="A25" s="59" t="s">
        <v>9</v>
      </c>
      <c r="B25" s="26">
        <v>236.78066407737583</v>
      </c>
      <c r="C25" s="26">
        <v>236.58422997377974</v>
      </c>
      <c r="D25" s="26"/>
      <c r="E25" s="26">
        <f t="shared" si="2"/>
        <v>-8.2960365180784201E-2</v>
      </c>
      <c r="F25" s="26"/>
      <c r="G25" s="26">
        <v>7.5609026216308788</v>
      </c>
      <c r="H25" s="26">
        <v>7.554630069205011</v>
      </c>
      <c r="I25" s="26"/>
      <c r="J25" s="26">
        <f t="shared" si="1"/>
        <v>-6.2725524258677723E-3</v>
      </c>
      <c r="K25" s="53">
        <f t="shared" si="3"/>
        <v>-5.7655649805777941E-5</v>
      </c>
    </row>
    <row r="26" spans="1:11" ht="15.75" customHeight="1" x14ac:dyDescent="0.25">
      <c r="A26" s="58" t="s">
        <v>10</v>
      </c>
      <c r="B26" s="47">
        <v>236.78066407737583</v>
      </c>
      <c r="C26" s="47">
        <v>236.58422997377974</v>
      </c>
      <c r="D26" s="47"/>
      <c r="E26" s="47">
        <f t="shared" si="2"/>
        <v>-8.2960365180784201E-2</v>
      </c>
      <c r="F26" s="47"/>
      <c r="G26" s="47">
        <v>7.5609026216308788</v>
      </c>
      <c r="H26" s="47">
        <v>7.554630069205011</v>
      </c>
      <c r="I26" s="47"/>
      <c r="J26" s="47">
        <f t="shared" si="1"/>
        <v>-6.2725524258677723E-3</v>
      </c>
      <c r="K26" s="54">
        <f t="shared" si="3"/>
        <v>-5.7655649805777941E-5</v>
      </c>
    </row>
    <row r="27" spans="1:11" x14ac:dyDescent="0.25">
      <c r="A27" s="59" t="s">
        <v>279</v>
      </c>
      <c r="B27" s="26">
        <v>110.47492385169376</v>
      </c>
      <c r="C27" s="26">
        <v>113.27708583287165</v>
      </c>
      <c r="D27" s="26"/>
      <c r="E27" s="26">
        <f t="shared" si="2"/>
        <v>2.5364688053006734</v>
      </c>
      <c r="F27" s="26"/>
      <c r="G27" s="26">
        <v>0.97813829555227316</v>
      </c>
      <c r="H27" s="26">
        <v>1.0029484682916563</v>
      </c>
      <c r="I27" s="26"/>
      <c r="J27" s="26">
        <f t="shared" si="1"/>
        <v>2.481017273938313E-2</v>
      </c>
      <c r="K27" s="53">
        <f t="shared" si="3"/>
        <v>2.2804857320659824E-4</v>
      </c>
    </row>
    <row r="28" spans="1:11" ht="15.75" customHeight="1" x14ac:dyDescent="0.25">
      <c r="A28" s="58" t="s">
        <v>278</v>
      </c>
      <c r="B28" s="47">
        <v>110.47492385169376</v>
      </c>
      <c r="C28" s="47">
        <v>113.27708583287165</v>
      </c>
      <c r="D28" s="47"/>
      <c r="E28" s="47">
        <f t="shared" si="2"/>
        <v>2.5364688053006734</v>
      </c>
      <c r="F28" s="47"/>
      <c r="G28" s="47">
        <v>0.97813829555227316</v>
      </c>
      <c r="H28" s="47">
        <v>1.0029484682916563</v>
      </c>
      <c r="I28" s="47"/>
      <c r="J28" s="47">
        <f t="shared" si="1"/>
        <v>2.481017273938313E-2</v>
      </c>
      <c r="K28" s="54">
        <f t="shared" si="3"/>
        <v>2.2804857320659824E-4</v>
      </c>
    </row>
    <row r="29" spans="1:11" x14ac:dyDescent="0.25">
      <c r="A29" s="40" t="s">
        <v>11</v>
      </c>
      <c r="B29" s="70">
        <v>101.02102390787026</v>
      </c>
      <c r="C29" s="70">
        <v>100.5871437258614</v>
      </c>
      <c r="D29" s="70"/>
      <c r="E29" s="70">
        <f t="shared" si="2"/>
        <v>-0.42949493602891797</v>
      </c>
      <c r="F29" s="70"/>
      <c r="G29" s="70">
        <v>4.7042977297492241</v>
      </c>
      <c r="H29" s="70">
        <v>4.6840930092242283</v>
      </c>
      <c r="I29" s="70"/>
      <c r="J29" s="70">
        <f t="shared" si="1"/>
        <v>-2.0204720524995778E-2</v>
      </c>
      <c r="K29" s="71">
        <f t="shared" si="3"/>
        <v>-1.8571646945646865E-4</v>
      </c>
    </row>
    <row r="30" spans="1:11" ht="15.75" customHeight="1" x14ac:dyDescent="0.25">
      <c r="A30" s="59" t="s">
        <v>12</v>
      </c>
      <c r="B30" s="47">
        <v>99.72235263971524</v>
      </c>
      <c r="C30" s="47">
        <v>98.923308253155483</v>
      </c>
      <c r="D30" s="47"/>
      <c r="E30" s="47">
        <f t="shared" si="2"/>
        <v>-0.80126908903423999</v>
      </c>
      <c r="F30" s="47"/>
      <c r="G30" s="47">
        <v>3.4128280455281215</v>
      </c>
      <c r="H30" s="47">
        <v>3.3854821093374134</v>
      </c>
      <c r="I30" s="47"/>
      <c r="J30" s="47">
        <f t="shared" si="1"/>
        <v>-2.734593619070802E-2</v>
      </c>
      <c r="K30" s="54">
        <f t="shared" si="3"/>
        <v>-2.5135664297050344E-4</v>
      </c>
    </row>
    <row r="31" spans="1:11" x14ac:dyDescent="0.25">
      <c r="A31" s="58" t="s">
        <v>13</v>
      </c>
      <c r="B31" s="26">
        <v>104.06801671580131</v>
      </c>
      <c r="C31" s="26">
        <v>103.79409645280494</v>
      </c>
      <c r="D31" s="26"/>
      <c r="E31" s="26">
        <f t="shared" si="2"/>
        <v>-0.26321272533176288</v>
      </c>
      <c r="F31" s="26"/>
      <c r="G31" s="26">
        <v>0.67543247497968117</v>
      </c>
      <c r="H31" s="26">
        <v>0.67365465075451159</v>
      </c>
      <c r="I31" s="26"/>
      <c r="J31" s="26">
        <f t="shared" si="1"/>
        <v>-1.7778242251695886E-3</v>
      </c>
      <c r="K31" s="53">
        <f t="shared" si="3"/>
        <v>-1.6341292026495225E-5</v>
      </c>
    </row>
    <row r="32" spans="1:11" x14ac:dyDescent="0.25">
      <c r="A32" s="58" t="s">
        <v>14</v>
      </c>
      <c r="B32" s="47">
        <v>97.624059003842362</v>
      </c>
      <c r="C32" s="47">
        <v>96.499250102830061</v>
      </c>
      <c r="D32" s="47"/>
      <c r="E32" s="47">
        <f t="shared" si="2"/>
        <v>-1.1521841157700941</v>
      </c>
      <c r="F32" s="47"/>
      <c r="G32" s="47">
        <v>2.2190995011633903</v>
      </c>
      <c r="H32" s="47">
        <v>2.1935313891978523</v>
      </c>
      <c r="I32" s="47"/>
      <c r="J32" s="47">
        <f t="shared" si="1"/>
        <v>-2.5568111965537987E-2</v>
      </c>
      <c r="K32" s="54">
        <f t="shared" si="3"/>
        <v>-2.3501535094400412E-4</v>
      </c>
    </row>
    <row r="33" spans="1:11" x14ac:dyDescent="0.25">
      <c r="A33" s="58" t="s">
        <v>15</v>
      </c>
      <c r="B33" s="26">
        <v>102.12091815473789</v>
      </c>
      <c r="C33" s="26">
        <v>102.12091815473789</v>
      </c>
      <c r="D33" s="26"/>
      <c r="E33" s="26">
        <f t="shared" si="2"/>
        <v>0</v>
      </c>
      <c r="F33" s="26"/>
      <c r="G33" s="26">
        <v>0.22145996817248045</v>
      </c>
      <c r="H33" s="26">
        <v>0.22145996817248043</v>
      </c>
      <c r="I33" s="26"/>
      <c r="J33" s="26">
        <f t="shared" si="1"/>
        <v>0</v>
      </c>
      <c r="K33" s="53">
        <f t="shared" si="3"/>
        <v>0</v>
      </c>
    </row>
    <row r="34" spans="1:11" x14ac:dyDescent="0.25">
      <c r="A34" s="58" t="s">
        <v>140</v>
      </c>
      <c r="B34" s="47">
        <v>104.76599045139655</v>
      </c>
      <c r="C34" s="47">
        <v>104.76599045139655</v>
      </c>
      <c r="D34" s="47"/>
      <c r="E34" s="47">
        <f t="shared" si="2"/>
        <v>0</v>
      </c>
      <c r="F34" s="47"/>
      <c r="G34" s="47">
        <v>0.29683610121256887</v>
      </c>
      <c r="H34" s="47">
        <v>0.29683610121256887</v>
      </c>
      <c r="I34" s="47"/>
      <c r="J34" s="47">
        <f t="shared" si="1"/>
        <v>0</v>
      </c>
      <c r="K34" s="54">
        <f>J34/$G$4</f>
        <v>0</v>
      </c>
    </row>
    <row r="35" spans="1:11" x14ac:dyDescent="0.25">
      <c r="A35" s="41" t="s">
        <v>16</v>
      </c>
      <c r="B35" s="26">
        <v>104.62148212754649</v>
      </c>
      <c r="C35" s="26">
        <v>105.19998937109033</v>
      </c>
      <c r="D35" s="26"/>
      <c r="E35" s="26">
        <f t="shared" si="2"/>
        <v>0.55295263628416524</v>
      </c>
      <c r="F35" s="26"/>
      <c r="G35" s="26">
        <v>1.2914696842211031</v>
      </c>
      <c r="H35" s="26">
        <v>1.2986108998868147</v>
      </c>
      <c r="I35" s="26"/>
      <c r="J35" s="26">
        <f t="shared" si="1"/>
        <v>7.1412156657115755E-3</v>
      </c>
      <c r="K35" s="53">
        <f t="shared" si="3"/>
        <v>6.5640173514028668E-5</v>
      </c>
    </row>
    <row r="36" spans="1:11" x14ac:dyDescent="0.25">
      <c r="A36" s="43" t="s">
        <v>17</v>
      </c>
      <c r="B36" s="47">
        <v>104.62148212754649</v>
      </c>
      <c r="C36" s="47">
        <v>105.19998937109033</v>
      </c>
      <c r="D36" s="47"/>
      <c r="E36" s="47">
        <f t="shared" si="2"/>
        <v>0.55295263628416524</v>
      </c>
      <c r="F36" s="47"/>
      <c r="G36" s="47">
        <v>1.2914696842211031</v>
      </c>
      <c r="H36" s="47">
        <v>1.2986108998868147</v>
      </c>
      <c r="I36" s="47"/>
      <c r="J36" s="47">
        <f t="shared" si="1"/>
        <v>7.1412156657115755E-3</v>
      </c>
      <c r="K36" s="54">
        <f t="shared" si="3"/>
        <v>6.5640173514028668E-5</v>
      </c>
    </row>
    <row r="37" spans="1:11" x14ac:dyDescent="0.25">
      <c r="A37" s="40" t="s">
        <v>18</v>
      </c>
      <c r="B37" s="70">
        <v>97.640237880303062</v>
      </c>
      <c r="C37" s="70">
        <v>95.771403908750017</v>
      </c>
      <c r="D37" s="70"/>
      <c r="E37" s="70">
        <f t="shared" si="2"/>
        <v>-1.9139998141381454</v>
      </c>
      <c r="F37" s="70"/>
      <c r="G37" s="70">
        <v>10.867239550780424</v>
      </c>
      <c r="H37" s="70">
        <v>10.659240605976541</v>
      </c>
      <c r="I37" s="70"/>
      <c r="J37" s="70">
        <f t="shared" si="1"/>
        <v>-0.20799894480388303</v>
      </c>
      <c r="K37" s="71">
        <f t="shared" si="3"/>
        <v>-1.9118715169486919E-3</v>
      </c>
    </row>
    <row r="38" spans="1:11" x14ac:dyDescent="0.25">
      <c r="A38" s="59" t="s">
        <v>19</v>
      </c>
      <c r="B38" s="47">
        <v>99.99216247678946</v>
      </c>
      <c r="C38" s="47">
        <v>99.99216247678946</v>
      </c>
      <c r="D38" s="47"/>
      <c r="E38" s="47">
        <f t="shared" si="2"/>
        <v>0</v>
      </c>
      <c r="F38" s="47"/>
      <c r="G38" s="47">
        <v>0.70976523123584656</v>
      </c>
      <c r="H38" s="47">
        <v>0.70976523123584656</v>
      </c>
      <c r="I38" s="47"/>
      <c r="J38" s="47">
        <f t="shared" si="1"/>
        <v>0</v>
      </c>
      <c r="K38" s="54">
        <f t="shared" si="3"/>
        <v>0</v>
      </c>
    </row>
    <row r="39" spans="1:11" x14ac:dyDescent="0.25">
      <c r="A39" s="58" t="s">
        <v>145</v>
      </c>
      <c r="B39" s="26">
        <v>99.99216247678946</v>
      </c>
      <c r="C39" s="26">
        <v>99.99216247678946</v>
      </c>
      <c r="D39" s="26"/>
      <c r="E39" s="26">
        <f t="shared" si="2"/>
        <v>0</v>
      </c>
      <c r="F39" s="26"/>
      <c r="G39" s="26">
        <v>0.70976523123584656</v>
      </c>
      <c r="H39" s="26">
        <v>0.70976523123584656</v>
      </c>
      <c r="I39" s="26"/>
      <c r="J39" s="26">
        <f t="shared" si="1"/>
        <v>0</v>
      </c>
      <c r="K39" s="53">
        <f t="shared" si="3"/>
        <v>0</v>
      </c>
    </row>
    <row r="40" spans="1:11" x14ac:dyDescent="0.25">
      <c r="A40" s="59" t="s">
        <v>146</v>
      </c>
      <c r="B40" s="47">
        <v>103.43599704250482</v>
      </c>
      <c r="C40" s="47">
        <v>101.49662856529459</v>
      </c>
      <c r="D40" s="47"/>
      <c r="E40" s="47">
        <f t="shared" si="2"/>
        <v>-1.8749454084280637</v>
      </c>
      <c r="F40" s="47"/>
      <c r="G40" s="47">
        <v>3.1967445809927191</v>
      </c>
      <c r="H40" s="47">
        <v>3.1368073652522228</v>
      </c>
      <c r="I40" s="47"/>
      <c r="J40" s="47">
        <f t="shared" si="1"/>
        <v>-5.9937215740496264E-2</v>
      </c>
      <c r="K40" s="54">
        <f t="shared" si="3"/>
        <v>-5.5092710055577334E-4</v>
      </c>
    </row>
    <row r="41" spans="1:11" x14ac:dyDescent="0.25">
      <c r="A41" s="58" t="s">
        <v>147</v>
      </c>
      <c r="B41" s="26">
        <v>104.33457838880481</v>
      </c>
      <c r="C41" s="26">
        <v>103.44450804780992</v>
      </c>
      <c r="D41" s="26"/>
      <c r="E41" s="26">
        <f t="shared" si="2"/>
        <v>-0.85309238292795575</v>
      </c>
      <c r="F41" s="26"/>
      <c r="G41" s="26">
        <v>2.293825866940995</v>
      </c>
      <c r="H41" s="26">
        <v>2.27425741319249</v>
      </c>
      <c r="I41" s="26"/>
      <c r="J41" s="26">
        <f t="shared" si="1"/>
        <v>-1.9568453748505021E-2</v>
      </c>
      <c r="K41" s="53">
        <f t="shared" si="3"/>
        <v>-1.798680728297434E-4</v>
      </c>
    </row>
    <row r="42" spans="1:11" x14ac:dyDescent="0.25">
      <c r="A42" s="58" t="s">
        <v>148</v>
      </c>
      <c r="B42" s="47">
        <v>101.22130743613968</v>
      </c>
      <c r="C42" s="47">
        <v>96.695785033274078</v>
      </c>
      <c r="D42" s="47"/>
      <c r="E42" s="47">
        <f t="shared" si="2"/>
        <v>-4.4709187398322747</v>
      </c>
      <c r="F42" s="47"/>
      <c r="G42" s="47">
        <v>0.90291871405172397</v>
      </c>
      <c r="H42" s="47">
        <v>0.86254995205973306</v>
      </c>
      <c r="I42" s="47"/>
      <c r="J42" s="47">
        <f t="shared" si="1"/>
        <v>-4.0368761991990909E-2</v>
      </c>
      <c r="K42" s="54">
        <f t="shared" si="3"/>
        <v>-3.7105902772602685E-4</v>
      </c>
    </row>
    <row r="43" spans="1:11" x14ac:dyDescent="0.25">
      <c r="A43" s="59" t="s">
        <v>21</v>
      </c>
      <c r="B43" s="26">
        <v>99.525962306273641</v>
      </c>
      <c r="C43" s="26">
        <v>99.585020288811677</v>
      </c>
      <c r="D43" s="26"/>
      <c r="E43" s="26">
        <f t="shared" si="2"/>
        <v>5.9339273059522135E-2</v>
      </c>
      <c r="F43" s="26"/>
      <c r="G43" s="26">
        <v>0.55330022773356557</v>
      </c>
      <c r="H43" s="26">
        <v>0.55362855206653938</v>
      </c>
      <c r="I43" s="26"/>
      <c r="J43" s="26">
        <f t="shared" si="1"/>
        <v>3.2832433297380614E-4</v>
      </c>
      <c r="K43" s="53">
        <f t="shared" si="3"/>
        <v>3.0178707931699069E-6</v>
      </c>
    </row>
    <row r="44" spans="1:11" x14ac:dyDescent="0.25">
      <c r="A44" s="58" t="s">
        <v>149</v>
      </c>
      <c r="B44" s="47">
        <v>98.755049534107727</v>
      </c>
      <c r="C44" s="47">
        <v>98.910151678617382</v>
      </c>
      <c r="D44" s="47"/>
      <c r="E44" s="47">
        <f t="shared" si="2"/>
        <v>0.15705743173779485</v>
      </c>
      <c r="F44" s="47"/>
      <c r="G44" s="47">
        <v>0.20904730794388957</v>
      </c>
      <c r="H44" s="47">
        <v>0.20937563227686323</v>
      </c>
      <c r="I44" s="47"/>
      <c r="J44" s="47">
        <f t="shared" si="1"/>
        <v>3.2832433297366737E-4</v>
      </c>
      <c r="K44" s="54">
        <f t="shared" si="3"/>
        <v>3.0178707931686313E-6</v>
      </c>
    </row>
    <row r="45" spans="1:11" x14ac:dyDescent="0.25">
      <c r="A45" s="58" t="s">
        <v>151</v>
      </c>
      <c r="B45" s="26">
        <v>100</v>
      </c>
      <c r="C45" s="26">
        <v>100</v>
      </c>
      <c r="D45" s="26"/>
      <c r="E45" s="26">
        <f t="shared" si="2"/>
        <v>0</v>
      </c>
      <c r="F45" s="26"/>
      <c r="G45" s="26">
        <v>0.34425291978967604</v>
      </c>
      <c r="H45" s="26">
        <v>0.34425291978967609</v>
      </c>
      <c r="I45" s="26"/>
      <c r="J45" s="26">
        <f t="shared" si="1"/>
        <v>0</v>
      </c>
      <c r="K45" s="53">
        <f t="shared" si="3"/>
        <v>0</v>
      </c>
    </row>
    <row r="46" spans="1:11" x14ac:dyDescent="0.25">
      <c r="A46" s="59" t="s">
        <v>22</v>
      </c>
      <c r="B46" s="47">
        <v>94.594592322364477</v>
      </c>
      <c r="C46" s="47">
        <v>92.403870351561238</v>
      </c>
      <c r="D46" s="47"/>
      <c r="E46" s="47">
        <f t="shared" si="2"/>
        <v>-2.3159061390502944</v>
      </c>
      <c r="F46" s="47"/>
      <c r="G46" s="47">
        <v>6.407429510818293</v>
      </c>
      <c r="H46" s="47">
        <v>6.2590394574219319</v>
      </c>
      <c r="I46" s="47"/>
      <c r="J46" s="47">
        <f t="shared" si="1"/>
        <v>-0.14839005339636113</v>
      </c>
      <c r="K46" s="54">
        <f t="shared" si="3"/>
        <v>-1.3639622871860937E-3</v>
      </c>
    </row>
    <row r="47" spans="1:11" x14ac:dyDescent="0.25">
      <c r="A47" s="58" t="s">
        <v>152</v>
      </c>
      <c r="B47" s="26">
        <v>92.749924241767317</v>
      </c>
      <c r="C47" s="26">
        <v>90.111358376798961</v>
      </c>
      <c r="D47" s="26"/>
      <c r="E47" s="26">
        <f t="shared" si="2"/>
        <v>-2.8448172724006904</v>
      </c>
      <c r="F47" s="26"/>
      <c r="G47" s="26">
        <v>5.2161541212500548</v>
      </c>
      <c r="H47" s="26">
        <v>5.0677640678536937</v>
      </c>
      <c r="I47" s="26"/>
      <c r="J47" s="26">
        <f t="shared" si="1"/>
        <v>-0.14839005339636113</v>
      </c>
      <c r="K47" s="53">
        <f t="shared" si="3"/>
        <v>-1.3639622871860937E-3</v>
      </c>
    </row>
    <row r="48" spans="1:11" x14ac:dyDescent="0.25">
      <c r="A48" s="58" t="s">
        <v>23</v>
      </c>
      <c r="B48" s="47">
        <v>103.61817162232917</v>
      </c>
      <c r="C48" s="47">
        <v>103.61817162232917</v>
      </c>
      <c r="D48" s="47"/>
      <c r="E48" s="47">
        <f t="shared" si="2"/>
        <v>0</v>
      </c>
      <c r="F48" s="47"/>
      <c r="G48" s="47">
        <v>1.1912753895682382</v>
      </c>
      <c r="H48" s="47">
        <v>1.191275389568238</v>
      </c>
      <c r="I48" s="47"/>
      <c r="J48" s="47">
        <f t="shared" si="1"/>
        <v>0</v>
      </c>
      <c r="K48" s="54">
        <f t="shared" si="3"/>
        <v>0</v>
      </c>
    </row>
    <row r="49" spans="1:103" s="74" customFormat="1" x14ac:dyDescent="0.25">
      <c r="A49" s="40" t="s">
        <v>24</v>
      </c>
      <c r="B49" s="70">
        <v>102.95176114067142</v>
      </c>
      <c r="C49" s="70">
        <v>102.78191922611737</v>
      </c>
      <c r="D49" s="70"/>
      <c r="E49" s="70">
        <f t="shared" si="2"/>
        <v>-0.16497232555544583</v>
      </c>
      <c r="F49" s="70"/>
      <c r="G49" s="70">
        <v>7.0230056071275442</v>
      </c>
      <c r="H49" s="70">
        <v>7.0114195914535777</v>
      </c>
      <c r="I49" s="70"/>
      <c r="J49" s="70">
        <f t="shared" si="1"/>
        <v>-1.1586015673966443E-2</v>
      </c>
      <c r="K49" s="71">
        <f t="shared" si="3"/>
        <v>-1.0649560449868214E-4</v>
      </c>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row>
    <row r="50" spans="1:103" x14ac:dyDescent="0.25">
      <c r="A50" s="59" t="s">
        <v>154</v>
      </c>
      <c r="B50" s="47">
        <v>102.66492738728245</v>
      </c>
      <c r="C50" s="47">
        <v>102.08869254859984</v>
      </c>
      <c r="D50" s="47"/>
      <c r="E50" s="47">
        <f t="shared" si="2"/>
        <v>-0.56127720863121677</v>
      </c>
      <c r="F50" s="47"/>
      <c r="G50" s="47">
        <v>1.4754152224104529</v>
      </c>
      <c r="H50" s="47">
        <v>1.4671340530343873</v>
      </c>
      <c r="I50" s="47"/>
      <c r="J50" s="47">
        <f t="shared" si="1"/>
        <v>-8.2811693760656002E-3</v>
      </c>
      <c r="K50" s="54">
        <f t="shared" si="3"/>
        <v>-7.6118327773516776E-5</v>
      </c>
    </row>
    <row r="51" spans="1:103" s="74" customFormat="1" x14ac:dyDescent="0.25">
      <c r="A51" s="58" t="s">
        <v>155</v>
      </c>
      <c r="B51" s="26">
        <v>102.66492738728245</v>
      </c>
      <c r="C51" s="26">
        <v>102.08869254859984</v>
      </c>
      <c r="D51" s="26"/>
      <c r="E51" s="26">
        <f t="shared" si="2"/>
        <v>-0.56127720863121677</v>
      </c>
      <c r="F51" s="26"/>
      <c r="G51" s="26">
        <v>1.4754152224104529</v>
      </c>
      <c r="H51" s="26">
        <v>1.4671340530343873</v>
      </c>
      <c r="I51" s="26"/>
      <c r="J51" s="26">
        <f t="shared" si="1"/>
        <v>-8.2811693760656002E-3</v>
      </c>
      <c r="K51" s="53">
        <f t="shared" si="3"/>
        <v>-7.6118327773516776E-5</v>
      </c>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row>
    <row r="52" spans="1:103" x14ac:dyDescent="0.25">
      <c r="A52" s="59" t="s">
        <v>25</v>
      </c>
      <c r="B52" s="47">
        <v>101.27306839003644</v>
      </c>
      <c r="C52" s="47">
        <v>101.27681110079719</v>
      </c>
      <c r="D52" s="47"/>
      <c r="E52" s="47">
        <f t="shared" si="2"/>
        <v>3.6956624502870739E-3</v>
      </c>
      <c r="F52" s="47"/>
      <c r="G52" s="47">
        <v>0.20056802745772134</v>
      </c>
      <c r="H52" s="47">
        <v>0.20057543977499939</v>
      </c>
      <c r="I52" s="47"/>
      <c r="J52" s="47">
        <f t="shared" si="1"/>
        <v>7.4123172780493629E-6</v>
      </c>
      <c r="K52" s="54">
        <f t="shared" si="3"/>
        <v>6.8132068130687336E-8</v>
      </c>
    </row>
    <row r="53" spans="1:103" s="74" customFormat="1" x14ac:dyDescent="0.25">
      <c r="A53" s="58" t="s">
        <v>26</v>
      </c>
      <c r="B53" s="26">
        <v>101.27306839003644</v>
      </c>
      <c r="C53" s="26">
        <v>101.27681110079719</v>
      </c>
      <c r="D53" s="26"/>
      <c r="E53" s="26">
        <f t="shared" si="2"/>
        <v>3.6956624502870739E-3</v>
      </c>
      <c r="F53" s="26"/>
      <c r="G53" s="26">
        <v>0.20056802745772134</v>
      </c>
      <c r="H53" s="26">
        <v>0.20057543977499939</v>
      </c>
      <c r="I53" s="26"/>
      <c r="J53" s="26">
        <f t="shared" si="1"/>
        <v>7.4123172780493629E-6</v>
      </c>
      <c r="K53" s="53">
        <f t="shared" si="3"/>
        <v>6.8132068130687336E-8</v>
      </c>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c r="CT53" s="20"/>
      <c r="CU53" s="20"/>
      <c r="CV53" s="20"/>
      <c r="CW53" s="20"/>
      <c r="CX53" s="20"/>
      <c r="CY53" s="20"/>
    </row>
    <row r="54" spans="1:103" x14ac:dyDescent="0.25">
      <c r="A54" s="59" t="s">
        <v>27</v>
      </c>
      <c r="B54" s="47">
        <v>94.085165086346038</v>
      </c>
      <c r="C54" s="47">
        <v>94.18181187538589</v>
      </c>
      <c r="D54" s="47"/>
      <c r="E54" s="47">
        <f t="shared" si="2"/>
        <v>0.10272266509938621</v>
      </c>
      <c r="F54" s="47"/>
      <c r="G54" s="47">
        <v>2.7257313150727853</v>
      </c>
      <c r="H54" s="47">
        <v>2.7285312589230766</v>
      </c>
      <c r="I54" s="47"/>
      <c r="J54" s="47">
        <f t="shared" si="1"/>
        <v>2.7999438502912533E-3</v>
      </c>
      <c r="K54" s="54">
        <f t="shared" si="3"/>
        <v>2.5736346410193732E-5</v>
      </c>
    </row>
    <row r="55" spans="1:103" s="74" customFormat="1" x14ac:dyDescent="0.25">
      <c r="A55" s="58" t="s">
        <v>159</v>
      </c>
      <c r="B55" s="26">
        <v>90.205109001305217</v>
      </c>
      <c r="C55" s="26">
        <v>90.34495250145153</v>
      </c>
      <c r="D55" s="26"/>
      <c r="E55" s="26">
        <f t="shared" si="2"/>
        <v>0.15502835891954003</v>
      </c>
      <c r="F55" s="26"/>
      <c r="G55" s="26">
        <v>1.8060849445898475</v>
      </c>
      <c r="H55" s="26">
        <v>1.8088848884401385</v>
      </c>
      <c r="I55" s="26"/>
      <c r="J55" s="26">
        <f t="shared" si="1"/>
        <v>2.7999438502910312E-3</v>
      </c>
      <c r="K55" s="53">
        <f t="shared" si="3"/>
        <v>2.5736346410191692E-5</v>
      </c>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20"/>
      <c r="CY55" s="20"/>
    </row>
    <row r="56" spans="1:103" x14ac:dyDescent="0.25">
      <c r="A56" s="58" t="s">
        <v>163</v>
      </c>
      <c r="B56" s="47">
        <v>100.87320693817975</v>
      </c>
      <c r="C56" s="47">
        <v>100.87320693817975</v>
      </c>
      <c r="D56" s="47"/>
      <c r="E56" s="47">
        <f t="shared" si="2"/>
        <v>0</v>
      </c>
      <c r="F56" s="47"/>
      <c r="G56" s="47">
        <v>0.51527587503402306</v>
      </c>
      <c r="H56" s="47">
        <v>0.51527587503402306</v>
      </c>
      <c r="I56" s="47"/>
      <c r="J56" s="47">
        <f t="shared" si="1"/>
        <v>0</v>
      </c>
      <c r="K56" s="54">
        <f t="shared" si="3"/>
        <v>0</v>
      </c>
    </row>
    <row r="57" spans="1:103" s="74" customFormat="1" x14ac:dyDescent="0.25">
      <c r="A57" s="58" t="s">
        <v>166</v>
      </c>
      <c r="B57" s="26">
        <v>105.28400466653849</v>
      </c>
      <c r="C57" s="26">
        <v>105.28400466653849</v>
      </c>
      <c r="D57" s="26"/>
      <c r="E57" s="26">
        <f t="shared" si="2"/>
        <v>0</v>
      </c>
      <c r="F57" s="26"/>
      <c r="G57" s="26">
        <v>0.40437049544891501</v>
      </c>
      <c r="H57" s="26">
        <v>0.40437049544891501</v>
      </c>
      <c r="I57" s="26"/>
      <c r="J57" s="26">
        <f t="shared" si="1"/>
        <v>0</v>
      </c>
      <c r="K57" s="53">
        <f t="shared" si="3"/>
        <v>0</v>
      </c>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c r="CY57" s="20"/>
    </row>
    <row r="58" spans="1:103" x14ac:dyDescent="0.25">
      <c r="A58" s="59" t="s">
        <v>28</v>
      </c>
      <c r="B58" s="47">
        <v>105.03791875920886</v>
      </c>
      <c r="C58" s="47">
        <v>105.03791875920886</v>
      </c>
      <c r="D58" s="47"/>
      <c r="E58" s="47">
        <f t="shared" si="2"/>
        <v>0</v>
      </c>
      <c r="F58" s="47"/>
      <c r="G58" s="47">
        <v>0.147860914919894</v>
      </c>
      <c r="H58" s="47">
        <v>0.14786091491989398</v>
      </c>
      <c r="I58" s="47"/>
      <c r="J58" s="47">
        <f t="shared" si="1"/>
        <v>0</v>
      </c>
      <c r="K58" s="54">
        <f t="shared" si="3"/>
        <v>0</v>
      </c>
    </row>
    <row r="59" spans="1:103" s="74" customFormat="1" x14ac:dyDescent="0.25">
      <c r="A59" s="58" t="s">
        <v>29</v>
      </c>
      <c r="B59" s="26">
        <v>105.03791875920886</v>
      </c>
      <c r="C59" s="26">
        <v>105.03791875920886</v>
      </c>
      <c r="D59" s="26"/>
      <c r="E59" s="26">
        <f t="shared" si="2"/>
        <v>0</v>
      </c>
      <c r="F59" s="26"/>
      <c r="G59" s="26">
        <v>0.147860914919894</v>
      </c>
      <c r="H59" s="26">
        <v>0.14786091491989398</v>
      </c>
      <c r="I59" s="26"/>
      <c r="J59" s="26">
        <f t="shared" si="1"/>
        <v>0</v>
      </c>
      <c r="K59" s="53">
        <f t="shared" si="3"/>
        <v>0</v>
      </c>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c r="CY59" s="20"/>
    </row>
    <row r="60" spans="1:103" x14ac:dyDescent="0.25">
      <c r="A60" s="59" t="s">
        <v>30</v>
      </c>
      <c r="B60" s="47">
        <v>104.92035211781274</v>
      </c>
      <c r="C60" s="47">
        <v>104.02363362383109</v>
      </c>
      <c r="D60" s="47"/>
      <c r="E60" s="47">
        <f t="shared" si="2"/>
        <v>-0.85466592122637186</v>
      </c>
      <c r="F60" s="47"/>
      <c r="G60" s="47">
        <v>0.44622970573238102</v>
      </c>
      <c r="H60" s="47">
        <v>0.4424159325070976</v>
      </c>
      <c r="I60" s="47"/>
      <c r="J60" s="47">
        <f t="shared" si="1"/>
        <v>-3.8137732252834233E-3</v>
      </c>
      <c r="K60" s="54">
        <f t="shared" si="3"/>
        <v>-3.5055198998224937E-5</v>
      </c>
    </row>
    <row r="61" spans="1:103" s="74" customFormat="1" x14ac:dyDescent="0.25">
      <c r="A61" s="58" t="s">
        <v>169</v>
      </c>
      <c r="B61" s="26">
        <v>103.53403834158249</v>
      </c>
      <c r="C61" s="26">
        <v>103.88351672866995</v>
      </c>
      <c r="D61" s="26"/>
      <c r="E61" s="26">
        <f t="shared" si="2"/>
        <v>0.3375492665846247</v>
      </c>
      <c r="F61" s="26"/>
      <c r="G61" s="26">
        <v>0.22838824191420232</v>
      </c>
      <c r="H61" s="26">
        <v>0.22915916474974921</v>
      </c>
      <c r="I61" s="26"/>
      <c r="J61" s="26">
        <f t="shared" si="1"/>
        <v>7.709228355468889E-4</v>
      </c>
      <c r="K61" s="53">
        <f t="shared" si="3"/>
        <v>7.0861196552565481E-6</v>
      </c>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c r="CY61" s="20"/>
    </row>
    <row r="62" spans="1:103" x14ac:dyDescent="0.25">
      <c r="A62" s="58" t="s">
        <v>170</v>
      </c>
      <c r="B62" s="47">
        <v>106.41421670558928</v>
      </c>
      <c r="C62" s="47">
        <v>104.17462084722844</v>
      </c>
      <c r="D62" s="47"/>
      <c r="E62" s="47">
        <f t="shared" si="2"/>
        <v>-2.1046021177386631</v>
      </c>
      <c r="F62" s="47"/>
      <c r="G62" s="47">
        <v>0.2178414638181787</v>
      </c>
      <c r="H62" s="47">
        <v>0.21325676775734842</v>
      </c>
      <c r="I62" s="47"/>
      <c r="J62" s="47">
        <f t="shared" si="1"/>
        <v>-4.5846960608302845E-3</v>
      </c>
      <c r="K62" s="54">
        <f t="shared" si="3"/>
        <v>-4.2141318653481228E-5</v>
      </c>
    </row>
    <row r="63" spans="1:103" s="74" customFormat="1" x14ac:dyDescent="0.25">
      <c r="A63" s="59" t="s">
        <v>31</v>
      </c>
      <c r="B63" s="26">
        <v>106.19713858851846</v>
      </c>
      <c r="C63" s="26">
        <v>106.06376652106923</v>
      </c>
      <c r="D63" s="26"/>
      <c r="E63" s="26">
        <f t="shared" si="2"/>
        <v>-0.12558913471859556</v>
      </c>
      <c r="F63" s="26"/>
      <c r="G63" s="26">
        <v>1.8301179041783622</v>
      </c>
      <c r="H63" s="26">
        <v>1.8278194749381744</v>
      </c>
      <c r="I63" s="26"/>
      <c r="J63" s="26">
        <f t="shared" si="1"/>
        <v>-2.2984292401877493E-3</v>
      </c>
      <c r="K63" s="53">
        <f t="shared" si="3"/>
        <v>-2.1126556205274299E-5</v>
      </c>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0"/>
      <c r="CN63" s="20"/>
      <c r="CO63" s="20"/>
      <c r="CP63" s="20"/>
      <c r="CQ63" s="20"/>
      <c r="CR63" s="20"/>
      <c r="CS63" s="20"/>
      <c r="CT63" s="20"/>
      <c r="CU63" s="20"/>
      <c r="CV63" s="20"/>
      <c r="CW63" s="20"/>
      <c r="CX63" s="20"/>
      <c r="CY63" s="20"/>
    </row>
    <row r="64" spans="1:103" x14ac:dyDescent="0.25">
      <c r="A64" s="58" t="s">
        <v>32</v>
      </c>
      <c r="B64" s="47">
        <v>107.26032047627781</v>
      </c>
      <c r="C64" s="47">
        <v>107.11209831446781</v>
      </c>
      <c r="D64" s="47"/>
      <c r="E64" s="47">
        <f t="shared" si="2"/>
        <v>-0.13818918417531911</v>
      </c>
      <c r="F64" s="47"/>
      <c r="G64" s="47">
        <v>1.6633695977001812</v>
      </c>
      <c r="H64" s="47">
        <v>1.6610710008232992</v>
      </c>
      <c r="I64" s="47"/>
      <c r="J64" s="47">
        <f t="shared" si="1"/>
        <v>-2.2985968768820531E-3</v>
      </c>
      <c r="K64" s="54">
        <f t="shared" si="3"/>
        <v>-2.1128097077615442E-5</v>
      </c>
    </row>
    <row r="65" spans="1:103" s="74" customFormat="1" x14ac:dyDescent="0.25">
      <c r="A65" s="58" t="s">
        <v>174</v>
      </c>
      <c r="B65" s="26">
        <v>96.641504940340724</v>
      </c>
      <c r="C65" s="26">
        <v>96.641602096724512</v>
      </c>
      <c r="D65" s="26"/>
      <c r="E65" s="26">
        <f t="shared" si="2"/>
        <v>1.0053277197386024E-4</v>
      </c>
      <c r="F65" s="26"/>
      <c r="G65" s="26">
        <v>0.16674830647818095</v>
      </c>
      <c r="H65" s="26">
        <v>0.16674847411487567</v>
      </c>
      <c r="I65" s="26"/>
      <c r="J65" s="26">
        <f t="shared" si="1"/>
        <v>1.676366947200858E-7</v>
      </c>
      <c r="K65" s="53">
        <f t="shared" si="3"/>
        <v>1.5408723449676459E-9</v>
      </c>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c r="CY65" s="20"/>
    </row>
    <row r="66" spans="1:103" x14ac:dyDescent="0.25">
      <c r="A66" s="40" t="s">
        <v>33</v>
      </c>
      <c r="B66" s="25">
        <v>105.81288210215814</v>
      </c>
      <c r="C66" s="25">
        <v>106.08552779570461</v>
      </c>
      <c r="D66" s="25"/>
      <c r="E66" s="25">
        <f t="shared" si="2"/>
        <v>0.25766776986873019</v>
      </c>
      <c r="F66" s="25"/>
      <c r="G66" s="25">
        <v>6.9071383599300678</v>
      </c>
      <c r="H66" s="25">
        <v>6.9249358293038474</v>
      </c>
      <c r="I66" s="25"/>
      <c r="J66" s="25">
        <f t="shared" si="1"/>
        <v>1.7797469373779684E-2</v>
      </c>
      <c r="K66" s="52">
        <f t="shared" si="3"/>
        <v>1.6358965090702146E-4</v>
      </c>
    </row>
    <row r="67" spans="1:103" s="74" customFormat="1" x14ac:dyDescent="0.25">
      <c r="A67" s="59" t="s">
        <v>176</v>
      </c>
      <c r="B67" s="26">
        <v>99.639648906403551</v>
      </c>
      <c r="C67" s="26">
        <v>100.55669209957784</v>
      </c>
      <c r="D67" s="26"/>
      <c r="E67" s="26">
        <f t="shared" si="2"/>
        <v>0.92035971948849493</v>
      </c>
      <c r="F67" s="26"/>
      <c r="G67" s="26">
        <v>1.9337514448883257</v>
      </c>
      <c r="H67" s="26">
        <v>1.9515489142621048</v>
      </c>
      <c r="I67" s="26"/>
      <c r="J67" s="26">
        <f t="shared" si="1"/>
        <v>1.7797469373779018E-2</v>
      </c>
      <c r="K67" s="53">
        <f t="shared" si="3"/>
        <v>1.6358965090701533E-4</v>
      </c>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0"/>
      <c r="CR67" s="20"/>
      <c r="CS67" s="20"/>
      <c r="CT67" s="20"/>
      <c r="CU67" s="20"/>
      <c r="CV67" s="20"/>
      <c r="CW67" s="20"/>
      <c r="CX67" s="20"/>
      <c r="CY67" s="20"/>
    </row>
    <row r="68" spans="1:103" x14ac:dyDescent="0.25">
      <c r="A68" s="58" t="s">
        <v>177</v>
      </c>
      <c r="B68" s="47">
        <v>101.90532437342004</v>
      </c>
      <c r="C68" s="47">
        <v>104.34996758072141</v>
      </c>
      <c r="D68" s="47"/>
      <c r="E68" s="47">
        <f t="shared" si="2"/>
        <v>2.3989357006933831</v>
      </c>
      <c r="F68" s="47"/>
      <c r="G68" s="47">
        <v>0.90945575079327257</v>
      </c>
      <c r="H68" s="47">
        <v>0.93127300948106162</v>
      </c>
      <c r="I68" s="47"/>
      <c r="J68" s="47">
        <f t="shared" si="1"/>
        <v>2.1817258687789054E-2</v>
      </c>
      <c r="K68" s="54">
        <f t="shared" si="3"/>
        <v>2.0053849553138017E-4</v>
      </c>
    </row>
    <row r="69" spans="1:103" s="74" customFormat="1" x14ac:dyDescent="0.25">
      <c r="A69" s="58" t="s">
        <v>179</v>
      </c>
      <c r="B69" s="26">
        <v>97.710793847054205</v>
      </c>
      <c r="C69" s="26">
        <v>97.32733347791067</v>
      </c>
      <c r="D69" s="26"/>
      <c r="E69" s="26">
        <f t="shared" si="2"/>
        <v>-0.39244422652400246</v>
      </c>
      <c r="F69" s="26"/>
      <c r="G69" s="26">
        <v>1.0242956940950532</v>
      </c>
      <c r="H69" s="26">
        <v>1.0202759047810432</v>
      </c>
      <c r="I69" s="26"/>
      <c r="J69" s="26">
        <f t="shared" si="1"/>
        <v>-4.019789314009925E-3</v>
      </c>
      <c r="K69" s="53">
        <f t="shared" si="3"/>
        <v>-3.6948844624363803E-5</v>
      </c>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20"/>
      <c r="CY69" s="20"/>
    </row>
    <row r="70" spans="1:103" x14ac:dyDescent="0.25">
      <c r="A70" s="59" t="s">
        <v>181</v>
      </c>
      <c r="B70" s="47">
        <v>110.30442313454482</v>
      </c>
      <c r="C70" s="47">
        <v>110.30442313454482</v>
      </c>
      <c r="D70" s="47"/>
      <c r="E70" s="47">
        <f t="shared" si="2"/>
        <v>0</v>
      </c>
      <c r="F70" s="47"/>
      <c r="G70" s="47">
        <v>3.8014195044451058</v>
      </c>
      <c r="H70" s="47">
        <v>3.8014195044451062</v>
      </c>
      <c r="I70" s="47"/>
      <c r="J70" s="47">
        <f t="shared" si="1"/>
        <v>0</v>
      </c>
      <c r="K70" s="54">
        <f t="shared" si="3"/>
        <v>0</v>
      </c>
    </row>
    <row r="71" spans="1:103" s="74" customFormat="1" x14ac:dyDescent="0.25">
      <c r="A71" s="58" t="s">
        <v>265</v>
      </c>
      <c r="B71" s="26">
        <v>109.49300646943755</v>
      </c>
      <c r="C71" s="26">
        <v>109.49300646943755</v>
      </c>
      <c r="D71" s="26"/>
      <c r="E71" s="26">
        <f t="shared" si="2"/>
        <v>0</v>
      </c>
      <c r="F71" s="26"/>
      <c r="G71" s="26">
        <v>1.2661824395015906</v>
      </c>
      <c r="H71" s="26">
        <v>1.2661824395015906</v>
      </c>
      <c r="I71" s="26"/>
      <c r="J71" s="26">
        <f t="shared" si="1"/>
        <v>0</v>
      </c>
      <c r="K71" s="53">
        <f t="shared" si="3"/>
        <v>0</v>
      </c>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c r="CY71" s="20"/>
    </row>
    <row r="72" spans="1:103" x14ac:dyDescent="0.25">
      <c r="A72" s="58" t="s">
        <v>182</v>
      </c>
      <c r="B72" s="47">
        <v>110.71419161205837</v>
      </c>
      <c r="C72" s="47">
        <v>110.71419161205837</v>
      </c>
      <c r="D72" s="47"/>
      <c r="E72" s="47">
        <f t="shared" si="2"/>
        <v>0</v>
      </c>
      <c r="F72" s="47"/>
      <c r="G72" s="47">
        <v>2.5352370649435145</v>
      </c>
      <c r="H72" s="47">
        <v>2.535237064943515</v>
      </c>
      <c r="I72" s="47"/>
      <c r="J72" s="47">
        <f t="shared" si="1"/>
        <v>0</v>
      </c>
      <c r="K72" s="54">
        <f t="shared" si="3"/>
        <v>0</v>
      </c>
    </row>
    <row r="73" spans="1:103" s="74" customFormat="1" x14ac:dyDescent="0.25">
      <c r="A73" s="59" t="s">
        <v>184</v>
      </c>
      <c r="B73" s="26">
        <v>100</v>
      </c>
      <c r="C73" s="26">
        <v>100</v>
      </c>
      <c r="D73" s="26"/>
      <c r="E73" s="26">
        <f t="shared" ref="E73:E134" si="4">((C73/B73-1)*100)</f>
        <v>0</v>
      </c>
      <c r="F73" s="26"/>
      <c r="G73" s="26">
        <v>0.68238950695305911</v>
      </c>
      <c r="H73" s="26">
        <v>0.68238950695305911</v>
      </c>
      <c r="I73" s="26"/>
      <c r="J73" s="26">
        <f t="shared" si="1"/>
        <v>0</v>
      </c>
      <c r="K73" s="53">
        <f t="shared" ref="K73:K134" si="5">J73/$G$4</f>
        <v>0</v>
      </c>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20"/>
      <c r="CY73" s="20"/>
    </row>
    <row r="74" spans="1:103" x14ac:dyDescent="0.25">
      <c r="A74" s="58" t="s">
        <v>185</v>
      </c>
      <c r="B74" s="47">
        <v>100</v>
      </c>
      <c r="C74" s="47">
        <v>100</v>
      </c>
      <c r="D74" s="47"/>
      <c r="E74" s="47">
        <f t="shared" si="4"/>
        <v>0</v>
      </c>
      <c r="F74" s="47"/>
      <c r="G74" s="47">
        <v>0.68238950695305911</v>
      </c>
      <c r="H74" s="47">
        <v>0.68238950695305911</v>
      </c>
      <c r="I74" s="47"/>
      <c r="J74" s="47">
        <f t="shared" si="1"/>
        <v>0</v>
      </c>
      <c r="K74" s="54">
        <f t="shared" si="5"/>
        <v>0</v>
      </c>
    </row>
    <row r="75" spans="1:103" s="74" customFormat="1" x14ac:dyDescent="0.25">
      <c r="A75" s="59" t="s">
        <v>186</v>
      </c>
      <c r="B75" s="26">
        <v>106.83442423255974</v>
      </c>
      <c r="C75" s="26">
        <v>106.83442423255974</v>
      </c>
      <c r="D75" s="26"/>
      <c r="E75" s="26">
        <f t="shared" si="4"/>
        <v>0</v>
      </c>
      <c r="F75" s="26"/>
      <c r="G75" s="26">
        <v>0.48957790364357651</v>
      </c>
      <c r="H75" s="26">
        <v>0.48957790364357651</v>
      </c>
      <c r="I75" s="26"/>
      <c r="J75" s="26">
        <f t="shared" si="1"/>
        <v>0</v>
      </c>
      <c r="K75" s="53">
        <f t="shared" si="5"/>
        <v>0</v>
      </c>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20"/>
      <c r="CY75" s="20"/>
    </row>
    <row r="76" spans="1:103" x14ac:dyDescent="0.25">
      <c r="A76" s="58" t="s">
        <v>187</v>
      </c>
      <c r="B76" s="47">
        <v>106.83442423255974</v>
      </c>
      <c r="C76" s="47">
        <v>106.83442423255974</v>
      </c>
      <c r="D76" s="47"/>
      <c r="E76" s="47">
        <f t="shared" si="4"/>
        <v>0</v>
      </c>
      <c r="F76" s="47"/>
      <c r="G76" s="47">
        <v>0.48957790364357651</v>
      </c>
      <c r="H76" s="47">
        <v>0.48957790364357651</v>
      </c>
      <c r="I76" s="47"/>
      <c r="J76" s="47">
        <f t="shared" si="1"/>
        <v>0</v>
      </c>
      <c r="K76" s="54">
        <f t="shared" si="5"/>
        <v>0</v>
      </c>
    </row>
    <row r="77" spans="1:103" s="74" customFormat="1" x14ac:dyDescent="0.25">
      <c r="A77" s="40" t="s">
        <v>34</v>
      </c>
      <c r="B77" s="70">
        <v>103.45869887371506</v>
      </c>
      <c r="C77" s="70">
        <v>103.48763828890772</v>
      </c>
      <c r="D77" s="70"/>
      <c r="E77" s="70">
        <f t="shared" si="4"/>
        <v>2.7971949683980313E-2</v>
      </c>
      <c r="F77" s="70"/>
      <c r="G77" s="70">
        <v>10.17265788617134</v>
      </c>
      <c r="H77" s="70">
        <v>10.175503376916783</v>
      </c>
      <c r="I77" s="70"/>
      <c r="J77" s="70">
        <f t="shared" si="1"/>
        <v>2.8454907454431577E-3</v>
      </c>
      <c r="K77" s="71">
        <f t="shared" si="5"/>
        <v>2.6155001474085908E-5</v>
      </c>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0"/>
      <c r="CI77" s="20"/>
      <c r="CJ77" s="20"/>
      <c r="CK77" s="20"/>
      <c r="CL77" s="20"/>
      <c r="CM77" s="20"/>
      <c r="CN77" s="20"/>
      <c r="CO77" s="20"/>
      <c r="CP77" s="20"/>
      <c r="CQ77" s="20"/>
      <c r="CR77" s="20"/>
      <c r="CS77" s="20"/>
      <c r="CT77" s="20"/>
      <c r="CU77" s="20"/>
      <c r="CV77" s="20"/>
      <c r="CW77" s="20"/>
      <c r="CX77" s="20"/>
      <c r="CY77" s="20"/>
    </row>
    <row r="78" spans="1:103" x14ac:dyDescent="0.25">
      <c r="A78" s="59" t="s">
        <v>188</v>
      </c>
      <c r="B78" s="47">
        <v>90.299310023535568</v>
      </c>
      <c r="C78" s="47">
        <v>90.398884749066966</v>
      </c>
      <c r="D78" s="47"/>
      <c r="E78" s="47">
        <f t="shared" si="4"/>
        <v>0.11027185645764437</v>
      </c>
      <c r="F78" s="47"/>
      <c r="G78" s="47">
        <v>2.5804324302235395</v>
      </c>
      <c r="H78" s="47">
        <v>2.5832779209689822</v>
      </c>
      <c r="I78" s="47"/>
      <c r="J78" s="47">
        <f t="shared" si="1"/>
        <v>2.8454907454427136E-3</v>
      </c>
      <c r="K78" s="54">
        <f t="shared" si="5"/>
        <v>2.6155001474081825E-5</v>
      </c>
    </row>
    <row r="79" spans="1:103" s="74" customFormat="1" x14ac:dyDescent="0.25">
      <c r="A79" s="58" t="s">
        <v>189</v>
      </c>
      <c r="B79" s="26">
        <v>89.962659807696994</v>
      </c>
      <c r="C79" s="26">
        <v>90.068785864036883</v>
      </c>
      <c r="D79" s="26"/>
      <c r="E79" s="26">
        <f t="shared" si="4"/>
        <v>0.11796678373754421</v>
      </c>
      <c r="F79" s="26"/>
      <c r="G79" s="26">
        <v>2.4121118295242341</v>
      </c>
      <c r="H79" s="26">
        <v>2.4149573202696768</v>
      </c>
      <c r="I79" s="26"/>
      <c r="J79" s="26">
        <f t="shared" si="1"/>
        <v>2.8454907454427136E-3</v>
      </c>
      <c r="K79" s="53">
        <f t="shared" si="5"/>
        <v>2.6155001474081825E-5</v>
      </c>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c r="CT79" s="20"/>
      <c r="CU79" s="20"/>
      <c r="CV79" s="20"/>
      <c r="CW79" s="20"/>
      <c r="CX79" s="20"/>
      <c r="CY79" s="20"/>
    </row>
    <row r="80" spans="1:103" x14ac:dyDescent="0.25">
      <c r="A80" s="58" t="s">
        <v>190</v>
      </c>
      <c r="B80" s="47">
        <v>95.41611053660877</v>
      </c>
      <c r="C80" s="47">
        <v>95.41611053660877</v>
      </c>
      <c r="D80" s="47"/>
      <c r="E80" s="47">
        <f t="shared" si="4"/>
        <v>0</v>
      </c>
      <c r="F80" s="47"/>
      <c r="G80" s="47">
        <v>0.16832060069930546</v>
      </c>
      <c r="H80" s="47">
        <v>0.16832060069930546</v>
      </c>
      <c r="I80" s="47"/>
      <c r="J80" s="47">
        <f t="shared" si="1"/>
        <v>0</v>
      </c>
      <c r="K80" s="54">
        <f t="shared" si="5"/>
        <v>0</v>
      </c>
    </row>
    <row r="81" spans="1:103" s="74" customFormat="1" x14ac:dyDescent="0.25">
      <c r="A81" s="59" t="s">
        <v>191</v>
      </c>
      <c r="B81" s="26">
        <v>85.14727559242192</v>
      </c>
      <c r="C81" s="26">
        <v>85.14727559242192</v>
      </c>
      <c r="D81" s="26"/>
      <c r="E81" s="26">
        <f t="shared" si="4"/>
        <v>0</v>
      </c>
      <c r="F81" s="26"/>
      <c r="G81" s="26">
        <v>0.6090955661707218</v>
      </c>
      <c r="H81" s="26">
        <v>0.6090955661707218</v>
      </c>
      <c r="I81" s="26"/>
      <c r="J81" s="26">
        <f t="shared" si="1"/>
        <v>0</v>
      </c>
      <c r="K81" s="53">
        <f t="shared" si="5"/>
        <v>0</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c r="CT81" s="20"/>
      <c r="CU81" s="20"/>
      <c r="CV81" s="20"/>
      <c r="CW81" s="20"/>
      <c r="CX81" s="20"/>
      <c r="CY81" s="20"/>
    </row>
    <row r="82" spans="1:103" x14ac:dyDescent="0.25">
      <c r="A82" s="58" t="s">
        <v>192</v>
      </c>
      <c r="B82" s="47">
        <v>81.068073504844236</v>
      </c>
      <c r="C82" s="47">
        <v>81.068073504844236</v>
      </c>
      <c r="D82" s="47"/>
      <c r="E82" s="47">
        <f t="shared" si="4"/>
        <v>0</v>
      </c>
      <c r="F82" s="47"/>
      <c r="G82" s="47">
        <v>0.48467849736396618</v>
      </c>
      <c r="H82" s="47">
        <v>0.48467849736396623</v>
      </c>
      <c r="I82" s="47"/>
      <c r="J82" s="47">
        <f t="shared" si="1"/>
        <v>0</v>
      </c>
      <c r="K82" s="54">
        <f t="shared" si="5"/>
        <v>0</v>
      </c>
    </row>
    <row r="83" spans="1:103" s="74" customFormat="1" x14ac:dyDescent="0.25">
      <c r="A83" s="58" t="s">
        <v>194</v>
      </c>
      <c r="B83" s="26">
        <v>105.90713307685802</v>
      </c>
      <c r="C83" s="26">
        <v>105.90713307685802</v>
      </c>
      <c r="D83" s="26"/>
      <c r="E83" s="26">
        <f t="shared" si="4"/>
        <v>0</v>
      </c>
      <c r="F83" s="26"/>
      <c r="G83" s="26">
        <v>0.12441706880675556</v>
      </c>
      <c r="H83" s="26">
        <v>0.12441706880675556</v>
      </c>
      <c r="I83" s="26"/>
      <c r="J83" s="26">
        <f t="shared" si="1"/>
        <v>0</v>
      </c>
      <c r="K83" s="53">
        <f t="shared" si="5"/>
        <v>0</v>
      </c>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c r="CH83" s="20"/>
      <c r="CI83" s="20"/>
      <c r="CJ83" s="20"/>
      <c r="CK83" s="20"/>
      <c r="CL83" s="20"/>
      <c r="CM83" s="20"/>
      <c r="CN83" s="20"/>
      <c r="CO83" s="20"/>
      <c r="CP83" s="20"/>
      <c r="CQ83" s="20"/>
      <c r="CR83" s="20"/>
      <c r="CS83" s="20"/>
      <c r="CT83" s="20"/>
      <c r="CU83" s="20"/>
      <c r="CV83" s="20"/>
      <c r="CW83" s="20"/>
      <c r="CX83" s="20"/>
      <c r="CY83" s="20"/>
    </row>
    <row r="84" spans="1:103" x14ac:dyDescent="0.25">
      <c r="A84" s="59" t="s">
        <v>195</v>
      </c>
      <c r="B84" s="47">
        <v>111.55887640081566</v>
      </c>
      <c r="C84" s="47">
        <v>111.55887640081566</v>
      </c>
      <c r="D84" s="47"/>
      <c r="E84" s="47">
        <f t="shared" si="4"/>
        <v>0</v>
      </c>
      <c r="F84" s="47"/>
      <c r="G84" s="47">
        <v>6.9831298897770768</v>
      </c>
      <c r="H84" s="47">
        <v>6.9831298897770777</v>
      </c>
      <c r="I84" s="47"/>
      <c r="J84" s="47">
        <f t="shared" si="1"/>
        <v>0</v>
      </c>
      <c r="K84" s="54">
        <f t="shared" si="5"/>
        <v>0</v>
      </c>
    </row>
    <row r="85" spans="1:103" s="74" customFormat="1" x14ac:dyDescent="0.25">
      <c r="A85" s="58" t="s">
        <v>35</v>
      </c>
      <c r="B85" s="26">
        <v>104.47737105167296</v>
      </c>
      <c r="C85" s="26">
        <v>104.47737105167296</v>
      </c>
      <c r="D85" s="26"/>
      <c r="E85" s="26">
        <f t="shared" si="4"/>
        <v>0</v>
      </c>
      <c r="F85" s="26"/>
      <c r="G85" s="26">
        <v>1.1146630256884578</v>
      </c>
      <c r="H85" s="26">
        <v>1.114663025688458</v>
      </c>
      <c r="I85" s="26"/>
      <c r="J85" s="26">
        <f t="shared" si="1"/>
        <v>0</v>
      </c>
      <c r="K85" s="53">
        <f t="shared" si="5"/>
        <v>0</v>
      </c>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20"/>
      <c r="CI85" s="20"/>
      <c r="CJ85" s="20"/>
      <c r="CK85" s="20"/>
      <c r="CL85" s="20"/>
      <c r="CM85" s="20"/>
      <c r="CN85" s="20"/>
      <c r="CO85" s="20"/>
      <c r="CP85" s="20"/>
      <c r="CQ85" s="20"/>
      <c r="CR85" s="20"/>
      <c r="CS85" s="20"/>
      <c r="CT85" s="20"/>
      <c r="CU85" s="20"/>
      <c r="CV85" s="20"/>
      <c r="CW85" s="20"/>
      <c r="CX85" s="20"/>
      <c r="CY85" s="20"/>
    </row>
    <row r="86" spans="1:103" x14ac:dyDescent="0.25">
      <c r="A86" s="58" t="s">
        <v>36</v>
      </c>
      <c r="B86" s="47">
        <v>101.8997384012615</v>
      </c>
      <c r="C86" s="47">
        <v>101.8997384012615</v>
      </c>
      <c r="D86" s="47"/>
      <c r="E86" s="47">
        <f t="shared" si="4"/>
        <v>0</v>
      </c>
      <c r="F86" s="47"/>
      <c r="G86" s="47">
        <v>2.7048393321940734</v>
      </c>
      <c r="H86" s="47">
        <v>2.7048393321940734</v>
      </c>
      <c r="I86" s="47"/>
      <c r="J86" s="47">
        <f t="shared" si="1"/>
        <v>0</v>
      </c>
      <c r="K86" s="54">
        <f t="shared" si="5"/>
        <v>0</v>
      </c>
    </row>
    <row r="87" spans="1:103" s="74" customFormat="1" x14ac:dyDescent="0.25">
      <c r="A87" s="58" t="s">
        <v>37</v>
      </c>
      <c r="B87" s="26">
        <v>124.63642907185964</v>
      </c>
      <c r="C87" s="26">
        <v>124.63642907185964</v>
      </c>
      <c r="D87" s="26"/>
      <c r="E87" s="26">
        <f t="shared" si="4"/>
        <v>0</v>
      </c>
      <c r="F87" s="26"/>
      <c r="G87" s="26">
        <v>3.1636275318945466</v>
      </c>
      <c r="H87" s="26">
        <v>3.163627531894547</v>
      </c>
      <c r="I87" s="26"/>
      <c r="J87" s="26">
        <f t="shared" si="1"/>
        <v>0</v>
      </c>
      <c r="K87" s="53">
        <f t="shared" si="5"/>
        <v>0</v>
      </c>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20"/>
      <c r="CP87" s="20"/>
      <c r="CQ87" s="20"/>
      <c r="CR87" s="20"/>
      <c r="CS87" s="20"/>
      <c r="CT87" s="20"/>
      <c r="CU87" s="20"/>
      <c r="CV87" s="20"/>
      <c r="CW87" s="20"/>
      <c r="CX87" s="20"/>
      <c r="CY87" s="20"/>
    </row>
    <row r="88" spans="1:103" x14ac:dyDescent="0.25">
      <c r="A88" s="40" t="s">
        <v>200</v>
      </c>
      <c r="B88" s="25">
        <v>84.292579764757363</v>
      </c>
      <c r="C88" s="25">
        <v>84.384683686253368</v>
      </c>
      <c r="D88" s="25"/>
      <c r="E88" s="25">
        <f t="shared" si="4"/>
        <v>0.1092669387424694</v>
      </c>
      <c r="F88" s="25"/>
      <c r="G88" s="25">
        <v>8.7969821225049181</v>
      </c>
      <c r="H88" s="25">
        <v>8.8065943155719015</v>
      </c>
      <c r="I88" s="25"/>
      <c r="J88" s="25">
        <f t="shared" si="1"/>
        <v>9.6121930669834654E-3</v>
      </c>
      <c r="K88" s="52">
        <f t="shared" si="5"/>
        <v>8.835274696948511E-5</v>
      </c>
    </row>
    <row r="89" spans="1:103" s="74" customFormat="1" x14ac:dyDescent="0.25">
      <c r="A89" s="41" t="s">
        <v>201</v>
      </c>
      <c r="B89" s="26">
        <v>96.106079922915271</v>
      </c>
      <c r="C89" s="26">
        <v>96.185395078361452</v>
      </c>
      <c r="D89" s="26"/>
      <c r="E89" s="26">
        <f t="shared" si="4"/>
        <v>8.2528759376931937E-2</v>
      </c>
      <c r="F89" s="26"/>
      <c r="G89" s="26">
        <v>2.4514521935474471</v>
      </c>
      <c r="H89" s="26">
        <v>2.4534753466295007</v>
      </c>
      <c r="I89" s="26"/>
      <c r="J89" s="26">
        <f t="shared" si="1"/>
        <v>2.0231530820535859E-3</v>
      </c>
      <c r="K89" s="53">
        <f t="shared" si="5"/>
        <v>1.8596290263165801E-5</v>
      </c>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c r="CH89" s="20"/>
      <c r="CI89" s="20"/>
      <c r="CJ89" s="20"/>
      <c r="CK89" s="20"/>
      <c r="CL89" s="20"/>
      <c r="CM89" s="20"/>
      <c r="CN89" s="20"/>
      <c r="CO89" s="20"/>
      <c r="CP89" s="20"/>
      <c r="CQ89" s="20"/>
      <c r="CR89" s="20"/>
      <c r="CS89" s="20"/>
      <c r="CT89" s="20"/>
      <c r="CU89" s="20"/>
      <c r="CV89" s="20"/>
      <c r="CW89" s="20"/>
      <c r="CX89" s="20"/>
      <c r="CY89" s="20"/>
    </row>
    <row r="90" spans="1:103" x14ac:dyDescent="0.25">
      <c r="A90" s="43" t="s">
        <v>202</v>
      </c>
      <c r="B90" s="47">
        <v>96.324562600982304</v>
      </c>
      <c r="C90" s="47">
        <v>96.324562600982304</v>
      </c>
      <c r="D90" s="47"/>
      <c r="E90" s="47">
        <f t="shared" si="4"/>
        <v>0</v>
      </c>
      <c r="F90" s="47"/>
      <c r="G90" s="47">
        <v>1.6214289104191364</v>
      </c>
      <c r="H90" s="47">
        <v>1.6214289104191364</v>
      </c>
      <c r="I90" s="47"/>
      <c r="J90" s="47">
        <f t="shared" si="1"/>
        <v>0</v>
      </c>
      <c r="K90" s="54">
        <f t="shared" si="5"/>
        <v>0</v>
      </c>
    </row>
    <row r="91" spans="1:103" s="74" customFormat="1" x14ac:dyDescent="0.25">
      <c r="A91" s="43" t="s">
        <v>38</v>
      </c>
      <c r="B91" s="26">
        <v>98.101121919205511</v>
      </c>
      <c r="C91" s="26">
        <v>98.101121919205511</v>
      </c>
      <c r="D91" s="26"/>
      <c r="E91" s="26">
        <f t="shared" si="4"/>
        <v>0</v>
      </c>
      <c r="F91" s="26"/>
      <c r="G91" s="26">
        <v>0.36666234683999072</v>
      </c>
      <c r="H91" s="26">
        <v>0.36666234683999072</v>
      </c>
      <c r="I91" s="26"/>
      <c r="J91" s="26">
        <f t="shared" si="1"/>
        <v>0</v>
      </c>
      <c r="K91" s="53">
        <f t="shared" si="5"/>
        <v>0</v>
      </c>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20"/>
      <c r="CI91" s="20"/>
      <c r="CJ91" s="20"/>
      <c r="CK91" s="20"/>
      <c r="CL91" s="20"/>
      <c r="CM91" s="20"/>
      <c r="CN91" s="20"/>
      <c r="CO91" s="20"/>
      <c r="CP91" s="20"/>
      <c r="CQ91" s="20"/>
      <c r="CR91" s="20"/>
      <c r="CS91" s="20"/>
      <c r="CT91" s="20"/>
      <c r="CU91" s="20"/>
      <c r="CV91" s="20"/>
      <c r="CW91" s="20"/>
      <c r="CX91" s="20"/>
      <c r="CY91" s="20"/>
    </row>
    <row r="92" spans="1:103" x14ac:dyDescent="0.25">
      <c r="A92" s="43" t="s">
        <v>204</v>
      </c>
      <c r="B92" s="47">
        <v>93.850881568363576</v>
      </c>
      <c r="C92" s="47">
        <v>94.260658667442002</v>
      </c>
      <c r="D92" s="47"/>
      <c r="E92" s="47">
        <f t="shared" si="4"/>
        <v>0.43662573247107428</v>
      </c>
      <c r="F92" s="47"/>
      <c r="G92" s="47">
        <v>0.46336093628832009</v>
      </c>
      <c r="H92" s="47">
        <v>0.46538408937037384</v>
      </c>
      <c r="I92" s="47"/>
      <c r="J92" s="47">
        <f t="shared" si="1"/>
        <v>2.0231530820537524E-3</v>
      </c>
      <c r="K92" s="54">
        <f t="shared" si="5"/>
        <v>1.8596290263167329E-5</v>
      </c>
    </row>
    <row r="93" spans="1:103" s="74" customFormat="1" x14ac:dyDescent="0.25">
      <c r="A93" s="41" t="s">
        <v>205</v>
      </c>
      <c r="B93" s="26">
        <v>80.471170280778182</v>
      </c>
      <c r="C93" s="26">
        <v>80.567411088989957</v>
      </c>
      <c r="D93" s="26"/>
      <c r="E93" s="26">
        <f t="shared" si="4"/>
        <v>0.11959663053981995</v>
      </c>
      <c r="F93" s="26"/>
      <c r="G93" s="26">
        <v>6.3455299289574718</v>
      </c>
      <c r="H93" s="26">
        <v>6.3531189689424004</v>
      </c>
      <c r="I93" s="26"/>
      <c r="J93" s="26">
        <f t="shared" si="1"/>
        <v>7.5890399849285473E-3</v>
      </c>
      <c r="K93" s="53">
        <f t="shared" si="5"/>
        <v>6.9756456706307064E-5</v>
      </c>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20"/>
      <c r="CI93" s="20"/>
      <c r="CJ93" s="20"/>
      <c r="CK93" s="20"/>
      <c r="CL93" s="20"/>
      <c r="CM93" s="20"/>
      <c r="CN93" s="20"/>
      <c r="CO93" s="20"/>
      <c r="CP93" s="20"/>
      <c r="CQ93" s="20"/>
      <c r="CR93" s="20"/>
      <c r="CS93" s="20"/>
      <c r="CT93" s="20"/>
      <c r="CU93" s="20"/>
      <c r="CV93" s="20"/>
      <c r="CW93" s="20"/>
      <c r="CX93" s="20"/>
      <c r="CY93" s="20"/>
    </row>
    <row r="94" spans="1:103" x14ac:dyDescent="0.25">
      <c r="A94" s="43" t="s">
        <v>206</v>
      </c>
      <c r="B94" s="47">
        <v>66.013202440947992</v>
      </c>
      <c r="C94" s="47">
        <v>66.142712006826045</v>
      </c>
      <c r="D94" s="47"/>
      <c r="E94" s="47">
        <f t="shared" si="4"/>
        <v>0.19618737023689992</v>
      </c>
      <c r="F94" s="47"/>
      <c r="G94" s="47">
        <v>3.0285496363362991</v>
      </c>
      <c r="H94" s="47">
        <v>3.0344912682241461</v>
      </c>
      <c r="I94" s="47"/>
      <c r="J94" s="47">
        <f t="shared" ref="J94:J134" si="6">H94-G94</f>
        <v>5.9416318878469099E-3</v>
      </c>
      <c r="K94" s="54">
        <f t="shared" si="5"/>
        <v>5.4613915379615539E-5</v>
      </c>
    </row>
    <row r="95" spans="1:103" s="74" customFormat="1" x14ac:dyDescent="0.25">
      <c r="A95" s="43" t="s">
        <v>207</v>
      </c>
      <c r="B95" s="26">
        <v>99.875523734558115</v>
      </c>
      <c r="C95" s="26">
        <v>99.966094701123524</v>
      </c>
      <c r="D95" s="26"/>
      <c r="E95" s="26">
        <f t="shared" si="4"/>
        <v>9.0683846430805737E-2</v>
      </c>
      <c r="F95" s="26"/>
      <c r="G95" s="26">
        <v>1.8166500009889472</v>
      </c>
      <c r="H95" s="26">
        <v>1.8182974090860295</v>
      </c>
      <c r="I95" s="26"/>
      <c r="J95" s="26">
        <f t="shared" si="6"/>
        <v>1.6474080970823035E-3</v>
      </c>
      <c r="K95" s="53">
        <f t="shared" si="5"/>
        <v>1.5142541326697646E-5</v>
      </c>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20"/>
      <c r="CI95" s="20"/>
      <c r="CJ95" s="20"/>
      <c r="CK95" s="20"/>
      <c r="CL95" s="20"/>
      <c r="CM95" s="20"/>
      <c r="CN95" s="20"/>
      <c r="CO95" s="20"/>
      <c r="CP95" s="20"/>
      <c r="CQ95" s="20"/>
      <c r="CR95" s="20"/>
      <c r="CS95" s="20"/>
      <c r="CT95" s="20"/>
      <c r="CU95" s="20"/>
      <c r="CV95" s="20"/>
      <c r="CW95" s="20"/>
      <c r="CX95" s="20"/>
      <c r="CY95" s="20"/>
    </row>
    <row r="96" spans="1:103" x14ac:dyDescent="0.25">
      <c r="A96" s="43" t="s">
        <v>208</v>
      </c>
      <c r="B96" s="47">
        <v>101.45853954540146</v>
      </c>
      <c r="C96" s="47">
        <v>101.45853954540146</v>
      </c>
      <c r="D96" s="47"/>
      <c r="E96" s="47">
        <f t="shared" si="4"/>
        <v>0</v>
      </c>
      <c r="F96" s="47"/>
      <c r="G96" s="47">
        <v>1.5003302916322254</v>
      </c>
      <c r="H96" s="47">
        <v>1.5003302916322252</v>
      </c>
      <c r="I96" s="47"/>
      <c r="J96" s="47">
        <f t="shared" si="6"/>
        <v>0</v>
      </c>
      <c r="K96" s="54">
        <f t="shared" si="5"/>
        <v>0</v>
      </c>
    </row>
    <row r="97" spans="1:103" s="74" customFormat="1" x14ac:dyDescent="0.25">
      <c r="A97" s="40" t="s">
        <v>210</v>
      </c>
      <c r="B97" s="70">
        <v>99.58835551169804</v>
      </c>
      <c r="C97" s="70">
        <v>98.341048526857847</v>
      </c>
      <c r="D97" s="70"/>
      <c r="E97" s="70">
        <f t="shared" si="4"/>
        <v>-1.2524626784239601</v>
      </c>
      <c r="F97" s="70"/>
      <c r="G97" s="70">
        <v>2.208337801392688</v>
      </c>
      <c r="H97" s="70">
        <v>2.1806791946167161</v>
      </c>
      <c r="I97" s="70"/>
      <c r="J97" s="70">
        <f t="shared" si="6"/>
        <v>-2.7658606775971872E-2</v>
      </c>
      <c r="K97" s="71">
        <f t="shared" si="5"/>
        <v>-2.5423062863767722E-4</v>
      </c>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20"/>
      <c r="CI97" s="20"/>
      <c r="CJ97" s="20"/>
      <c r="CK97" s="20"/>
      <c r="CL97" s="20"/>
      <c r="CM97" s="20"/>
      <c r="CN97" s="20"/>
      <c r="CO97" s="20"/>
      <c r="CP97" s="20"/>
      <c r="CQ97" s="20"/>
      <c r="CR97" s="20"/>
      <c r="CS97" s="20"/>
      <c r="CT97" s="20"/>
      <c r="CU97" s="20"/>
      <c r="CV97" s="20"/>
      <c r="CW97" s="20"/>
      <c r="CX97" s="20"/>
      <c r="CY97" s="20"/>
    </row>
    <row r="98" spans="1:103" x14ac:dyDescent="0.25">
      <c r="A98" s="59" t="s">
        <v>211</v>
      </c>
      <c r="B98" s="47">
        <v>90.453784742244508</v>
      </c>
      <c r="C98" s="47">
        <v>87.277661595557944</v>
      </c>
      <c r="D98" s="47"/>
      <c r="E98" s="47">
        <f t="shared" si="4"/>
        <v>-3.5113214507686896</v>
      </c>
      <c r="F98" s="47"/>
      <c r="G98" s="47">
        <v>0.40488517144763481</v>
      </c>
      <c r="H98" s="47">
        <v>0.39066835157161245</v>
      </c>
      <c r="I98" s="47"/>
      <c r="J98" s="47">
        <f t="shared" si="6"/>
        <v>-1.4216819876022357E-2</v>
      </c>
      <c r="K98" s="54">
        <f t="shared" si="5"/>
        <v>-1.3067726381105061E-4</v>
      </c>
    </row>
    <row r="99" spans="1:103" s="74" customFormat="1" x14ac:dyDescent="0.25">
      <c r="A99" s="58" t="s">
        <v>39</v>
      </c>
      <c r="B99" s="26">
        <v>90.453784742244508</v>
      </c>
      <c r="C99" s="26">
        <v>87.277661595557944</v>
      </c>
      <c r="D99" s="26"/>
      <c r="E99" s="26">
        <f t="shared" si="4"/>
        <v>-3.5113214507686896</v>
      </c>
      <c r="F99" s="26"/>
      <c r="G99" s="26">
        <v>0.40488517144763481</v>
      </c>
      <c r="H99" s="26">
        <v>0.39066835157161245</v>
      </c>
      <c r="I99" s="26"/>
      <c r="J99" s="26">
        <f t="shared" si="6"/>
        <v>-1.4216819876022357E-2</v>
      </c>
      <c r="K99" s="53">
        <f t="shared" si="5"/>
        <v>-1.3067726381105061E-4</v>
      </c>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0"/>
      <c r="CJ99" s="20"/>
      <c r="CK99" s="20"/>
      <c r="CL99" s="20"/>
      <c r="CM99" s="20"/>
      <c r="CN99" s="20"/>
      <c r="CO99" s="20"/>
      <c r="CP99" s="20"/>
      <c r="CQ99" s="20"/>
      <c r="CR99" s="20"/>
      <c r="CS99" s="20"/>
      <c r="CT99" s="20"/>
      <c r="CU99" s="20"/>
      <c r="CV99" s="20"/>
      <c r="CW99" s="20"/>
      <c r="CX99" s="20"/>
      <c r="CY99" s="20"/>
    </row>
    <row r="100" spans="1:103" x14ac:dyDescent="0.25">
      <c r="A100" s="59" t="s">
        <v>214</v>
      </c>
      <c r="B100" s="47">
        <v>91.901865441624679</v>
      </c>
      <c r="C100" s="47">
        <v>76.272656178943848</v>
      </c>
      <c r="D100" s="47"/>
      <c r="E100" s="47">
        <f t="shared" si="4"/>
        <v>-17.006411336240369</v>
      </c>
      <c r="F100" s="47"/>
      <c r="G100" s="47">
        <v>0.13178347682241512</v>
      </c>
      <c r="H100" s="47">
        <v>0.1093718366807962</v>
      </c>
      <c r="I100" s="47"/>
      <c r="J100" s="47">
        <f t="shared" si="6"/>
        <v>-2.2411640141618921E-2</v>
      </c>
      <c r="K100" s="54">
        <f t="shared" si="5"/>
        <v>-2.0600189330414936E-4</v>
      </c>
    </row>
    <row r="101" spans="1:103" s="74" customFormat="1" x14ac:dyDescent="0.25">
      <c r="A101" s="58" t="s">
        <v>215</v>
      </c>
      <c r="B101" s="26">
        <v>91.901865441624679</v>
      </c>
      <c r="C101" s="26">
        <v>76.272656178943848</v>
      </c>
      <c r="D101" s="26"/>
      <c r="E101" s="26">
        <f t="shared" si="4"/>
        <v>-17.006411336240369</v>
      </c>
      <c r="F101" s="26"/>
      <c r="G101" s="26">
        <v>0.13178347682241512</v>
      </c>
      <c r="H101" s="26">
        <v>0.1093718366807962</v>
      </c>
      <c r="I101" s="26"/>
      <c r="J101" s="26">
        <f t="shared" si="6"/>
        <v>-2.2411640141618921E-2</v>
      </c>
      <c r="K101" s="53">
        <f t="shared" si="5"/>
        <v>-2.0600189330414936E-4</v>
      </c>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c r="CQ101" s="20"/>
      <c r="CR101" s="20"/>
      <c r="CS101" s="20"/>
      <c r="CT101" s="20"/>
      <c r="CU101" s="20"/>
      <c r="CV101" s="20"/>
      <c r="CW101" s="20"/>
      <c r="CX101" s="20"/>
      <c r="CY101" s="20"/>
    </row>
    <row r="102" spans="1:103" x14ac:dyDescent="0.25">
      <c r="A102" s="59" t="s">
        <v>217</v>
      </c>
      <c r="B102" s="47">
        <v>100.03548912961915</v>
      </c>
      <c r="C102" s="47">
        <v>100.03548912961915</v>
      </c>
      <c r="D102" s="47"/>
      <c r="E102" s="47">
        <f t="shared" si="4"/>
        <v>0</v>
      </c>
      <c r="F102" s="47"/>
      <c r="G102" s="47">
        <v>0.867746892958699</v>
      </c>
      <c r="H102" s="47">
        <v>0.867746892958699</v>
      </c>
      <c r="I102" s="47"/>
      <c r="J102" s="47">
        <f t="shared" si="6"/>
        <v>0</v>
      </c>
      <c r="K102" s="54">
        <f t="shared" si="5"/>
        <v>0</v>
      </c>
    </row>
    <row r="103" spans="1:103" s="74" customFormat="1" x14ac:dyDescent="0.25">
      <c r="A103" s="58" t="s">
        <v>40</v>
      </c>
      <c r="B103" s="26">
        <v>100.03548912961915</v>
      </c>
      <c r="C103" s="26">
        <v>100.03548912961915</v>
      </c>
      <c r="D103" s="26"/>
      <c r="E103" s="26">
        <f t="shared" si="4"/>
        <v>0</v>
      </c>
      <c r="F103" s="26"/>
      <c r="G103" s="26">
        <v>0.867746892958699</v>
      </c>
      <c r="H103" s="26">
        <v>0.867746892958699</v>
      </c>
      <c r="I103" s="26"/>
      <c r="J103" s="26">
        <f t="shared" si="6"/>
        <v>0</v>
      </c>
      <c r="K103" s="53">
        <f t="shared" si="5"/>
        <v>0</v>
      </c>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0"/>
      <c r="CO103" s="20"/>
      <c r="CP103" s="20"/>
      <c r="CQ103" s="20"/>
      <c r="CR103" s="20"/>
      <c r="CS103" s="20"/>
      <c r="CT103" s="20"/>
      <c r="CU103" s="20"/>
      <c r="CV103" s="20"/>
      <c r="CW103" s="20"/>
      <c r="CX103" s="20"/>
      <c r="CY103" s="20"/>
    </row>
    <row r="104" spans="1:103" x14ac:dyDescent="0.25">
      <c r="A104" s="59" t="s">
        <v>41</v>
      </c>
      <c r="B104" s="47">
        <v>105.91645503120169</v>
      </c>
      <c r="C104" s="47">
        <v>107.09822981787575</v>
      </c>
      <c r="D104" s="47"/>
      <c r="E104" s="47">
        <f t="shared" si="4"/>
        <v>1.1157612727181299</v>
      </c>
      <c r="F104" s="47"/>
      <c r="G104" s="47">
        <v>0.80392226016393864</v>
      </c>
      <c r="H104" s="47">
        <v>0.81289211340560819</v>
      </c>
      <c r="I104" s="47"/>
      <c r="J104" s="47">
        <f t="shared" si="6"/>
        <v>8.9698532416695453E-3</v>
      </c>
      <c r="K104" s="54">
        <f t="shared" si="5"/>
        <v>8.2448528477524011E-5</v>
      </c>
    </row>
    <row r="105" spans="1:103" s="74" customFormat="1" x14ac:dyDescent="0.25">
      <c r="A105" s="58" t="s">
        <v>42</v>
      </c>
      <c r="B105" s="26">
        <v>104.58484142854621</v>
      </c>
      <c r="C105" s="26">
        <v>104.58484142854621</v>
      </c>
      <c r="D105" s="26"/>
      <c r="E105" s="26">
        <f t="shared" si="4"/>
        <v>0</v>
      </c>
      <c r="F105" s="26"/>
      <c r="G105" s="26">
        <v>0.22159650140849868</v>
      </c>
      <c r="H105" s="26">
        <v>0.22159650140849874</v>
      </c>
      <c r="I105" s="26"/>
      <c r="J105" s="26">
        <f t="shared" si="6"/>
        <v>0</v>
      </c>
      <c r="K105" s="53">
        <f t="shared" si="5"/>
        <v>0</v>
      </c>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20"/>
      <c r="CI105" s="20"/>
      <c r="CJ105" s="20"/>
      <c r="CK105" s="20"/>
      <c r="CL105" s="20"/>
      <c r="CM105" s="20"/>
      <c r="CN105" s="20"/>
      <c r="CO105" s="20"/>
      <c r="CP105" s="20"/>
      <c r="CQ105" s="20"/>
      <c r="CR105" s="20"/>
      <c r="CS105" s="20"/>
      <c r="CT105" s="20"/>
      <c r="CU105" s="20"/>
      <c r="CV105" s="20"/>
      <c r="CW105" s="20"/>
      <c r="CX105" s="20"/>
      <c r="CY105" s="20"/>
    </row>
    <row r="106" spans="1:103" x14ac:dyDescent="0.25">
      <c r="A106" s="58" t="s">
        <v>221</v>
      </c>
      <c r="B106" s="47">
        <v>106.43213367676269</v>
      </c>
      <c r="C106" s="47">
        <v>108.07156075846811</v>
      </c>
      <c r="D106" s="47"/>
      <c r="E106" s="47">
        <f t="shared" si="4"/>
        <v>1.5403497281041068</v>
      </c>
      <c r="F106" s="47"/>
      <c r="G106" s="47">
        <v>0.5823257587554399</v>
      </c>
      <c r="H106" s="47">
        <v>0.59129561199710945</v>
      </c>
      <c r="I106" s="47"/>
      <c r="J106" s="47">
        <f t="shared" si="6"/>
        <v>8.9698532416695453E-3</v>
      </c>
      <c r="K106" s="54">
        <f t="shared" si="5"/>
        <v>8.2448528477524011E-5</v>
      </c>
    </row>
    <row r="107" spans="1:103" s="74" customFormat="1" x14ac:dyDescent="0.25">
      <c r="A107" s="40" t="s">
        <v>222</v>
      </c>
      <c r="B107" s="70">
        <v>102.14974178707637</v>
      </c>
      <c r="C107" s="70">
        <v>101.52974055214801</v>
      </c>
      <c r="D107" s="70"/>
      <c r="E107" s="70">
        <f t="shared" si="4"/>
        <v>-0.60695330607951625</v>
      </c>
      <c r="F107" s="70"/>
      <c r="G107" s="70">
        <v>3.1208665417384558</v>
      </c>
      <c r="H107" s="70">
        <v>3.1019243390850448</v>
      </c>
      <c r="I107" s="70"/>
      <c r="J107" s="70">
        <f t="shared" si="6"/>
        <v>-1.8942202653410956E-2</v>
      </c>
      <c r="K107" s="71">
        <f t="shared" si="5"/>
        <v>-1.7411173770844177E-4</v>
      </c>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c r="CB107" s="20"/>
      <c r="CC107" s="20"/>
      <c r="CD107" s="20"/>
      <c r="CE107" s="20"/>
      <c r="CF107" s="20"/>
      <c r="CG107" s="20"/>
      <c r="CH107" s="20"/>
      <c r="CI107" s="20"/>
      <c r="CJ107" s="20"/>
      <c r="CK107" s="20"/>
      <c r="CL107" s="20"/>
      <c r="CM107" s="20"/>
      <c r="CN107" s="20"/>
      <c r="CO107" s="20"/>
      <c r="CP107" s="20"/>
      <c r="CQ107" s="20"/>
      <c r="CR107" s="20"/>
      <c r="CS107" s="20"/>
      <c r="CT107" s="20"/>
      <c r="CU107" s="20"/>
      <c r="CV107" s="20"/>
      <c r="CW107" s="20"/>
      <c r="CX107" s="20"/>
      <c r="CY107" s="20"/>
    </row>
    <row r="108" spans="1:103" x14ac:dyDescent="0.25">
      <c r="A108" s="41" t="s">
        <v>223</v>
      </c>
      <c r="B108" s="47">
        <v>104.0927718284764</v>
      </c>
      <c r="C108" s="47">
        <v>104.0927718284764</v>
      </c>
      <c r="D108" s="47"/>
      <c r="E108" s="47">
        <f t="shared" si="4"/>
        <v>0</v>
      </c>
      <c r="F108" s="47"/>
      <c r="G108" s="47">
        <v>0.31999450364255788</v>
      </c>
      <c r="H108" s="47">
        <v>0.31999450364255794</v>
      </c>
      <c r="I108" s="47"/>
      <c r="J108" s="47">
        <f t="shared" si="6"/>
        <v>0</v>
      </c>
      <c r="K108" s="54">
        <f t="shared" si="5"/>
        <v>0</v>
      </c>
    </row>
    <row r="109" spans="1:103" s="74" customFormat="1" x14ac:dyDescent="0.25">
      <c r="A109" s="43" t="s">
        <v>224</v>
      </c>
      <c r="B109" s="26">
        <v>104.0927718284764</v>
      </c>
      <c r="C109" s="26">
        <v>104.0927718284764</v>
      </c>
      <c r="D109" s="26"/>
      <c r="E109" s="26">
        <f t="shared" si="4"/>
        <v>0</v>
      </c>
      <c r="F109" s="26"/>
      <c r="G109" s="26">
        <v>0.31999450364255788</v>
      </c>
      <c r="H109" s="26">
        <v>0.31999450364255794</v>
      </c>
      <c r="I109" s="26"/>
      <c r="J109" s="26">
        <f t="shared" si="6"/>
        <v>0</v>
      </c>
      <c r="K109" s="53">
        <f t="shared" si="5"/>
        <v>0</v>
      </c>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c r="CB109" s="20"/>
      <c r="CC109" s="20"/>
      <c r="CD109" s="20"/>
      <c r="CE109" s="20"/>
      <c r="CF109" s="20"/>
      <c r="CG109" s="20"/>
      <c r="CH109" s="20"/>
      <c r="CI109" s="20"/>
      <c r="CJ109" s="20"/>
      <c r="CK109" s="20"/>
      <c r="CL109" s="20"/>
      <c r="CM109" s="20"/>
      <c r="CN109" s="20"/>
      <c r="CO109" s="20"/>
      <c r="CP109" s="20"/>
      <c r="CQ109" s="20"/>
      <c r="CR109" s="20"/>
      <c r="CS109" s="20"/>
      <c r="CT109" s="20"/>
      <c r="CU109" s="20"/>
      <c r="CV109" s="20"/>
      <c r="CW109" s="20"/>
      <c r="CX109" s="20"/>
      <c r="CY109" s="20"/>
    </row>
    <row r="110" spans="1:103" x14ac:dyDescent="0.25">
      <c r="A110" s="46" t="s">
        <v>43</v>
      </c>
      <c r="B110" s="47">
        <v>115.64569764771778</v>
      </c>
      <c r="C110" s="47">
        <v>115.64569764771778</v>
      </c>
      <c r="D110" s="47"/>
      <c r="E110" s="47">
        <f t="shared" si="4"/>
        <v>0</v>
      </c>
      <c r="F110" s="47"/>
      <c r="G110" s="47">
        <v>1.4261543073922437E-2</v>
      </c>
      <c r="H110" s="47">
        <v>1.4261543073922437E-2</v>
      </c>
      <c r="I110" s="47"/>
      <c r="J110" s="47">
        <f t="shared" si="6"/>
        <v>0</v>
      </c>
      <c r="K110" s="54">
        <f t="shared" si="5"/>
        <v>0</v>
      </c>
    </row>
    <row r="111" spans="1:103" s="74" customFormat="1" x14ac:dyDescent="0.25">
      <c r="A111" s="42" t="s">
        <v>44</v>
      </c>
      <c r="B111" s="26">
        <v>115.64569764771778</v>
      </c>
      <c r="C111" s="26">
        <v>115.64569764771778</v>
      </c>
      <c r="D111" s="26"/>
      <c r="E111" s="26">
        <f t="shared" si="4"/>
        <v>0</v>
      </c>
      <c r="F111" s="26"/>
      <c r="G111" s="26">
        <v>1.4261543073922437E-2</v>
      </c>
      <c r="H111" s="26">
        <v>1.4261543073922437E-2</v>
      </c>
      <c r="I111" s="26"/>
      <c r="J111" s="26">
        <f t="shared" si="6"/>
        <v>0</v>
      </c>
      <c r="K111" s="53">
        <f t="shared" si="5"/>
        <v>0</v>
      </c>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c r="CB111" s="20"/>
      <c r="CC111" s="20"/>
      <c r="CD111" s="20"/>
      <c r="CE111" s="20"/>
      <c r="CF111" s="20"/>
      <c r="CG111" s="20"/>
      <c r="CH111" s="20"/>
      <c r="CI111" s="20"/>
      <c r="CJ111" s="20"/>
      <c r="CK111" s="20"/>
      <c r="CL111" s="20"/>
      <c r="CM111" s="20"/>
      <c r="CN111" s="20"/>
      <c r="CO111" s="20"/>
      <c r="CP111" s="20"/>
      <c r="CQ111" s="20"/>
      <c r="CR111" s="20"/>
      <c r="CS111" s="20"/>
      <c r="CT111" s="20"/>
      <c r="CU111" s="20"/>
      <c r="CV111" s="20"/>
      <c r="CW111" s="20"/>
      <c r="CX111" s="20"/>
      <c r="CY111" s="20"/>
    </row>
    <row r="112" spans="1:103" x14ac:dyDescent="0.25">
      <c r="A112" s="46" t="s">
        <v>227</v>
      </c>
      <c r="B112" s="47">
        <v>100.5564798552619</v>
      </c>
      <c r="C112" s="47">
        <v>100.5564798552619</v>
      </c>
      <c r="D112" s="47"/>
      <c r="E112" s="47">
        <f t="shared" si="4"/>
        <v>0</v>
      </c>
      <c r="F112" s="47"/>
      <c r="G112" s="47">
        <v>0.83501719468408031</v>
      </c>
      <c r="H112" s="47">
        <v>0.83501719468408042</v>
      </c>
      <c r="I112" s="47"/>
      <c r="J112" s="47">
        <f t="shared" si="6"/>
        <v>0</v>
      </c>
      <c r="K112" s="54">
        <f t="shared" si="5"/>
        <v>0</v>
      </c>
    </row>
    <row r="113" spans="1:103" s="74" customFormat="1" x14ac:dyDescent="0.25">
      <c r="A113" s="42" t="s">
        <v>228</v>
      </c>
      <c r="B113" s="26">
        <v>100.5564798552619</v>
      </c>
      <c r="C113" s="26">
        <v>100.5564798552619</v>
      </c>
      <c r="D113" s="26"/>
      <c r="E113" s="26">
        <f t="shared" si="4"/>
        <v>0</v>
      </c>
      <c r="F113" s="26"/>
      <c r="G113" s="26">
        <v>0.83501719468408031</v>
      </c>
      <c r="H113" s="26">
        <v>0.83501719468408042</v>
      </c>
      <c r="I113" s="26"/>
      <c r="J113" s="26">
        <f t="shared" si="6"/>
        <v>0</v>
      </c>
      <c r="K113" s="53">
        <f t="shared" si="5"/>
        <v>0</v>
      </c>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c r="CA113" s="20"/>
      <c r="CB113" s="20"/>
      <c r="CC113" s="20"/>
      <c r="CD113" s="20"/>
      <c r="CE113" s="20"/>
      <c r="CF113" s="20"/>
      <c r="CG113" s="20"/>
      <c r="CH113" s="20"/>
      <c r="CI113" s="20"/>
      <c r="CJ113" s="20"/>
      <c r="CK113" s="20"/>
      <c r="CL113" s="20"/>
      <c r="CM113" s="20"/>
      <c r="CN113" s="20"/>
      <c r="CO113" s="20"/>
      <c r="CP113" s="20"/>
      <c r="CQ113" s="20"/>
      <c r="CR113" s="20"/>
      <c r="CS113" s="20"/>
      <c r="CT113" s="20"/>
      <c r="CU113" s="20"/>
      <c r="CV113" s="20"/>
      <c r="CW113" s="20"/>
      <c r="CX113" s="20"/>
      <c r="CY113" s="20"/>
    </row>
    <row r="114" spans="1:103" x14ac:dyDescent="0.25">
      <c r="A114" s="46" t="s">
        <v>229</v>
      </c>
      <c r="B114" s="47">
        <v>102.44332664199123</v>
      </c>
      <c r="C114" s="47">
        <v>101.44900971468562</v>
      </c>
      <c r="D114" s="47"/>
      <c r="E114" s="47">
        <f t="shared" si="4"/>
        <v>-0.97060195124321069</v>
      </c>
      <c r="F114" s="47"/>
      <c r="G114" s="47">
        <v>1.9515933003378949</v>
      </c>
      <c r="H114" s="47">
        <v>1.9326510976844837</v>
      </c>
      <c r="I114" s="47"/>
      <c r="J114" s="47">
        <f t="shared" si="6"/>
        <v>-1.8942202653411178E-2</v>
      </c>
      <c r="K114" s="54">
        <f t="shared" si="5"/>
        <v>-1.7411173770844383E-4</v>
      </c>
    </row>
    <row r="115" spans="1:103" s="74" customFormat="1" x14ac:dyDescent="0.25">
      <c r="A115" s="42" t="s">
        <v>230</v>
      </c>
      <c r="B115" s="26">
        <v>102.44332664199123</v>
      </c>
      <c r="C115" s="26">
        <v>101.44900971468562</v>
      </c>
      <c r="D115" s="26"/>
      <c r="E115" s="26">
        <f t="shared" si="4"/>
        <v>-0.97060195124321069</v>
      </c>
      <c r="F115" s="26"/>
      <c r="G115" s="26">
        <v>1.9515933003378949</v>
      </c>
      <c r="H115" s="26">
        <v>1.9326510976844837</v>
      </c>
      <c r="I115" s="26"/>
      <c r="J115" s="26">
        <f t="shared" si="6"/>
        <v>-1.8942202653411178E-2</v>
      </c>
      <c r="K115" s="53">
        <f t="shared" si="5"/>
        <v>-1.7411173770844383E-4</v>
      </c>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0"/>
      <c r="CE115" s="20"/>
      <c r="CF115" s="20"/>
      <c r="CG115" s="20"/>
      <c r="CH115" s="20"/>
      <c r="CI115" s="20"/>
      <c r="CJ115" s="20"/>
      <c r="CK115" s="20"/>
      <c r="CL115" s="20"/>
      <c r="CM115" s="20"/>
      <c r="CN115" s="20"/>
      <c r="CO115" s="20"/>
      <c r="CP115" s="20"/>
      <c r="CQ115" s="20"/>
      <c r="CR115" s="20"/>
      <c r="CS115" s="20"/>
      <c r="CT115" s="20"/>
      <c r="CU115" s="20"/>
      <c r="CV115" s="20"/>
      <c r="CW115" s="20"/>
      <c r="CX115" s="20"/>
      <c r="CY115" s="20"/>
    </row>
    <row r="116" spans="1:103" x14ac:dyDescent="0.25">
      <c r="A116" s="40" t="s">
        <v>233</v>
      </c>
      <c r="B116" s="25">
        <v>107.46647087967301</v>
      </c>
      <c r="C116" s="25">
        <v>106.53130922649829</v>
      </c>
      <c r="D116" s="25"/>
      <c r="E116" s="25">
        <f t="shared" si="4"/>
        <v>-0.87018922787721609</v>
      </c>
      <c r="F116" s="25"/>
      <c r="G116" s="25">
        <v>3.9574651123311004</v>
      </c>
      <c r="H116" s="25">
        <v>3.9230276772265968</v>
      </c>
      <c r="I116" s="25"/>
      <c r="J116" s="25">
        <f t="shared" si="6"/>
        <v>-3.4437435104503589E-2</v>
      </c>
      <c r="K116" s="52">
        <f t="shared" si="5"/>
        <v>-3.1653983319553976E-4</v>
      </c>
    </row>
    <row r="117" spans="1:103" s="74" customFormat="1" x14ac:dyDescent="0.25">
      <c r="A117" s="59" t="s">
        <v>234</v>
      </c>
      <c r="B117" s="26">
        <v>107.74713515793148</v>
      </c>
      <c r="C117" s="26">
        <v>106.70293304782723</v>
      </c>
      <c r="D117" s="26"/>
      <c r="E117" s="26">
        <f t="shared" si="4"/>
        <v>-0.96912285284773692</v>
      </c>
      <c r="F117" s="26"/>
      <c r="G117" s="26">
        <v>3.553464352152107</v>
      </c>
      <c r="H117" s="26">
        <v>3.5190269170476034</v>
      </c>
      <c r="I117" s="26"/>
      <c r="J117" s="26">
        <f t="shared" si="6"/>
        <v>-3.4437435104503589E-2</v>
      </c>
      <c r="K117" s="53">
        <f t="shared" si="5"/>
        <v>-3.1653983319553976E-4</v>
      </c>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c r="BZ117" s="20"/>
      <c r="CA117" s="20"/>
      <c r="CB117" s="20"/>
      <c r="CC117" s="20"/>
      <c r="CD117" s="20"/>
      <c r="CE117" s="20"/>
      <c r="CF117" s="20"/>
      <c r="CG117" s="20"/>
      <c r="CH117" s="20"/>
      <c r="CI117" s="20"/>
      <c r="CJ117" s="20"/>
      <c r="CK117" s="20"/>
      <c r="CL117" s="20"/>
      <c r="CM117" s="20"/>
      <c r="CN117" s="20"/>
      <c r="CO117" s="20"/>
      <c r="CP117" s="20"/>
      <c r="CQ117" s="20"/>
      <c r="CR117" s="20"/>
      <c r="CS117" s="20"/>
      <c r="CT117" s="20"/>
      <c r="CU117" s="20"/>
      <c r="CV117" s="20"/>
      <c r="CW117" s="20"/>
      <c r="CX117" s="20"/>
      <c r="CY117" s="20"/>
    </row>
    <row r="118" spans="1:103" x14ac:dyDescent="0.25">
      <c r="A118" s="58" t="s">
        <v>235</v>
      </c>
      <c r="B118" s="47">
        <v>107.74713515793148</v>
      </c>
      <c r="C118" s="47">
        <v>106.70293304782723</v>
      </c>
      <c r="D118" s="47"/>
      <c r="E118" s="47">
        <f t="shared" si="4"/>
        <v>-0.96912285284773692</v>
      </c>
      <c r="F118" s="47"/>
      <c r="G118" s="47">
        <v>3.553464352152107</v>
      </c>
      <c r="H118" s="47">
        <v>3.5190269170476034</v>
      </c>
      <c r="I118" s="47"/>
      <c r="J118" s="47">
        <f t="shared" si="6"/>
        <v>-3.4437435104503589E-2</v>
      </c>
      <c r="K118" s="54">
        <f t="shared" si="5"/>
        <v>-3.1653983319553976E-4</v>
      </c>
    </row>
    <row r="119" spans="1:103" s="74" customFormat="1" x14ac:dyDescent="0.25">
      <c r="A119" s="59" t="s">
        <v>237</v>
      </c>
      <c r="B119" s="26">
        <v>105.05941502321349</v>
      </c>
      <c r="C119" s="26">
        <v>105.05941502321349</v>
      </c>
      <c r="D119" s="26"/>
      <c r="E119" s="26">
        <f t="shared" si="4"/>
        <v>0</v>
      </c>
      <c r="F119" s="26"/>
      <c r="G119" s="26">
        <v>0.40400076017899328</v>
      </c>
      <c r="H119" s="26">
        <v>0.40400076017899333</v>
      </c>
      <c r="I119" s="26"/>
      <c r="J119" s="26">
        <f t="shared" si="6"/>
        <v>0</v>
      </c>
      <c r="K119" s="53">
        <f t="shared" si="5"/>
        <v>0</v>
      </c>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20"/>
      <c r="CI119" s="20"/>
      <c r="CJ119" s="20"/>
      <c r="CK119" s="20"/>
      <c r="CL119" s="20"/>
      <c r="CM119" s="20"/>
      <c r="CN119" s="20"/>
      <c r="CO119" s="20"/>
      <c r="CP119" s="20"/>
      <c r="CQ119" s="20"/>
      <c r="CR119" s="20"/>
      <c r="CS119" s="20"/>
      <c r="CT119" s="20"/>
      <c r="CU119" s="20"/>
      <c r="CV119" s="20"/>
      <c r="CW119" s="20"/>
      <c r="CX119" s="20"/>
      <c r="CY119" s="20"/>
    </row>
    <row r="120" spans="1:103" x14ac:dyDescent="0.25">
      <c r="A120" s="58" t="s">
        <v>238</v>
      </c>
      <c r="B120" s="47">
        <v>105.05941502321349</v>
      </c>
      <c r="C120" s="47">
        <v>105.05941502321349</v>
      </c>
      <c r="D120" s="47"/>
      <c r="E120" s="47">
        <f t="shared" si="4"/>
        <v>0</v>
      </c>
      <c r="F120" s="47"/>
      <c r="G120" s="47">
        <v>0.40400076017899328</v>
      </c>
      <c r="H120" s="47">
        <v>0.40400076017899333</v>
      </c>
      <c r="I120" s="47"/>
      <c r="J120" s="47">
        <f t="shared" si="6"/>
        <v>0</v>
      </c>
      <c r="K120" s="54">
        <f t="shared" si="5"/>
        <v>0</v>
      </c>
    </row>
    <row r="121" spans="1:103" s="74" customFormat="1" x14ac:dyDescent="0.25">
      <c r="A121" s="40" t="s">
        <v>240</v>
      </c>
      <c r="B121" s="70">
        <v>109.56154395890026</v>
      </c>
      <c r="C121" s="70">
        <v>109.56154395890026</v>
      </c>
      <c r="D121" s="70"/>
      <c r="E121" s="70">
        <f t="shared" si="4"/>
        <v>0</v>
      </c>
      <c r="F121" s="70"/>
      <c r="G121" s="70">
        <v>7.0964422723480428E-2</v>
      </c>
      <c r="H121" s="70">
        <v>7.0964422723480414E-2</v>
      </c>
      <c r="I121" s="70"/>
      <c r="J121" s="70">
        <f t="shared" si="6"/>
        <v>0</v>
      </c>
      <c r="K121" s="71">
        <f t="shared" si="5"/>
        <v>0</v>
      </c>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c r="CB121" s="20"/>
      <c r="CC121" s="20"/>
      <c r="CD121" s="20"/>
      <c r="CE121" s="20"/>
      <c r="CF121" s="20"/>
      <c r="CG121" s="20"/>
      <c r="CH121" s="20"/>
      <c r="CI121" s="20"/>
      <c r="CJ121" s="20"/>
      <c r="CK121" s="20"/>
      <c r="CL121" s="20"/>
      <c r="CM121" s="20"/>
      <c r="CN121" s="20"/>
      <c r="CO121" s="20"/>
      <c r="CP121" s="20"/>
      <c r="CQ121" s="20"/>
      <c r="CR121" s="20"/>
      <c r="CS121" s="20"/>
      <c r="CT121" s="20"/>
      <c r="CU121" s="20"/>
      <c r="CV121" s="20"/>
      <c r="CW121" s="20"/>
      <c r="CX121" s="20"/>
      <c r="CY121" s="20"/>
    </row>
    <row r="122" spans="1:103" x14ac:dyDescent="0.25">
      <c r="A122" s="59" t="s">
        <v>241</v>
      </c>
      <c r="B122" s="47">
        <v>109.56154395890026</v>
      </c>
      <c r="C122" s="47">
        <v>109.56154395890026</v>
      </c>
      <c r="D122" s="47"/>
      <c r="E122" s="47">
        <f t="shared" si="4"/>
        <v>0</v>
      </c>
      <c r="F122" s="47"/>
      <c r="G122" s="47">
        <v>7.0964422723480428E-2</v>
      </c>
      <c r="H122" s="47">
        <v>7.0964422723480414E-2</v>
      </c>
      <c r="I122" s="47"/>
      <c r="J122" s="47">
        <f t="shared" si="6"/>
        <v>0</v>
      </c>
      <c r="K122" s="54">
        <f t="shared" si="5"/>
        <v>0</v>
      </c>
    </row>
    <row r="123" spans="1:103" s="74" customFormat="1" x14ac:dyDescent="0.25">
      <c r="A123" s="58" t="s">
        <v>242</v>
      </c>
      <c r="B123" s="26">
        <v>134.01568535150116</v>
      </c>
      <c r="C123" s="26">
        <v>134.01568535150116</v>
      </c>
      <c r="D123" s="26"/>
      <c r="E123" s="26">
        <f t="shared" si="4"/>
        <v>0</v>
      </c>
      <c r="F123" s="26"/>
      <c r="G123" s="26">
        <v>2.4399839105939125E-2</v>
      </c>
      <c r="H123" s="26">
        <v>2.4399839105939125E-2</v>
      </c>
      <c r="I123" s="26"/>
      <c r="J123" s="26">
        <f t="shared" si="6"/>
        <v>0</v>
      </c>
      <c r="K123" s="53">
        <f t="shared" si="5"/>
        <v>0</v>
      </c>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20"/>
      <c r="CF123" s="20"/>
      <c r="CG123" s="20"/>
      <c r="CH123" s="20"/>
      <c r="CI123" s="20"/>
      <c r="CJ123" s="20"/>
      <c r="CK123" s="20"/>
      <c r="CL123" s="20"/>
      <c r="CM123" s="20"/>
      <c r="CN123" s="20"/>
      <c r="CO123" s="20"/>
      <c r="CP123" s="20"/>
      <c r="CQ123" s="20"/>
      <c r="CR123" s="20"/>
      <c r="CS123" s="20"/>
      <c r="CT123" s="20"/>
      <c r="CU123" s="20"/>
      <c r="CV123" s="20"/>
      <c r="CW123" s="20"/>
      <c r="CX123" s="20"/>
      <c r="CY123" s="20"/>
    </row>
    <row r="124" spans="1:103" x14ac:dyDescent="0.25">
      <c r="A124" s="58" t="s">
        <v>268</v>
      </c>
      <c r="B124" s="47">
        <v>100</v>
      </c>
      <c r="C124" s="47">
        <v>100</v>
      </c>
      <c r="D124" s="47"/>
      <c r="E124" s="47">
        <f t="shared" si="4"/>
        <v>0</v>
      </c>
      <c r="F124" s="47"/>
      <c r="G124" s="47">
        <v>2.2147603543169476E-2</v>
      </c>
      <c r="H124" s="47">
        <v>2.2147603543169476E-2</v>
      </c>
      <c r="I124" s="47"/>
      <c r="J124" s="47">
        <f t="shared" si="6"/>
        <v>0</v>
      </c>
      <c r="K124" s="54">
        <f t="shared" si="5"/>
        <v>0</v>
      </c>
    </row>
    <row r="125" spans="1:103" s="74" customFormat="1" x14ac:dyDescent="0.25">
      <c r="A125" s="58" t="s">
        <v>243</v>
      </c>
      <c r="B125" s="26">
        <v>100</v>
      </c>
      <c r="C125" s="26">
        <v>100</v>
      </c>
      <c r="D125" s="26"/>
      <c r="E125" s="26">
        <f t="shared" si="4"/>
        <v>0</v>
      </c>
      <c r="F125" s="26"/>
      <c r="G125" s="26">
        <v>2.4416980074371823E-2</v>
      </c>
      <c r="H125" s="26">
        <v>2.4416980074371823E-2</v>
      </c>
      <c r="I125" s="26"/>
      <c r="J125" s="26">
        <f t="shared" si="6"/>
        <v>0</v>
      </c>
      <c r="K125" s="53">
        <f t="shared" si="5"/>
        <v>0</v>
      </c>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20"/>
      <c r="CI125" s="20"/>
      <c r="CJ125" s="20"/>
      <c r="CK125" s="20"/>
      <c r="CL125" s="20"/>
      <c r="CM125" s="20"/>
      <c r="CN125" s="20"/>
      <c r="CO125" s="20"/>
      <c r="CP125" s="20"/>
      <c r="CQ125" s="20"/>
      <c r="CR125" s="20"/>
      <c r="CS125" s="20"/>
      <c r="CT125" s="20"/>
      <c r="CU125" s="20"/>
      <c r="CV125" s="20"/>
      <c r="CW125" s="20"/>
      <c r="CX125" s="20"/>
      <c r="CY125" s="20"/>
    </row>
    <row r="126" spans="1:103" x14ac:dyDescent="0.25">
      <c r="A126" s="40" t="s">
        <v>245</v>
      </c>
      <c r="B126" s="25">
        <v>105.38352254985023</v>
      </c>
      <c r="C126" s="25">
        <v>105.30884673783956</v>
      </c>
      <c r="D126" s="25"/>
      <c r="E126" s="25">
        <f t="shared" si="4"/>
        <v>-7.0860994398191934E-2</v>
      </c>
      <c r="F126" s="25"/>
      <c r="G126" s="25">
        <v>6.5662555158954108</v>
      </c>
      <c r="H126" s="25">
        <v>6.5616026019421207</v>
      </c>
      <c r="I126" s="25"/>
      <c r="J126" s="25">
        <f t="shared" si="6"/>
        <v>-4.6529139532900388E-3</v>
      </c>
      <c r="K126" s="52">
        <f t="shared" si="5"/>
        <v>-4.2768359553438903E-5</v>
      </c>
    </row>
    <row r="127" spans="1:103" s="74" customFormat="1" x14ac:dyDescent="0.25">
      <c r="A127" s="59" t="s">
        <v>45</v>
      </c>
      <c r="B127" s="26">
        <v>105.86882111968761</v>
      </c>
      <c r="C127" s="26">
        <v>105.7714493675431</v>
      </c>
      <c r="D127" s="26"/>
      <c r="E127" s="26">
        <f t="shared" si="4"/>
        <v>-9.1973964680713838E-2</v>
      </c>
      <c r="F127" s="26"/>
      <c r="G127" s="26">
        <v>5.9692145857665544</v>
      </c>
      <c r="H127" s="26">
        <v>5.9637244624517258</v>
      </c>
      <c r="I127" s="26"/>
      <c r="J127" s="26">
        <f t="shared" si="6"/>
        <v>-5.4901233148285655E-3</v>
      </c>
      <c r="K127" s="53">
        <f t="shared" si="5"/>
        <v>-5.0463767496770098E-5</v>
      </c>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20"/>
      <c r="CI127" s="20"/>
      <c r="CJ127" s="20"/>
      <c r="CK127" s="20"/>
      <c r="CL127" s="20"/>
      <c r="CM127" s="20"/>
      <c r="CN127" s="20"/>
      <c r="CO127" s="20"/>
      <c r="CP127" s="20"/>
      <c r="CQ127" s="20"/>
      <c r="CR127" s="20"/>
      <c r="CS127" s="20"/>
      <c r="CT127" s="20"/>
      <c r="CU127" s="20"/>
      <c r="CV127" s="20"/>
      <c r="CW127" s="20"/>
      <c r="CX127" s="20"/>
      <c r="CY127" s="20"/>
    </row>
    <row r="128" spans="1:103" x14ac:dyDescent="0.25">
      <c r="A128" s="58" t="s">
        <v>47</v>
      </c>
      <c r="B128" s="47">
        <v>105.70247220681131</v>
      </c>
      <c r="C128" s="47">
        <v>105.60287853280475</v>
      </c>
      <c r="D128" s="47"/>
      <c r="E128" s="47">
        <f t="shared" si="4"/>
        <v>-9.4220761281438303E-2</v>
      </c>
      <c r="F128" s="47"/>
      <c r="G128" s="47">
        <v>5.8268721671962664</v>
      </c>
      <c r="H128" s="47">
        <v>5.8213820438814379</v>
      </c>
      <c r="I128" s="47"/>
      <c r="J128" s="47">
        <f t="shared" si="6"/>
        <v>-5.4901233148285655E-3</v>
      </c>
      <c r="K128" s="54">
        <f t="shared" si="5"/>
        <v>-5.0463767496770098E-5</v>
      </c>
    </row>
    <row r="129" spans="1:103" s="74" customFormat="1" x14ac:dyDescent="0.25">
      <c r="A129" s="58" t="s">
        <v>46</v>
      </c>
      <c r="B129" s="26">
        <v>113.15876474494159</v>
      </c>
      <c r="C129" s="26">
        <v>113.15876474494159</v>
      </c>
      <c r="D129" s="26"/>
      <c r="E129" s="26">
        <f t="shared" si="4"/>
        <v>0</v>
      </c>
      <c r="F129" s="26"/>
      <c r="G129" s="26">
        <v>0.14234241857028751</v>
      </c>
      <c r="H129" s="26">
        <v>0.14234241857028751</v>
      </c>
      <c r="I129" s="26"/>
      <c r="J129" s="26">
        <f t="shared" si="6"/>
        <v>0</v>
      </c>
      <c r="K129" s="53">
        <f t="shared" si="5"/>
        <v>0</v>
      </c>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20"/>
      <c r="CI129" s="20"/>
      <c r="CJ129" s="20"/>
      <c r="CK129" s="20"/>
      <c r="CL129" s="20"/>
      <c r="CM129" s="20"/>
      <c r="CN129" s="20"/>
      <c r="CO129" s="20"/>
      <c r="CP129" s="20"/>
      <c r="CQ129" s="20"/>
      <c r="CR129" s="20"/>
      <c r="CS129" s="20"/>
      <c r="CT129" s="20"/>
      <c r="CU129" s="20"/>
      <c r="CV129" s="20"/>
      <c r="CW129" s="20"/>
      <c r="CX129" s="20"/>
      <c r="CY129" s="20"/>
    </row>
    <row r="130" spans="1:103" x14ac:dyDescent="0.25">
      <c r="A130" s="59" t="s">
        <v>248</v>
      </c>
      <c r="B130" s="47">
        <v>95.65912678876883</v>
      </c>
      <c r="C130" s="47">
        <v>95.825131227342808</v>
      </c>
      <c r="D130" s="47"/>
      <c r="E130" s="47">
        <f t="shared" si="4"/>
        <v>0.17353748057991059</v>
      </c>
      <c r="F130" s="47"/>
      <c r="G130" s="47">
        <v>0.4824371995849055</v>
      </c>
      <c r="H130" s="47">
        <v>0.48327440894644547</v>
      </c>
      <c r="I130" s="47"/>
      <c r="J130" s="47">
        <f t="shared" si="6"/>
        <v>8.3720936153997005E-4</v>
      </c>
      <c r="K130" s="54">
        <f t="shared" si="5"/>
        <v>7.6954079433444643E-6</v>
      </c>
    </row>
    <row r="131" spans="1:103" s="74" customFormat="1" x14ac:dyDescent="0.25">
      <c r="A131" s="43" t="s">
        <v>249</v>
      </c>
      <c r="B131" s="26">
        <v>95.724584764784368</v>
      </c>
      <c r="C131" s="26">
        <v>95.724584764784368</v>
      </c>
      <c r="D131" s="26"/>
      <c r="E131" s="26">
        <f t="shared" si="4"/>
        <v>0</v>
      </c>
      <c r="F131" s="26"/>
      <c r="G131" s="26">
        <v>0.14887759143874701</v>
      </c>
      <c r="H131" s="26">
        <v>0.14887759143874701</v>
      </c>
      <c r="I131" s="26"/>
      <c r="J131" s="26">
        <f t="shared" si="6"/>
        <v>0</v>
      </c>
      <c r="K131" s="53">
        <f t="shared" si="5"/>
        <v>0</v>
      </c>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20"/>
      <c r="CI131" s="20"/>
      <c r="CJ131" s="20"/>
      <c r="CK131" s="20"/>
      <c r="CL131" s="20"/>
      <c r="CM131" s="20"/>
      <c r="CN131" s="20"/>
      <c r="CO131" s="20"/>
      <c r="CP131" s="20"/>
      <c r="CQ131" s="20"/>
      <c r="CR131" s="20"/>
      <c r="CS131" s="20"/>
      <c r="CT131" s="20"/>
      <c r="CU131" s="20"/>
      <c r="CV131" s="20"/>
      <c r="CW131" s="20"/>
      <c r="CX131" s="20"/>
      <c r="CY131" s="20"/>
    </row>
    <row r="132" spans="1:103" x14ac:dyDescent="0.25">
      <c r="A132" s="43" t="s">
        <v>250</v>
      </c>
      <c r="B132" s="47">
        <v>95.629939830097399</v>
      </c>
      <c r="C132" s="47">
        <v>95.869963738610281</v>
      </c>
      <c r="D132" s="47"/>
      <c r="E132" s="47">
        <f t="shared" si="4"/>
        <v>0.25099242866755134</v>
      </c>
      <c r="F132" s="47"/>
      <c r="G132" s="47">
        <v>0.33355960814615848</v>
      </c>
      <c r="H132" s="47">
        <v>0.33439681750769851</v>
      </c>
      <c r="I132" s="47"/>
      <c r="J132" s="47">
        <f t="shared" si="6"/>
        <v>8.3720936154002557E-4</v>
      </c>
      <c r="K132" s="54">
        <f t="shared" si="5"/>
        <v>7.6954079433449759E-6</v>
      </c>
    </row>
    <row r="133" spans="1:103" s="74" customFormat="1" x14ac:dyDescent="0.25">
      <c r="A133" s="59" t="s">
        <v>252</v>
      </c>
      <c r="B133" s="26">
        <v>129.97099965616658</v>
      </c>
      <c r="C133" s="26">
        <v>129.97099965616658</v>
      </c>
      <c r="D133" s="26"/>
      <c r="E133" s="26">
        <f t="shared" si="4"/>
        <v>0</v>
      </c>
      <c r="F133" s="26"/>
      <c r="G133" s="26">
        <v>0.11460373054395086</v>
      </c>
      <c r="H133" s="26">
        <v>0.11460373054395086</v>
      </c>
      <c r="I133" s="26"/>
      <c r="J133" s="26">
        <f t="shared" si="6"/>
        <v>0</v>
      </c>
      <c r="K133" s="53">
        <f t="shared" si="5"/>
        <v>0</v>
      </c>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c r="AX133" s="20"/>
      <c r="AY133" s="20"/>
      <c r="AZ133" s="20"/>
      <c r="BA133" s="20"/>
      <c r="BB133" s="20"/>
      <c r="BC133" s="20"/>
      <c r="BD133" s="20"/>
      <c r="BE133" s="20"/>
      <c r="BF133" s="20"/>
      <c r="BG133" s="20"/>
      <c r="BH133" s="20"/>
      <c r="BI133" s="20"/>
      <c r="BJ133" s="20"/>
      <c r="BK133" s="20"/>
      <c r="BL133" s="20"/>
      <c r="BM133" s="20"/>
      <c r="BN133" s="20"/>
      <c r="BO133" s="20"/>
      <c r="BP133" s="20"/>
      <c r="BQ133" s="20"/>
      <c r="BR133" s="20"/>
      <c r="BS133" s="20"/>
      <c r="BT133" s="20"/>
      <c r="BU133" s="20"/>
      <c r="BV133" s="20"/>
      <c r="BW133" s="20"/>
      <c r="BX133" s="20"/>
      <c r="BY133" s="20"/>
      <c r="BZ133" s="20"/>
      <c r="CA133" s="20"/>
      <c r="CB133" s="20"/>
      <c r="CC133" s="20"/>
      <c r="CD133" s="20"/>
      <c r="CE133" s="20"/>
      <c r="CF133" s="20"/>
      <c r="CG133" s="20"/>
      <c r="CH133" s="20"/>
      <c r="CI133" s="20"/>
      <c r="CJ133" s="20"/>
      <c r="CK133" s="20"/>
      <c r="CL133" s="20"/>
      <c r="CM133" s="20"/>
      <c r="CN133" s="20"/>
      <c r="CO133" s="20"/>
      <c r="CP133" s="20"/>
      <c r="CQ133" s="20"/>
      <c r="CR133" s="20"/>
      <c r="CS133" s="20"/>
      <c r="CT133" s="20"/>
      <c r="CU133" s="20"/>
      <c r="CV133" s="20"/>
      <c r="CW133" s="20"/>
      <c r="CX133" s="20"/>
      <c r="CY133" s="20"/>
    </row>
    <row r="134" spans="1:103" x14ac:dyDescent="0.25">
      <c r="A134" s="43" t="s">
        <v>253</v>
      </c>
      <c r="B134" s="47">
        <v>129.97099965616658</v>
      </c>
      <c r="C134" s="47">
        <v>129.97099965616658</v>
      </c>
      <c r="D134" s="47"/>
      <c r="E134" s="47">
        <f t="shared" si="4"/>
        <v>0</v>
      </c>
      <c r="F134" s="47"/>
      <c r="G134" s="47">
        <v>0.11460373054395086</v>
      </c>
      <c r="H134" s="47">
        <v>0.11460373054395086</v>
      </c>
      <c r="I134" s="47"/>
      <c r="J134" s="47">
        <f t="shared" si="6"/>
        <v>0</v>
      </c>
      <c r="K134" s="54">
        <f t="shared" si="5"/>
        <v>0</v>
      </c>
    </row>
    <row r="135" spans="1:103" ht="2.25" customHeight="1" x14ac:dyDescent="0.25">
      <c r="A135" s="63"/>
      <c r="B135" s="64"/>
      <c r="C135" s="64"/>
      <c r="D135" s="64"/>
      <c r="E135" s="64"/>
      <c r="F135" s="64"/>
      <c r="G135" s="64"/>
      <c r="H135" s="64"/>
      <c r="I135" s="64"/>
      <c r="J135" s="64"/>
      <c r="K135" s="65"/>
    </row>
    <row r="136" spans="1:103" x14ac:dyDescent="0.25">
      <c r="A136" s="39" t="s">
        <v>270</v>
      </c>
      <c r="B136" s="20"/>
      <c r="C136" s="20"/>
    </row>
    <row r="137" spans="1:103" x14ac:dyDescent="0.25">
      <c r="A137" s="62" t="s">
        <v>259</v>
      </c>
      <c r="B137" s="27"/>
      <c r="C137" s="27"/>
    </row>
  </sheetData>
  <mergeCells count="3">
    <mergeCell ref="A2:A3"/>
    <mergeCell ref="B2:D2"/>
    <mergeCell ref="G2:H2"/>
  </mergeCells>
  <printOptions horizontalCentered="1"/>
  <pageMargins left="0.7" right="0.7" top="0.75" bottom="0.75" header="0.3" footer="0.3"/>
  <pageSetup paperSize="9" scale="70"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CT265"/>
  <sheetViews>
    <sheetView zoomScale="115" zoomScaleNormal="115" zoomScaleSheetLayoutView="130" workbookViewId="0">
      <selection activeCell="A5" sqref="A5"/>
    </sheetView>
  </sheetViews>
  <sheetFormatPr defaultRowHeight="15" x14ac:dyDescent="0.25"/>
  <cols>
    <col min="1" max="1" width="70.42578125" style="20" customWidth="1"/>
    <col min="2" max="3" width="10.7109375" style="21" customWidth="1"/>
    <col min="4" max="4" width="1.42578125" style="20" customWidth="1"/>
    <col min="5" max="5" width="10.7109375" style="20" customWidth="1"/>
    <col min="6" max="6" width="1.85546875" style="20" customWidth="1"/>
    <col min="7" max="8" width="10.7109375" style="20" customWidth="1"/>
    <col min="9" max="9" width="1.42578125" style="20" customWidth="1"/>
    <col min="10" max="11" width="11.7109375" style="20" customWidth="1"/>
    <col min="12" max="14" width="9.140625" style="20"/>
    <col min="15" max="15" width="16.7109375" style="20" bestFit="1" customWidth="1"/>
    <col min="16" max="16384" width="9.140625" style="20"/>
  </cols>
  <sheetData>
    <row r="1" spans="1:98" ht="15.75" x14ac:dyDescent="0.25">
      <c r="A1" s="60" t="s">
        <v>284</v>
      </c>
    </row>
    <row r="2" spans="1:98" ht="47.25" customHeight="1" x14ac:dyDescent="0.25">
      <c r="A2" s="131" t="s">
        <v>74</v>
      </c>
      <c r="B2" s="133" t="s">
        <v>76</v>
      </c>
      <c r="C2" s="133"/>
      <c r="D2" s="72"/>
      <c r="E2" s="73" t="s">
        <v>77</v>
      </c>
      <c r="F2" s="19"/>
      <c r="G2" s="134" t="s">
        <v>78</v>
      </c>
      <c r="H2" s="134"/>
      <c r="I2" s="73"/>
      <c r="J2" s="29" t="s">
        <v>79</v>
      </c>
      <c r="K2" s="29" t="s">
        <v>260</v>
      </c>
    </row>
    <row r="3" spans="1:98" ht="30" customHeight="1" x14ac:dyDescent="0.25">
      <c r="A3" s="132"/>
      <c r="B3" s="84">
        <v>45901</v>
      </c>
      <c r="C3" s="84">
        <v>45931</v>
      </c>
      <c r="D3" s="36"/>
      <c r="E3" s="37" t="s">
        <v>283</v>
      </c>
      <c r="F3" s="36"/>
      <c r="G3" s="84">
        <v>45901</v>
      </c>
      <c r="H3" s="84">
        <v>45931</v>
      </c>
      <c r="I3" s="36"/>
      <c r="J3" s="37" t="s">
        <v>283</v>
      </c>
      <c r="K3" s="37" t="s">
        <v>285</v>
      </c>
    </row>
    <row r="4" spans="1:98" s="74" customFormat="1" ht="15.75" x14ac:dyDescent="0.25">
      <c r="A4" s="66" t="s">
        <v>75</v>
      </c>
      <c r="B4" s="48">
        <v>107.89237215582051</v>
      </c>
      <c r="C4" s="48">
        <v>107.70693269259434</v>
      </c>
      <c r="D4" s="31"/>
      <c r="E4" s="31">
        <f>((C4/B4-1)*100)</f>
        <v>-0.17187448891972101</v>
      </c>
      <c r="F4" s="31"/>
      <c r="G4" s="31">
        <v>107.89237215582051</v>
      </c>
      <c r="H4" s="31">
        <v>107.70693269259434</v>
      </c>
      <c r="I4" s="31"/>
      <c r="J4" s="35">
        <f>H4-G4</f>
        <v>-0.18543946322617444</v>
      </c>
      <c r="K4" s="51">
        <f>SUM(K6+K71+K78+K96+K115+K148+K165+K186+K201+K218+K233+K240+K248)</f>
        <v>-1.7187448891971759E-3</v>
      </c>
      <c r="L4" s="20"/>
      <c r="M4" s="32"/>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row>
    <row r="5" spans="1:98" ht="15.75" x14ac:dyDescent="0.25">
      <c r="A5" s="67"/>
      <c r="B5" s="24"/>
      <c r="C5" s="24"/>
      <c r="D5" s="24"/>
      <c r="E5" s="24"/>
      <c r="F5" s="24"/>
      <c r="G5" s="24"/>
      <c r="H5" s="24"/>
      <c r="I5" s="24"/>
      <c r="J5" s="24"/>
      <c r="K5" s="24"/>
    </row>
    <row r="6" spans="1:98" x14ac:dyDescent="0.25">
      <c r="A6" s="40" t="s">
        <v>273</v>
      </c>
      <c r="B6" s="25">
        <v>115.46092348785299</v>
      </c>
      <c r="C6" s="25">
        <v>114.73698198267671</v>
      </c>
      <c r="D6" s="25"/>
      <c r="E6" s="25">
        <f t="shared" ref="E6:E69" si="0">((C6/B6-1)*100)</f>
        <v>-0.62700131205207787</v>
      </c>
      <c r="F6" s="25"/>
      <c r="G6" s="25">
        <v>27.123380655731712</v>
      </c>
      <c r="H6" s="25">
        <v>26.95331670314739</v>
      </c>
      <c r="I6" s="25"/>
      <c r="J6" s="25">
        <f>H6-G6</f>
        <v>-0.1700639525843215</v>
      </c>
      <c r="K6" s="52">
        <f>J6/$G$4</f>
        <v>-1.576237033130678E-3</v>
      </c>
      <c r="M6" s="32"/>
      <c r="N6" s="32"/>
      <c r="P6" s="32"/>
    </row>
    <row r="7" spans="1:98" s="74" customFormat="1" x14ac:dyDescent="0.25">
      <c r="A7" s="41" t="s">
        <v>0</v>
      </c>
      <c r="B7" s="26">
        <v>116.87100553348711</v>
      </c>
      <c r="C7" s="26">
        <v>115.95898952289414</v>
      </c>
      <c r="D7" s="26"/>
      <c r="E7" s="26">
        <f>((C7/B7-1)*100)</f>
        <v>-0.78036122512152861</v>
      </c>
      <c r="F7" s="26"/>
      <c r="G7" s="26">
        <v>23.501333806119543</v>
      </c>
      <c r="H7" s="26">
        <v>23.317938509710206</v>
      </c>
      <c r="I7" s="26"/>
      <c r="J7" s="26">
        <f t="shared" ref="J7:J70" si="1">H7-G7</f>
        <v>-0.18339529640933705</v>
      </c>
      <c r="K7" s="53">
        <f>J7/$G$4</f>
        <v>-1.6997985376062876E-3</v>
      </c>
      <c r="L7" s="20"/>
      <c r="M7" s="32"/>
      <c r="N7" s="32"/>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row>
    <row r="8" spans="1:98" x14ac:dyDescent="0.25">
      <c r="A8" s="43" t="s">
        <v>263</v>
      </c>
      <c r="B8" s="47">
        <v>109.41001233708197</v>
      </c>
      <c r="C8" s="47">
        <v>109.36795536090408</v>
      </c>
      <c r="D8" s="47"/>
      <c r="E8" s="47">
        <f t="shared" si="0"/>
        <v>-3.8439787437660744E-2</v>
      </c>
      <c r="F8" s="47"/>
      <c r="G8" s="47">
        <v>2.9160658498521239</v>
      </c>
      <c r="H8" s="47">
        <v>2.9149449203378985</v>
      </c>
      <c r="I8" s="47"/>
      <c r="J8" s="47">
        <f t="shared" si="1"/>
        <v>-1.1209295142253772E-3</v>
      </c>
      <c r="K8" s="54">
        <f>J8/$G$4</f>
        <v>-1.0389330513620614E-5</v>
      </c>
      <c r="M8" s="32"/>
      <c r="N8" s="32"/>
    </row>
    <row r="9" spans="1:98" s="74" customFormat="1" x14ac:dyDescent="0.25">
      <c r="A9" s="44" t="s">
        <v>87</v>
      </c>
      <c r="B9" s="26">
        <v>106.83320576502823</v>
      </c>
      <c r="C9" s="26">
        <v>106.70603727838697</v>
      </c>
      <c r="D9" s="26"/>
      <c r="E9" s="26">
        <f t="shared" si="0"/>
        <v>-0.11903460701249147</v>
      </c>
      <c r="F9" s="26"/>
      <c r="G9" s="26">
        <v>0.54911718811236765</v>
      </c>
      <c r="H9" s="26">
        <v>0.54846354862545998</v>
      </c>
      <c r="I9" s="26"/>
      <c r="J9" s="26">
        <f t="shared" si="1"/>
        <v>-6.5363948690766449E-4</v>
      </c>
      <c r="K9" s="53">
        <f>J9/$G$4</f>
        <v>-6.0582548501544128E-6</v>
      </c>
      <c r="L9" s="20"/>
      <c r="M9" s="32"/>
      <c r="N9" s="32"/>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row>
    <row r="10" spans="1:98" x14ac:dyDescent="0.25">
      <c r="A10" s="44" t="s">
        <v>88</v>
      </c>
      <c r="B10" s="47">
        <v>104.94566742873602</v>
      </c>
      <c r="C10" s="47">
        <v>104.81690548337255</v>
      </c>
      <c r="D10" s="47"/>
      <c r="E10" s="47">
        <f t="shared" si="0"/>
        <v>-0.12269391249610795</v>
      </c>
      <c r="F10" s="47"/>
      <c r="G10" s="47">
        <v>0.20917602063397009</v>
      </c>
      <c r="H10" s="47">
        <v>0.20891937439025063</v>
      </c>
      <c r="I10" s="47"/>
      <c r="J10" s="47">
        <f t="shared" si="1"/>
        <v>-2.5664624371946054E-4</v>
      </c>
      <c r="K10" s="54">
        <f>J10/$G$4</f>
        <v>-2.3787246363330159E-6</v>
      </c>
      <c r="M10" s="32"/>
      <c r="N10" s="32"/>
    </row>
    <row r="11" spans="1:98" s="74" customFormat="1" x14ac:dyDescent="0.25">
      <c r="A11" s="44" t="s">
        <v>89</v>
      </c>
      <c r="B11" s="26">
        <v>108.1620394752822</v>
      </c>
      <c r="C11" s="26">
        <v>108.04913036865801</v>
      </c>
      <c r="D11" s="26"/>
      <c r="E11" s="26">
        <f t="shared" si="0"/>
        <v>-0.10438884766960088</v>
      </c>
      <c r="F11" s="26"/>
      <c r="G11" s="26">
        <v>1.5377731151469662</v>
      </c>
      <c r="H11" s="26">
        <v>1.5361678515122916</v>
      </c>
      <c r="I11" s="26"/>
      <c r="J11" s="26">
        <f t="shared" si="1"/>
        <v>-1.6052636346746141E-3</v>
      </c>
      <c r="K11" s="53">
        <f t="shared" ref="K11:K74" si="2">J11/$G$4</f>
        <v>-1.4878379282978943E-5</v>
      </c>
      <c r="L11" s="20"/>
      <c r="M11" s="32"/>
      <c r="N11" s="32"/>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row>
    <row r="12" spans="1:98" x14ac:dyDescent="0.25">
      <c r="A12" s="44" t="s">
        <v>90</v>
      </c>
      <c r="B12" s="47">
        <v>126.36144042545605</v>
      </c>
      <c r="C12" s="47">
        <v>127.02994123730758</v>
      </c>
      <c r="D12" s="47"/>
      <c r="E12" s="47">
        <f t="shared" si="0"/>
        <v>0.5290386130458069</v>
      </c>
      <c r="F12" s="47"/>
      <c r="G12" s="47">
        <v>0.27010015764419693</v>
      </c>
      <c r="H12" s="47">
        <v>0.27152909177203233</v>
      </c>
      <c r="I12" s="47"/>
      <c r="J12" s="47">
        <f t="shared" si="1"/>
        <v>1.4289341278354017E-3</v>
      </c>
      <c r="K12" s="54">
        <f>J12/$G$4</f>
        <v>1.3244069986446345E-5</v>
      </c>
      <c r="M12" s="32"/>
      <c r="N12" s="32"/>
    </row>
    <row r="13" spans="1:98" s="74" customFormat="1" x14ac:dyDescent="0.25">
      <c r="A13" s="44" t="s">
        <v>91</v>
      </c>
      <c r="B13" s="26">
        <v>110.47101901509292</v>
      </c>
      <c r="C13" s="26">
        <v>110.46517195596179</v>
      </c>
      <c r="D13" s="26"/>
      <c r="E13" s="26">
        <f t="shared" si="0"/>
        <v>-5.292844388737894E-3</v>
      </c>
      <c r="F13" s="26"/>
      <c r="G13" s="26">
        <v>0.293326427198005</v>
      </c>
      <c r="H13" s="26">
        <v>0.29331090188666242</v>
      </c>
      <c r="I13" s="26"/>
      <c r="J13" s="26">
        <f t="shared" si="1"/>
        <v>-1.5525311342579062E-5</v>
      </c>
      <c r="K13" s="53">
        <f t="shared" si="2"/>
        <v>-1.438962832345281E-7</v>
      </c>
      <c r="L13" s="20"/>
      <c r="M13" s="32"/>
      <c r="N13" s="32"/>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row>
    <row r="14" spans="1:98" x14ac:dyDescent="0.25">
      <c r="A14" s="44" t="s">
        <v>92</v>
      </c>
      <c r="B14" s="47">
        <v>111.04803762231059</v>
      </c>
      <c r="C14" s="47">
        <v>111.011156426155</v>
      </c>
      <c r="D14" s="47"/>
      <c r="E14" s="47">
        <f t="shared" si="0"/>
        <v>-3.3211929670495799E-2</v>
      </c>
      <c r="F14" s="47"/>
      <c r="G14" s="47">
        <v>5.6572941116618397E-2</v>
      </c>
      <c r="H14" s="47">
        <v>5.6554152151202214E-2</v>
      </c>
      <c r="I14" s="47"/>
      <c r="J14" s="47">
        <f t="shared" si="1"/>
        <v>-1.8788965416183245E-5</v>
      </c>
      <c r="K14" s="54">
        <f t="shared" si="2"/>
        <v>-1.741454473634875E-7</v>
      </c>
      <c r="M14" s="32"/>
      <c r="N14" s="32"/>
    </row>
    <row r="15" spans="1:98" s="74" customFormat="1" x14ac:dyDescent="0.25">
      <c r="A15" s="43" t="s">
        <v>2</v>
      </c>
      <c r="B15" s="26">
        <v>105.22964908660346</v>
      </c>
      <c r="C15" s="26">
        <v>105.08854668732434</v>
      </c>
      <c r="D15" s="26"/>
      <c r="E15" s="26">
        <f t="shared" si="0"/>
        <v>-0.13408996466670597</v>
      </c>
      <c r="F15" s="26"/>
      <c r="G15" s="26">
        <v>1.0533528069905158</v>
      </c>
      <c r="H15" s="26">
        <v>1.0519403665838065</v>
      </c>
      <c r="I15" s="26"/>
      <c r="J15" s="26">
        <f t="shared" si="1"/>
        <v>-1.4124404067092922E-3</v>
      </c>
      <c r="K15" s="53">
        <f t="shared" si="2"/>
        <v>-1.3091198001184134E-5</v>
      </c>
      <c r="L15" s="20"/>
      <c r="M15" s="32"/>
      <c r="N15" s="32"/>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row>
    <row r="16" spans="1:98" x14ac:dyDescent="0.25">
      <c r="A16" s="44" t="s">
        <v>93</v>
      </c>
      <c r="B16" s="47">
        <v>104.96038777639163</v>
      </c>
      <c r="C16" s="47">
        <v>104.70449688988207</v>
      </c>
      <c r="D16" s="47"/>
      <c r="E16" s="47">
        <f t="shared" si="0"/>
        <v>-0.24379758109766003</v>
      </c>
      <c r="F16" s="47"/>
      <c r="G16" s="47">
        <v>0.86064325029526789</v>
      </c>
      <c r="H16" s="47">
        <v>0.8585450228691679</v>
      </c>
      <c r="I16" s="47"/>
      <c r="J16" s="47">
        <f t="shared" si="1"/>
        <v>-2.0982274260999967E-3</v>
      </c>
      <c r="K16" s="54">
        <f t="shared" si="2"/>
        <v>-1.9447412121680771E-5</v>
      </c>
      <c r="M16" s="32"/>
      <c r="N16" s="32"/>
    </row>
    <row r="17" spans="1:98" s="74" customFormat="1" x14ac:dyDescent="0.25">
      <c r="A17" s="44" t="s">
        <v>94</v>
      </c>
      <c r="B17" s="26">
        <v>106.44923098926662</v>
      </c>
      <c r="C17" s="26">
        <v>106.82804718337999</v>
      </c>
      <c r="D17" s="26"/>
      <c r="E17" s="26">
        <f t="shared" si="0"/>
        <v>0.35586559958480368</v>
      </c>
      <c r="F17" s="26"/>
      <c r="G17" s="26">
        <v>0.19270955669524775</v>
      </c>
      <c r="H17" s="26">
        <v>0.19339534371463848</v>
      </c>
      <c r="I17" s="26"/>
      <c r="J17" s="26">
        <f t="shared" si="1"/>
        <v>6.8578701939073228E-4</v>
      </c>
      <c r="K17" s="53">
        <f t="shared" si="2"/>
        <v>6.3562141204968947E-6</v>
      </c>
      <c r="L17" s="20"/>
      <c r="M17" s="32"/>
      <c r="N17" s="32"/>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row>
    <row r="18" spans="1:98" x14ac:dyDescent="0.25">
      <c r="A18" s="43" t="s">
        <v>3</v>
      </c>
      <c r="B18" s="47">
        <v>123.75077438369385</v>
      </c>
      <c r="C18" s="47">
        <v>125.57416541844989</v>
      </c>
      <c r="D18" s="47"/>
      <c r="E18" s="47">
        <f t="shared" si="0"/>
        <v>1.4734380805590419</v>
      </c>
      <c r="F18" s="47"/>
      <c r="G18" s="47">
        <v>5.5571743750848812</v>
      </c>
      <c r="H18" s="47">
        <v>5.63905589853045</v>
      </c>
      <c r="I18" s="47"/>
      <c r="J18" s="47">
        <f t="shared" si="1"/>
        <v>8.188152344556876E-2</v>
      </c>
      <c r="K18" s="54">
        <f t="shared" si="2"/>
        <v>7.5891855753540838E-4</v>
      </c>
      <c r="M18" s="32"/>
      <c r="N18" s="32"/>
    </row>
    <row r="19" spans="1:98" x14ac:dyDescent="0.25">
      <c r="A19" s="44" t="s">
        <v>95</v>
      </c>
      <c r="B19" s="26">
        <v>136.12610682994284</v>
      </c>
      <c r="C19" s="26">
        <v>140.11553449342415</v>
      </c>
      <c r="D19" s="26"/>
      <c r="E19" s="26">
        <f t="shared" si="0"/>
        <v>2.9306851980018367</v>
      </c>
      <c r="F19" s="26"/>
      <c r="G19" s="26">
        <v>2.8237491314403864</v>
      </c>
      <c r="H19" s="26">
        <v>2.906504329264215</v>
      </c>
      <c r="I19" s="26"/>
      <c r="J19" s="26">
        <f t="shared" si="1"/>
        <v>8.2755197823828563E-2</v>
      </c>
      <c r="K19" s="53">
        <f t="shared" si="2"/>
        <v>7.670162048556288E-4</v>
      </c>
      <c r="M19" s="32"/>
      <c r="N19" s="32"/>
    </row>
    <row r="20" spans="1:98" x14ac:dyDescent="0.25">
      <c r="A20" s="44" t="s">
        <v>96</v>
      </c>
      <c r="B20" s="47">
        <v>108.62639049881915</v>
      </c>
      <c r="C20" s="47">
        <v>108.07818024469859</v>
      </c>
      <c r="D20" s="47"/>
      <c r="E20" s="47">
        <f t="shared" si="0"/>
        <v>-0.50467501645147239</v>
      </c>
      <c r="F20" s="47"/>
      <c r="G20" s="47">
        <v>0.5864796052378396</v>
      </c>
      <c r="H20" s="47">
        <v>0.58351978919362113</v>
      </c>
      <c r="I20" s="47"/>
      <c r="J20" s="47">
        <f t="shared" si="1"/>
        <v>-2.9598160442184662E-3</v>
      </c>
      <c r="K20" s="54">
        <f t="shared" si="2"/>
        <v>-2.7433042624587358E-5</v>
      </c>
      <c r="M20" s="32"/>
      <c r="N20" s="32"/>
    </row>
    <row r="21" spans="1:98" x14ac:dyDescent="0.25">
      <c r="A21" s="44" t="s">
        <v>97</v>
      </c>
      <c r="B21" s="26">
        <v>114.42138826074495</v>
      </c>
      <c r="C21" s="26">
        <v>114.53256910354676</v>
      </c>
      <c r="D21" s="26"/>
      <c r="E21" s="26">
        <f t="shared" si="0"/>
        <v>9.7167884861226739E-2</v>
      </c>
      <c r="F21" s="26"/>
      <c r="G21" s="26">
        <v>2.1469456384066548</v>
      </c>
      <c r="H21" s="26">
        <v>2.1490317800726149</v>
      </c>
      <c r="I21" s="26"/>
      <c r="J21" s="26">
        <f t="shared" si="1"/>
        <v>2.0861416659601062E-3</v>
      </c>
      <c r="K21" s="53">
        <f t="shared" si="2"/>
        <v>1.9335395304380321E-5</v>
      </c>
      <c r="M21" s="32"/>
      <c r="N21" s="32"/>
    </row>
    <row r="22" spans="1:98" x14ac:dyDescent="0.25">
      <c r="A22" s="58" t="s">
        <v>98</v>
      </c>
      <c r="B22" s="47">
        <v>113.30632970069291</v>
      </c>
      <c r="C22" s="47">
        <v>113.59206539712113</v>
      </c>
      <c r="D22" s="47"/>
      <c r="E22" s="47">
        <f t="shared" si="0"/>
        <v>0.25217981835878867</v>
      </c>
      <c r="F22" s="47"/>
      <c r="G22" s="47">
        <v>3.22521583159241</v>
      </c>
      <c r="H22" s="47">
        <v>3.2333491750181982</v>
      </c>
      <c r="I22" s="47"/>
      <c r="J22" s="47">
        <f t="shared" si="1"/>
        <v>8.1333434257881976E-3</v>
      </c>
      <c r="K22" s="54">
        <f t="shared" si="2"/>
        <v>7.5383859519205368E-5</v>
      </c>
      <c r="M22" s="32"/>
      <c r="N22" s="32"/>
    </row>
    <row r="23" spans="1:98" x14ac:dyDescent="0.25">
      <c r="A23" s="44" t="s">
        <v>99</v>
      </c>
      <c r="B23" s="26">
        <v>113.65903500388389</v>
      </c>
      <c r="C23" s="26">
        <v>115.36467786614443</v>
      </c>
      <c r="D23" s="26"/>
      <c r="E23" s="26">
        <f t="shared" si="0"/>
        <v>1.5006663238010587</v>
      </c>
      <c r="F23" s="26"/>
      <c r="G23" s="26">
        <v>1.216753056482303</v>
      </c>
      <c r="H23" s="26">
        <v>1.2350124598447532</v>
      </c>
      <c r="I23" s="26"/>
      <c r="J23" s="26">
        <f t="shared" si="1"/>
        <v>1.8259403362450133E-2</v>
      </c>
      <c r="K23" s="53">
        <f t="shared" si="2"/>
        <v>1.6923720368368123E-4</v>
      </c>
      <c r="M23" s="32"/>
      <c r="N23" s="32"/>
    </row>
    <row r="24" spans="1:98" x14ac:dyDescent="0.25">
      <c r="A24" s="44" t="s">
        <v>100</v>
      </c>
      <c r="B24" s="47">
        <v>107.82811733383713</v>
      </c>
      <c r="C24" s="47">
        <v>108.59077101255831</v>
      </c>
      <c r="D24" s="47"/>
      <c r="E24" s="47">
        <f t="shared" si="0"/>
        <v>0.7072864644014798</v>
      </c>
      <c r="F24" s="47"/>
      <c r="G24" s="47">
        <v>0.12317644558481328</v>
      </c>
      <c r="H24" s="47">
        <v>0.12404765591176549</v>
      </c>
      <c r="I24" s="47"/>
      <c r="J24" s="47">
        <f t="shared" si="1"/>
        <v>8.7121032695221257E-4</v>
      </c>
      <c r="K24" s="54">
        <f t="shared" si="2"/>
        <v>8.0748092709834181E-6</v>
      </c>
      <c r="M24" s="32"/>
      <c r="N24" s="32"/>
    </row>
    <row r="25" spans="1:98" x14ac:dyDescent="0.25">
      <c r="A25" s="44" t="s">
        <v>101</v>
      </c>
      <c r="B25" s="26">
        <v>124.6808056362044</v>
      </c>
      <c r="C25" s="26">
        <v>125.1737787792986</v>
      </c>
      <c r="D25" s="26"/>
      <c r="E25" s="26">
        <f t="shared" si="0"/>
        <v>0.39538815985245002</v>
      </c>
      <c r="F25" s="26"/>
      <c r="G25" s="26">
        <v>0.43495892471748626</v>
      </c>
      <c r="H25" s="26">
        <v>0.43667870080604076</v>
      </c>
      <c r="I25" s="26"/>
      <c r="J25" s="26">
        <f t="shared" si="1"/>
        <v>1.7197760885545033E-3</v>
      </c>
      <c r="K25" s="53">
        <f t="shared" si="2"/>
        <v>1.593973748274591E-5</v>
      </c>
      <c r="M25" s="32"/>
      <c r="N25" s="32"/>
    </row>
    <row r="26" spans="1:98" x14ac:dyDescent="0.25">
      <c r="A26" s="44" t="s">
        <v>102</v>
      </c>
      <c r="B26" s="47">
        <v>109.28471253429079</v>
      </c>
      <c r="C26" s="47">
        <v>108.9588693669897</v>
      </c>
      <c r="D26" s="47"/>
      <c r="E26" s="47">
        <f t="shared" si="0"/>
        <v>-0.29815987958868861</v>
      </c>
      <c r="F26" s="47"/>
      <c r="G26" s="47">
        <v>0.94545564159979567</v>
      </c>
      <c r="H26" s="47">
        <v>0.94263667219723712</v>
      </c>
      <c r="I26" s="47"/>
      <c r="J26" s="47">
        <f t="shared" si="1"/>
        <v>-2.8189694025585466E-3</v>
      </c>
      <c r="K26" s="54">
        <f t="shared" si="2"/>
        <v>-2.6127606115540119E-5</v>
      </c>
      <c r="M26" s="32"/>
      <c r="N26" s="32"/>
    </row>
    <row r="27" spans="1:98" x14ac:dyDescent="0.25">
      <c r="A27" s="44" t="s">
        <v>103</v>
      </c>
      <c r="B27" s="26">
        <v>112.76884468304229</v>
      </c>
      <c r="C27" s="26">
        <v>110.55799673405228</v>
      </c>
      <c r="D27" s="26"/>
      <c r="E27" s="26">
        <f t="shared" si="0"/>
        <v>-1.960513078948356</v>
      </c>
      <c r="F27" s="26"/>
      <c r="G27" s="26">
        <v>0.50487176320801208</v>
      </c>
      <c r="H27" s="26">
        <v>0.49497368625840182</v>
      </c>
      <c r="I27" s="26"/>
      <c r="J27" s="26">
        <f t="shared" si="1"/>
        <v>-9.8980769496102572E-3</v>
      </c>
      <c r="K27" s="53">
        <f t="shared" si="2"/>
        <v>-9.1740284802666489E-5</v>
      </c>
      <c r="M27" s="32"/>
      <c r="N27" s="32"/>
    </row>
    <row r="28" spans="1:98" x14ac:dyDescent="0.25">
      <c r="A28" s="43" t="s">
        <v>4</v>
      </c>
      <c r="B28" s="47">
        <v>107.88195320663743</v>
      </c>
      <c r="C28" s="47">
        <v>108.6371121193104</v>
      </c>
      <c r="D28" s="47"/>
      <c r="E28" s="47">
        <f t="shared" si="0"/>
        <v>0.6999863185889188</v>
      </c>
      <c r="F28" s="47"/>
      <c r="G28" s="47">
        <v>0.42917957458595452</v>
      </c>
      <c r="H28" s="47">
        <v>0.4321837728902343</v>
      </c>
      <c r="I28" s="47"/>
      <c r="J28" s="47">
        <f t="shared" si="1"/>
        <v>3.0041983042797815E-3</v>
      </c>
      <c r="K28" s="54">
        <f t="shared" si="2"/>
        <v>2.7844399416309553E-5</v>
      </c>
      <c r="M28" s="32"/>
      <c r="N28" s="32"/>
    </row>
    <row r="29" spans="1:98" x14ac:dyDescent="0.25">
      <c r="A29" s="44" t="s">
        <v>104</v>
      </c>
      <c r="B29" s="26">
        <v>106.29462530362245</v>
      </c>
      <c r="C29" s="26">
        <v>106.83092698894406</v>
      </c>
      <c r="D29" s="26"/>
      <c r="E29" s="26">
        <f t="shared" si="0"/>
        <v>0.50454261802015399</v>
      </c>
      <c r="F29" s="26"/>
      <c r="G29" s="26">
        <v>0.32674323026178032</v>
      </c>
      <c r="H29" s="26">
        <v>0.32839178910994671</v>
      </c>
      <c r="I29" s="26"/>
      <c r="J29" s="26">
        <f t="shared" si="1"/>
        <v>1.6485588481663926E-3</v>
      </c>
      <c r="K29" s="53">
        <f t="shared" si="2"/>
        <v>1.5279660788118627E-5</v>
      </c>
      <c r="M29" s="32"/>
      <c r="N29" s="32"/>
    </row>
    <row r="30" spans="1:98" x14ac:dyDescent="0.25">
      <c r="A30" s="44" t="s">
        <v>105</v>
      </c>
      <c r="B30" s="47">
        <v>113.27770956801169</v>
      </c>
      <c r="C30" s="47">
        <v>114.77682332106178</v>
      </c>
      <c r="D30" s="47"/>
      <c r="E30" s="47">
        <f t="shared" si="0"/>
        <v>1.3233969496443843</v>
      </c>
      <c r="F30" s="47"/>
      <c r="G30" s="47">
        <v>0.1024363443241742</v>
      </c>
      <c r="H30" s="47">
        <v>0.10379198378028755</v>
      </c>
      <c r="I30" s="47"/>
      <c r="J30" s="47">
        <f t="shared" si="1"/>
        <v>1.3556394561133472E-3</v>
      </c>
      <c r="K30" s="54">
        <f t="shared" si="2"/>
        <v>1.2564738628190538E-5</v>
      </c>
      <c r="M30" s="32"/>
      <c r="N30" s="32"/>
    </row>
    <row r="31" spans="1:98" x14ac:dyDescent="0.25">
      <c r="A31" s="43" t="s">
        <v>5</v>
      </c>
      <c r="B31" s="26">
        <v>132.86573828826229</v>
      </c>
      <c r="C31" s="26">
        <v>124.61489576126881</v>
      </c>
      <c r="D31" s="26"/>
      <c r="E31" s="26">
        <f t="shared" si="0"/>
        <v>-6.2099098182050945</v>
      </c>
      <c r="F31" s="26"/>
      <c r="G31" s="26">
        <v>4.0836534853294228</v>
      </c>
      <c r="H31" s="26">
        <v>3.8300622866024763</v>
      </c>
      <c r="I31" s="26"/>
      <c r="J31" s="26">
        <f t="shared" si="1"/>
        <v>-0.25359119872694658</v>
      </c>
      <c r="K31" s="53">
        <f t="shared" si="2"/>
        <v>-2.3504089645995053E-3</v>
      </c>
      <c r="M31" s="32"/>
      <c r="N31" s="32"/>
    </row>
    <row r="32" spans="1:98" x14ac:dyDescent="0.25">
      <c r="A32" s="44" t="s">
        <v>106</v>
      </c>
      <c r="B32" s="47">
        <v>131.84409865919588</v>
      </c>
      <c r="C32" s="47">
        <v>131.28454648888143</v>
      </c>
      <c r="D32" s="47"/>
      <c r="E32" s="47">
        <f t="shared" si="0"/>
        <v>-0.4244044109708911</v>
      </c>
      <c r="F32" s="47"/>
      <c r="G32" s="47">
        <v>2.385062502452953</v>
      </c>
      <c r="H32" s="47">
        <v>2.3749401919881303</v>
      </c>
      <c r="I32" s="47"/>
      <c r="J32" s="47">
        <f t="shared" si="1"/>
        <v>-1.0122310464822704E-2</v>
      </c>
      <c r="K32" s="54">
        <f t="shared" si="2"/>
        <v>-9.3818592200418425E-5</v>
      </c>
      <c r="M32" s="32"/>
      <c r="N32" s="32"/>
    </row>
    <row r="33" spans="1:14" x14ac:dyDescent="0.25">
      <c r="A33" s="44" t="s">
        <v>107</v>
      </c>
      <c r="B33" s="26">
        <v>153.30834844391418</v>
      </c>
      <c r="C33" s="26">
        <v>122.23108773812685</v>
      </c>
      <c r="D33" s="26"/>
      <c r="E33" s="26">
        <f t="shared" si="0"/>
        <v>-20.271081791189303</v>
      </c>
      <c r="F33" s="26"/>
      <c r="G33" s="26">
        <v>0.70883200010865521</v>
      </c>
      <c r="H33" s="26">
        <v>0.56514408560450669</v>
      </c>
      <c r="I33" s="26"/>
      <c r="J33" s="26">
        <f t="shared" si="1"/>
        <v>-0.14368791450414853</v>
      </c>
      <c r="K33" s="53">
        <f t="shared" si="2"/>
        <v>-1.3317708345186008E-3</v>
      </c>
      <c r="M33" s="32"/>
      <c r="N33" s="32"/>
    </row>
    <row r="34" spans="1:14" x14ac:dyDescent="0.25">
      <c r="A34" s="44" t="s">
        <v>108</v>
      </c>
      <c r="B34" s="47">
        <v>168.11682274153279</v>
      </c>
      <c r="C34" s="47">
        <v>137.88229212645658</v>
      </c>
      <c r="D34" s="47"/>
      <c r="E34" s="47">
        <f t="shared" si="0"/>
        <v>-17.984238651452255</v>
      </c>
      <c r="F34" s="47"/>
      <c r="G34" s="47">
        <v>0.49941906691203586</v>
      </c>
      <c r="H34" s="47">
        <v>0.40960235004771928</v>
      </c>
      <c r="I34" s="47"/>
      <c r="J34" s="47">
        <f t="shared" si="1"/>
        <v>-8.9816716864316581E-2</v>
      </c>
      <c r="K34" s="54">
        <f>J34/$G$4</f>
        <v>-8.3246586454324429E-4</v>
      </c>
      <c r="M34" s="32"/>
      <c r="N34" s="32"/>
    </row>
    <row r="35" spans="1:14" x14ac:dyDescent="0.25">
      <c r="A35" s="44" t="s">
        <v>109</v>
      </c>
      <c r="B35" s="26">
        <v>99.778222051229776</v>
      </c>
      <c r="C35" s="26">
        <v>96.05329731816424</v>
      </c>
      <c r="D35" s="26"/>
      <c r="E35" s="26">
        <f t="shared" si="0"/>
        <v>-3.7332041566676022</v>
      </c>
      <c r="F35" s="26"/>
      <c r="G35" s="26">
        <v>0.36071313179883441</v>
      </c>
      <c r="H35" s="26">
        <v>0.34724697416887446</v>
      </c>
      <c r="I35" s="26"/>
      <c r="J35" s="26">
        <f t="shared" si="1"/>
        <v>-1.3466157629959952E-2</v>
      </c>
      <c r="K35" s="53">
        <f t="shared" si="2"/>
        <v>-1.2481102566279509E-4</v>
      </c>
      <c r="M35" s="32"/>
      <c r="N35" s="32"/>
    </row>
    <row r="36" spans="1:14" x14ac:dyDescent="0.25">
      <c r="A36" s="44" t="s">
        <v>110</v>
      </c>
      <c r="B36" s="47">
        <v>90.283125338545702</v>
      </c>
      <c r="C36" s="47">
        <v>92.722147068497861</v>
      </c>
      <c r="D36" s="47"/>
      <c r="E36" s="47">
        <f t="shared" si="0"/>
        <v>2.7015255849930586</v>
      </c>
      <c r="F36" s="47"/>
      <c r="G36" s="47">
        <v>0.12962678405694372</v>
      </c>
      <c r="H36" s="47">
        <v>0.13312868479324574</v>
      </c>
      <c r="I36" s="47"/>
      <c r="J36" s="47">
        <f t="shared" si="1"/>
        <v>3.5019007363020216E-3</v>
      </c>
      <c r="K36" s="54">
        <f t="shared" si="2"/>
        <v>3.2457352325561071E-5</v>
      </c>
      <c r="M36" s="32"/>
      <c r="N36" s="32"/>
    </row>
    <row r="37" spans="1:14" x14ac:dyDescent="0.25">
      <c r="A37" s="43" t="s">
        <v>6</v>
      </c>
      <c r="B37" s="26">
        <v>106.18780665370666</v>
      </c>
      <c r="C37" s="26">
        <v>105.15629331994862</v>
      </c>
      <c r="D37" s="26"/>
      <c r="E37" s="26">
        <f t="shared" si="0"/>
        <v>-0.97140468973236915</v>
      </c>
      <c r="F37" s="26"/>
      <c r="G37" s="26">
        <v>2.7440884039948732</v>
      </c>
      <c r="H37" s="26">
        <v>2.7174322005480653</v>
      </c>
      <c r="I37" s="26"/>
      <c r="J37" s="26">
        <f t="shared" si="1"/>
        <v>-2.6656203446807858E-2</v>
      </c>
      <c r="K37" s="53">
        <f>J37/$G$4</f>
        <v>-2.4706291014076873E-4</v>
      </c>
      <c r="M37" s="32"/>
      <c r="N37" s="32"/>
    </row>
    <row r="38" spans="1:14" x14ac:dyDescent="0.25">
      <c r="A38" s="44" t="s">
        <v>111</v>
      </c>
      <c r="B38" s="47">
        <v>115.90748393472168</v>
      </c>
      <c r="C38" s="47">
        <v>116.03883924147188</v>
      </c>
      <c r="D38" s="47"/>
      <c r="E38" s="47">
        <f t="shared" si="0"/>
        <v>0.11332771818615139</v>
      </c>
      <c r="F38" s="47"/>
      <c r="G38" s="47">
        <v>0.1051418380487419</v>
      </c>
      <c r="H38" s="47">
        <v>0.1052609928946615</v>
      </c>
      <c r="I38" s="47"/>
      <c r="J38" s="47">
        <f t="shared" si="1"/>
        <v>1.1915484591959458E-4</v>
      </c>
      <c r="K38" s="54">
        <f t="shared" si="2"/>
        <v>1.1043861909673146E-6</v>
      </c>
      <c r="M38" s="32"/>
      <c r="N38" s="32"/>
    </row>
    <row r="39" spans="1:14" x14ac:dyDescent="0.25">
      <c r="A39" s="44" t="s">
        <v>112</v>
      </c>
      <c r="B39" s="26">
        <v>107.12512794434549</v>
      </c>
      <c r="C39" s="26">
        <v>107.04946517756525</v>
      </c>
      <c r="D39" s="26"/>
      <c r="E39" s="26">
        <f t="shared" si="0"/>
        <v>-7.0630269696903003E-2</v>
      </c>
      <c r="F39" s="26"/>
      <c r="G39" s="26">
        <v>1.1135408400037741</v>
      </c>
      <c r="H39" s="26">
        <v>1.1127543431052944</v>
      </c>
      <c r="I39" s="26"/>
      <c r="J39" s="26">
        <f t="shared" si="1"/>
        <v>-7.8649689847964943E-4</v>
      </c>
      <c r="K39" s="53">
        <f t="shared" si="2"/>
        <v>-7.2896432135514968E-6</v>
      </c>
      <c r="M39" s="32"/>
      <c r="N39" s="32"/>
    </row>
    <row r="40" spans="1:14" x14ac:dyDescent="0.25">
      <c r="A40" s="44" t="s">
        <v>113</v>
      </c>
      <c r="B40" s="47">
        <v>119.5945636348842</v>
      </c>
      <c r="C40" s="47">
        <v>119.87792599756152</v>
      </c>
      <c r="D40" s="47"/>
      <c r="E40" s="47">
        <f t="shared" si="0"/>
        <v>0.23693582221882004</v>
      </c>
      <c r="F40" s="47"/>
      <c r="G40" s="47">
        <v>0.12886596149951565</v>
      </c>
      <c r="H40" s="47">
        <v>0.12917129112495473</v>
      </c>
      <c r="I40" s="47"/>
      <c r="J40" s="47">
        <f t="shared" si="1"/>
        <v>3.0532962543908249E-4</v>
      </c>
      <c r="K40" s="54">
        <f>J40/$G$4</f>
        <v>2.8299463561531374E-6</v>
      </c>
      <c r="M40" s="32"/>
      <c r="N40" s="32"/>
    </row>
    <row r="41" spans="1:14" x14ac:dyDescent="0.25">
      <c r="A41" s="44" t="s">
        <v>114</v>
      </c>
      <c r="B41" s="26">
        <v>98.142430820373434</v>
      </c>
      <c r="C41" s="26">
        <v>94.730194073924778</v>
      </c>
      <c r="D41" s="26"/>
      <c r="E41" s="26">
        <f t="shared" si="0"/>
        <v>-3.4768211037017771</v>
      </c>
      <c r="F41" s="26"/>
      <c r="G41" s="26">
        <v>0.77821253997997653</v>
      </c>
      <c r="H41" s="26">
        <v>0.75115548215829919</v>
      </c>
      <c r="I41" s="26"/>
      <c r="J41" s="26">
        <f t="shared" si="1"/>
        <v>-2.7057057821677333E-2</v>
      </c>
      <c r="K41" s="53">
        <f t="shared" si="2"/>
        <v>-2.5077822723742642E-4</v>
      </c>
      <c r="M41" s="32"/>
      <c r="N41" s="32"/>
    </row>
    <row r="42" spans="1:14" x14ac:dyDescent="0.25">
      <c r="A42" s="44" t="s">
        <v>115</v>
      </c>
      <c r="B42" s="47">
        <v>114.49425172633131</v>
      </c>
      <c r="C42" s="47">
        <v>113.36157358782999</v>
      </c>
      <c r="D42" s="47"/>
      <c r="E42" s="47">
        <f t="shared" si="0"/>
        <v>-0.98928821440633641</v>
      </c>
      <c r="F42" s="47"/>
      <c r="G42" s="47">
        <v>0.22325554605969544</v>
      </c>
      <c r="H42" s="47">
        <v>0.22104690525451837</v>
      </c>
      <c r="I42" s="47"/>
      <c r="J42" s="47">
        <f t="shared" si="1"/>
        <v>-2.2086408051770756E-3</v>
      </c>
      <c r="K42" s="54">
        <f t="shared" si="2"/>
        <v>-2.0470778063784793E-5</v>
      </c>
      <c r="M42" s="32"/>
      <c r="N42" s="32"/>
    </row>
    <row r="43" spans="1:14" x14ac:dyDescent="0.25">
      <c r="A43" s="44" t="s">
        <v>116</v>
      </c>
      <c r="B43" s="26">
        <v>107.96795787433358</v>
      </c>
      <c r="C43" s="26">
        <v>109.25618532527662</v>
      </c>
      <c r="D43" s="26"/>
      <c r="E43" s="26">
        <f t="shared" si="0"/>
        <v>1.1931571887674686</v>
      </c>
      <c r="F43" s="26"/>
      <c r="G43" s="26">
        <v>8.4241836670699011E-2</v>
      </c>
      <c r="H43" s="26">
        <v>8.5246974200885214E-2</v>
      </c>
      <c r="I43" s="26"/>
      <c r="J43" s="26">
        <f t="shared" si="1"/>
        <v>1.0051375301862037E-3</v>
      </c>
      <c r="K43" s="53">
        <f t="shared" si="2"/>
        <v>9.3161129939247436E-6</v>
      </c>
      <c r="M43" s="32"/>
      <c r="N43" s="32"/>
    </row>
    <row r="44" spans="1:14" x14ac:dyDescent="0.25">
      <c r="A44" s="44" t="s">
        <v>117</v>
      </c>
      <c r="B44" s="47">
        <v>110.89839473698994</v>
      </c>
      <c r="C44" s="47">
        <v>111.5999595667394</v>
      </c>
      <c r="D44" s="47"/>
      <c r="E44" s="47">
        <f t="shared" si="0"/>
        <v>0.63261946344066455</v>
      </c>
      <c r="F44" s="47"/>
      <c r="G44" s="47">
        <v>0.31082984173247036</v>
      </c>
      <c r="H44" s="47">
        <v>0.31279621180945172</v>
      </c>
      <c r="I44" s="47"/>
      <c r="J44" s="47">
        <f t="shared" si="1"/>
        <v>1.9663700769813608E-3</v>
      </c>
      <c r="K44" s="54">
        <f t="shared" si="2"/>
        <v>1.8225292832949176E-5</v>
      </c>
      <c r="M44" s="32"/>
      <c r="N44" s="32"/>
    </row>
    <row r="45" spans="1:14" x14ac:dyDescent="0.25">
      <c r="A45" s="43" t="s">
        <v>7</v>
      </c>
      <c r="B45" s="26">
        <v>112.70941853934825</v>
      </c>
      <c r="C45" s="26">
        <v>113.4526895476494</v>
      </c>
      <c r="D45" s="26"/>
      <c r="E45" s="26">
        <f t="shared" si="0"/>
        <v>0.65945776132423362</v>
      </c>
      <c r="F45" s="26"/>
      <c r="G45" s="26">
        <v>1.3981401164916605</v>
      </c>
      <c r="H45" s="26">
        <v>1.4073602600040525</v>
      </c>
      <c r="I45" s="26"/>
      <c r="J45" s="26">
        <f t="shared" si="1"/>
        <v>9.2201435123919762E-3</v>
      </c>
      <c r="K45" s="53">
        <f t="shared" si="2"/>
        <v>8.5456861575682519E-5</v>
      </c>
      <c r="M45" s="32"/>
      <c r="N45" s="32"/>
    </row>
    <row r="46" spans="1:14" x14ac:dyDescent="0.25">
      <c r="A46" s="45" t="s">
        <v>118</v>
      </c>
      <c r="B46" s="47">
        <v>100.99409405407174</v>
      </c>
      <c r="C46" s="47">
        <v>101.18298399178467</v>
      </c>
      <c r="D46" s="47"/>
      <c r="E46" s="47">
        <f t="shared" si="0"/>
        <v>0.187030676874822</v>
      </c>
      <c r="F46" s="47"/>
      <c r="G46" s="47">
        <v>6.0123973079846009E-2</v>
      </c>
      <c r="H46" s="47">
        <v>6.0236423353661271E-2</v>
      </c>
      <c r="I46" s="47"/>
      <c r="J46" s="47">
        <f t="shared" si="1"/>
        <v>1.1245027381526218E-4</v>
      </c>
      <c r="K46" s="54">
        <f t="shared" si="2"/>
        <v>1.0422448924643074E-6</v>
      </c>
      <c r="M46" s="32"/>
      <c r="N46" s="32"/>
    </row>
    <row r="47" spans="1:14" x14ac:dyDescent="0.25">
      <c r="A47" s="45" t="s">
        <v>264</v>
      </c>
      <c r="B47" s="26">
        <v>115.75696873440639</v>
      </c>
      <c r="C47" s="26">
        <v>116.37241200999321</v>
      </c>
      <c r="D47" s="26"/>
      <c r="E47" s="26">
        <f t="shared" si="0"/>
        <v>0.53166844494598742</v>
      </c>
      <c r="F47" s="26"/>
      <c r="G47" s="26">
        <v>7.8983872934027435E-2</v>
      </c>
      <c r="H47" s="26">
        <v>7.9403805263013896E-2</v>
      </c>
      <c r="I47" s="26"/>
      <c r="J47" s="26">
        <f t="shared" si="1"/>
        <v>4.1993232898646093E-4</v>
      </c>
      <c r="K47" s="53">
        <f t="shared" si="2"/>
        <v>3.8921410345857029E-6</v>
      </c>
      <c r="M47" s="32"/>
      <c r="N47" s="32"/>
    </row>
    <row r="48" spans="1:14" x14ac:dyDescent="0.25">
      <c r="A48" s="45" t="s">
        <v>119</v>
      </c>
      <c r="B48" s="47">
        <v>111.28458766542531</v>
      </c>
      <c r="C48" s="47">
        <v>110.80717187406357</v>
      </c>
      <c r="D48" s="47"/>
      <c r="E48" s="47">
        <f t="shared" si="0"/>
        <v>-0.42900441236038978</v>
      </c>
      <c r="F48" s="47"/>
      <c r="G48" s="47">
        <v>0.15597503310537691</v>
      </c>
      <c r="H48" s="47">
        <v>0.15530589333117428</v>
      </c>
      <c r="I48" s="47"/>
      <c r="J48" s="47">
        <f t="shared" si="1"/>
        <v>-6.6913977420263171E-4</v>
      </c>
      <c r="K48" s="54">
        <f t="shared" si="2"/>
        <v>-6.201919198108329E-6</v>
      </c>
      <c r="M48" s="32"/>
      <c r="N48" s="32"/>
    </row>
    <row r="49" spans="1:14" x14ac:dyDescent="0.25">
      <c r="A49" s="45" t="s">
        <v>120</v>
      </c>
      <c r="B49" s="26">
        <v>102.31566497906125</v>
      </c>
      <c r="C49" s="26">
        <v>102.76977152934462</v>
      </c>
      <c r="D49" s="26"/>
      <c r="E49" s="26">
        <f t="shared" si="0"/>
        <v>0.44382895852390636</v>
      </c>
      <c r="F49" s="26"/>
      <c r="G49" s="26">
        <v>0.20101368835584396</v>
      </c>
      <c r="H49" s="26">
        <v>0.20190584531536421</v>
      </c>
      <c r="I49" s="26"/>
      <c r="J49" s="26">
        <f t="shared" si="1"/>
        <v>8.921569595202461E-4</v>
      </c>
      <c r="K49" s="53">
        <f t="shared" si="2"/>
        <v>8.2689530473180587E-6</v>
      </c>
      <c r="M49" s="32"/>
      <c r="N49" s="32"/>
    </row>
    <row r="50" spans="1:14" x14ac:dyDescent="0.25">
      <c r="A50" s="45" t="s">
        <v>121</v>
      </c>
      <c r="B50" s="47">
        <v>119.34891417419496</v>
      </c>
      <c r="C50" s="47">
        <v>120.3849659595287</v>
      </c>
      <c r="D50" s="47"/>
      <c r="E50" s="47">
        <f t="shared" si="0"/>
        <v>0.86808647778862102</v>
      </c>
      <c r="F50" s="47"/>
      <c r="G50" s="47">
        <v>0.60592213025070873</v>
      </c>
      <c r="H50" s="47">
        <v>0.61118205832934391</v>
      </c>
      <c r="I50" s="47"/>
      <c r="J50" s="47">
        <f t="shared" si="1"/>
        <v>5.2599280786351787E-3</v>
      </c>
      <c r="K50" s="54">
        <f t="shared" si="2"/>
        <v>4.8751621393945036E-5</v>
      </c>
      <c r="M50" s="32"/>
      <c r="N50" s="32"/>
    </row>
    <row r="51" spans="1:14" x14ac:dyDescent="0.25">
      <c r="A51" s="45" t="s">
        <v>122</v>
      </c>
      <c r="B51" s="26">
        <v>110.32643743285232</v>
      </c>
      <c r="C51" s="26">
        <v>111.520460797612</v>
      </c>
      <c r="D51" s="26"/>
      <c r="E51" s="26">
        <f t="shared" si="0"/>
        <v>1.0822640452669452</v>
      </c>
      <c r="F51" s="26"/>
      <c r="G51" s="26">
        <v>0.29612141876585768</v>
      </c>
      <c r="H51" s="26">
        <v>0.29932623441149492</v>
      </c>
      <c r="I51" s="26"/>
      <c r="J51" s="26">
        <f t="shared" si="1"/>
        <v>3.2048156456372379E-3</v>
      </c>
      <c r="K51" s="53">
        <f t="shared" si="2"/>
        <v>2.9703820405475685E-5</v>
      </c>
      <c r="M51" s="32"/>
      <c r="N51" s="32"/>
    </row>
    <row r="52" spans="1:14" x14ac:dyDescent="0.25">
      <c r="A52" s="43" t="s">
        <v>8</v>
      </c>
      <c r="B52" s="47">
        <v>115.75270390691715</v>
      </c>
      <c r="C52" s="47">
        <v>115.5949893738055</v>
      </c>
      <c r="D52" s="47"/>
      <c r="E52" s="47">
        <f t="shared" si="0"/>
        <v>-0.13625127343761534</v>
      </c>
      <c r="F52" s="47"/>
      <c r="G52" s="47">
        <v>2.0944633621977</v>
      </c>
      <c r="H52" s="47">
        <v>2.0916096291950215</v>
      </c>
      <c r="I52" s="47"/>
      <c r="J52" s="47">
        <f t="shared" si="1"/>
        <v>-2.853733002678549E-3</v>
      </c>
      <c r="K52" s="54">
        <f t="shared" si="2"/>
        <v>-2.644981239783222E-5</v>
      </c>
      <c r="M52" s="32"/>
      <c r="N52" s="32"/>
    </row>
    <row r="53" spans="1:14" x14ac:dyDescent="0.25">
      <c r="A53" s="45" t="s">
        <v>123</v>
      </c>
      <c r="B53" s="26">
        <v>113.00180503389792</v>
      </c>
      <c r="C53" s="26">
        <v>114.43395511233156</v>
      </c>
      <c r="D53" s="26"/>
      <c r="E53" s="26">
        <f t="shared" si="0"/>
        <v>1.2673692053007724</v>
      </c>
      <c r="F53" s="26"/>
      <c r="G53" s="26">
        <v>0.19466892962688895</v>
      </c>
      <c r="H53" s="26">
        <v>0.19713610369326878</v>
      </c>
      <c r="I53" s="26"/>
      <c r="J53" s="26">
        <f t="shared" si="1"/>
        <v>2.4671740663798347E-3</v>
      </c>
      <c r="K53" s="53">
        <f t="shared" si="2"/>
        <v>2.286699251376815E-5</v>
      </c>
      <c r="M53" s="32"/>
      <c r="N53" s="32"/>
    </row>
    <row r="54" spans="1:14" x14ac:dyDescent="0.25">
      <c r="A54" s="45" t="s">
        <v>124</v>
      </c>
      <c r="B54" s="47">
        <v>115.49979576181799</v>
      </c>
      <c r="C54" s="47">
        <v>115.67208181507641</v>
      </c>
      <c r="D54" s="47"/>
      <c r="E54" s="47">
        <f t="shared" si="0"/>
        <v>0.14916567784561963</v>
      </c>
      <c r="F54" s="47"/>
      <c r="G54" s="47">
        <v>0.30721301076726371</v>
      </c>
      <c r="H54" s="47">
        <v>0.30767126713720461</v>
      </c>
      <c r="I54" s="47"/>
      <c r="J54" s="47">
        <f t="shared" si="1"/>
        <v>4.5825636994090146E-4</v>
      </c>
      <c r="K54" s="54">
        <f t="shared" si="2"/>
        <v>4.247347247858057E-6</v>
      </c>
      <c r="M54" s="32"/>
      <c r="N54" s="32"/>
    </row>
    <row r="55" spans="1:14" x14ac:dyDescent="0.25">
      <c r="A55" s="45" t="s">
        <v>125</v>
      </c>
      <c r="B55" s="26">
        <v>115.09607622679168</v>
      </c>
      <c r="C55" s="26">
        <v>115.19616977542894</v>
      </c>
      <c r="D55" s="26"/>
      <c r="E55" s="26">
        <f t="shared" si="0"/>
        <v>8.696521368811716E-2</v>
      </c>
      <c r="F55" s="26"/>
      <c r="G55" s="26">
        <v>0.24027391066655593</v>
      </c>
      <c r="H55" s="26">
        <v>0.24048286538640393</v>
      </c>
      <c r="I55" s="26"/>
      <c r="J55" s="26">
        <f t="shared" si="1"/>
        <v>2.0895471984799796E-4</v>
      </c>
      <c r="K55" s="53">
        <f t="shared" si="2"/>
        <v>1.9366959468295035E-6</v>
      </c>
      <c r="M55" s="32"/>
      <c r="N55" s="32"/>
    </row>
    <row r="56" spans="1:14" x14ac:dyDescent="0.25">
      <c r="A56" s="45" t="s">
        <v>126</v>
      </c>
      <c r="B56" s="47">
        <v>119.61826268564211</v>
      </c>
      <c r="C56" s="47">
        <v>118.76344571885694</v>
      </c>
      <c r="D56" s="47"/>
      <c r="E56" s="47">
        <f t="shared" si="0"/>
        <v>-0.7146207841453367</v>
      </c>
      <c r="F56" s="47"/>
      <c r="G56" s="47">
        <v>0.99115311099787973</v>
      </c>
      <c r="H56" s="47">
        <v>0.98407012486398571</v>
      </c>
      <c r="I56" s="47"/>
      <c r="J56" s="47">
        <f t="shared" si="1"/>
        <v>-7.0829861338940203E-3</v>
      </c>
      <c r="K56" s="54">
        <f t="shared" si="2"/>
        <v>-6.5648627353049737E-5</v>
      </c>
      <c r="M56" s="32"/>
      <c r="N56" s="32"/>
    </row>
    <row r="57" spans="1:14" x14ac:dyDescent="0.25">
      <c r="A57" s="45" t="s">
        <v>127</v>
      </c>
      <c r="B57" s="26">
        <v>108.18944077725418</v>
      </c>
      <c r="C57" s="26">
        <v>108.51742557793658</v>
      </c>
      <c r="D57" s="26"/>
      <c r="E57" s="26">
        <f t="shared" si="0"/>
        <v>0.30315786672534539</v>
      </c>
      <c r="F57" s="26"/>
      <c r="G57" s="26">
        <v>0.36115440013911188</v>
      </c>
      <c r="H57" s="26">
        <v>0.36224926811415831</v>
      </c>
      <c r="I57" s="26"/>
      <c r="J57" s="26">
        <f t="shared" si="1"/>
        <v>1.0948679750464319E-3</v>
      </c>
      <c r="K57" s="53">
        <f t="shared" si="2"/>
        <v>1.014777924675898E-5</v>
      </c>
      <c r="M57" s="32"/>
      <c r="N57" s="32"/>
    </row>
    <row r="58" spans="1:14" x14ac:dyDescent="0.25">
      <c r="A58" s="41" t="s">
        <v>274</v>
      </c>
      <c r="B58" s="47">
        <v>107.07834372010532</v>
      </c>
      <c r="C58" s="47">
        <v>107.47245740102014</v>
      </c>
      <c r="D58" s="47"/>
      <c r="E58" s="47">
        <f t="shared" si="0"/>
        <v>0.36806105438556003</v>
      </c>
      <c r="F58" s="47"/>
      <c r="G58" s="47">
        <v>3.6220468496121661</v>
      </c>
      <c r="H58" s="47">
        <v>3.6353781934371874</v>
      </c>
      <c r="I58" s="47"/>
      <c r="J58" s="47">
        <f t="shared" si="1"/>
        <v>1.3331343825021325E-2</v>
      </c>
      <c r="K58" s="54">
        <f t="shared" si="2"/>
        <v>1.235615044756631E-4</v>
      </c>
      <c r="M58" s="32"/>
      <c r="N58" s="32"/>
    </row>
    <row r="59" spans="1:14" x14ac:dyDescent="0.25">
      <c r="A59" s="43" t="s">
        <v>128</v>
      </c>
      <c r="B59" s="26">
        <v>109.01270703799595</v>
      </c>
      <c r="C59" s="26">
        <v>108.9849214755844</v>
      </c>
      <c r="D59" s="26"/>
      <c r="E59" s="26">
        <f t="shared" si="0"/>
        <v>-2.548837027033235E-2</v>
      </c>
      <c r="F59" s="26"/>
      <c r="G59" s="26">
        <v>0.53631888667921768</v>
      </c>
      <c r="H59" s="26">
        <v>0.53618218773555115</v>
      </c>
      <c r="I59" s="26"/>
      <c r="J59" s="26">
        <f t="shared" si="1"/>
        <v>-1.3669894366652446E-4</v>
      </c>
      <c r="K59" s="53">
        <f t="shared" si="2"/>
        <v>-1.2669935875457523E-6</v>
      </c>
      <c r="M59" s="32"/>
      <c r="N59" s="32"/>
    </row>
    <row r="60" spans="1:14" x14ac:dyDescent="0.25">
      <c r="A60" s="45" t="s">
        <v>128</v>
      </c>
      <c r="B60" s="47">
        <v>109.01270703799595</v>
      </c>
      <c r="C60" s="47">
        <v>108.9849214755844</v>
      </c>
      <c r="D60" s="47"/>
      <c r="E60" s="47">
        <f t="shared" si="0"/>
        <v>-2.548837027033235E-2</v>
      </c>
      <c r="F60" s="47"/>
      <c r="G60" s="47">
        <v>0.53631888667921768</v>
      </c>
      <c r="H60" s="47">
        <v>0.53618218773555115</v>
      </c>
      <c r="I60" s="47"/>
      <c r="J60" s="47">
        <f t="shared" si="1"/>
        <v>-1.3669894366652446E-4</v>
      </c>
      <c r="K60" s="54">
        <f t="shared" si="2"/>
        <v>-1.2669935875457523E-6</v>
      </c>
      <c r="M60" s="32"/>
      <c r="N60" s="32"/>
    </row>
    <row r="61" spans="1:14" x14ac:dyDescent="0.25">
      <c r="A61" s="43" t="s">
        <v>129</v>
      </c>
      <c r="B61" s="26">
        <v>119.76718160526653</v>
      </c>
      <c r="C61" s="26">
        <v>120.70026885052688</v>
      </c>
      <c r="D61" s="26"/>
      <c r="E61" s="26">
        <f t="shared" si="0"/>
        <v>0.77908424724868475</v>
      </c>
      <c r="F61" s="26"/>
      <c r="G61" s="26">
        <v>0.58959716636457959</v>
      </c>
      <c r="H61" s="26">
        <v>0.59419062500995068</v>
      </c>
      <c r="I61" s="26"/>
      <c r="J61" s="26">
        <f t="shared" si="1"/>
        <v>4.5934586453710846E-3</v>
      </c>
      <c r="K61" s="53">
        <f t="shared" si="2"/>
        <v>4.2574452239655198E-5</v>
      </c>
      <c r="M61" s="32"/>
      <c r="N61" s="32"/>
    </row>
    <row r="62" spans="1:14" x14ac:dyDescent="0.25">
      <c r="A62" s="45" t="s">
        <v>129</v>
      </c>
      <c r="B62" s="47">
        <v>119.76718160526653</v>
      </c>
      <c r="C62" s="47">
        <v>120.70026885052688</v>
      </c>
      <c r="D62" s="47"/>
      <c r="E62" s="47">
        <f t="shared" si="0"/>
        <v>0.77908424724868475</v>
      </c>
      <c r="F62" s="47"/>
      <c r="G62" s="47">
        <v>0.58959716636457959</v>
      </c>
      <c r="H62" s="47">
        <v>0.59419062500995068</v>
      </c>
      <c r="I62" s="47"/>
      <c r="J62" s="47">
        <f t="shared" si="1"/>
        <v>4.5934586453710846E-3</v>
      </c>
      <c r="K62" s="54">
        <f t="shared" si="2"/>
        <v>4.2574452239655198E-5</v>
      </c>
      <c r="M62" s="32"/>
      <c r="N62" s="32"/>
    </row>
    <row r="63" spans="1:14" x14ac:dyDescent="0.25">
      <c r="A63" s="43" t="s">
        <v>130</v>
      </c>
      <c r="B63" s="26">
        <v>104.96743025212014</v>
      </c>
      <c r="C63" s="26">
        <v>105.68670398634254</v>
      </c>
      <c r="D63" s="26"/>
      <c r="E63" s="26">
        <f t="shared" si="0"/>
        <v>0.68523515579526073</v>
      </c>
      <c r="F63" s="26"/>
      <c r="G63" s="26">
        <v>1.3141381369506158</v>
      </c>
      <c r="H63" s="26">
        <v>1.3231430734607144</v>
      </c>
      <c r="I63" s="26"/>
      <c r="J63" s="26">
        <f t="shared" si="1"/>
        <v>9.0049365100985934E-3</v>
      </c>
      <c r="K63" s="53">
        <f t="shared" si="2"/>
        <v>8.3462216375161977E-5</v>
      </c>
      <c r="M63" s="32"/>
      <c r="N63" s="32"/>
    </row>
    <row r="64" spans="1:14" x14ac:dyDescent="0.25">
      <c r="A64" s="45" t="s">
        <v>130</v>
      </c>
      <c r="B64" s="47">
        <v>104.96743025212014</v>
      </c>
      <c r="C64" s="47">
        <v>105.68670398634254</v>
      </c>
      <c r="D64" s="47"/>
      <c r="E64" s="47">
        <f t="shared" si="0"/>
        <v>0.68523515579526073</v>
      </c>
      <c r="F64" s="47"/>
      <c r="G64" s="47">
        <v>1.3141381369506158</v>
      </c>
      <c r="H64" s="47">
        <v>1.3231430734607144</v>
      </c>
      <c r="I64" s="47"/>
      <c r="J64" s="47">
        <f t="shared" si="1"/>
        <v>9.0049365100985934E-3</v>
      </c>
      <c r="K64" s="54">
        <f t="shared" si="2"/>
        <v>8.3462216375161977E-5</v>
      </c>
      <c r="M64" s="32"/>
      <c r="N64" s="32"/>
    </row>
    <row r="65" spans="1:98" x14ac:dyDescent="0.25">
      <c r="A65" s="43" t="s">
        <v>131</v>
      </c>
      <c r="B65" s="26">
        <v>102.46675370206096</v>
      </c>
      <c r="C65" s="26">
        <v>102.46675370206096</v>
      </c>
      <c r="D65" s="26"/>
      <c r="E65" s="26">
        <f t="shared" si="0"/>
        <v>0</v>
      </c>
      <c r="F65" s="26"/>
      <c r="G65" s="26">
        <v>0.92473288687719701</v>
      </c>
      <c r="H65" s="26">
        <v>0.9247328868771969</v>
      </c>
      <c r="I65" s="26"/>
      <c r="J65" s="26">
        <f t="shared" si="1"/>
        <v>0</v>
      </c>
      <c r="K65" s="53">
        <f t="shared" si="2"/>
        <v>0</v>
      </c>
      <c r="M65" s="32"/>
      <c r="N65" s="32"/>
    </row>
    <row r="66" spans="1:98" x14ac:dyDescent="0.25">
      <c r="A66" s="45" t="s">
        <v>131</v>
      </c>
      <c r="B66" s="47">
        <v>102.46675370206096</v>
      </c>
      <c r="C66" s="47">
        <v>102.46675370206096</v>
      </c>
      <c r="D66" s="47"/>
      <c r="E66" s="47">
        <f t="shared" si="0"/>
        <v>0</v>
      </c>
      <c r="F66" s="47"/>
      <c r="G66" s="47">
        <v>0.92473288687719701</v>
      </c>
      <c r="H66" s="47">
        <v>0.9247328868771969</v>
      </c>
      <c r="I66" s="47"/>
      <c r="J66" s="47">
        <f t="shared" si="1"/>
        <v>0</v>
      </c>
      <c r="K66" s="54">
        <f t="shared" si="2"/>
        <v>0</v>
      </c>
      <c r="M66" s="32"/>
      <c r="N66" s="32"/>
    </row>
    <row r="67" spans="1:98" x14ac:dyDescent="0.25">
      <c r="A67" s="43" t="s">
        <v>132</v>
      </c>
      <c r="B67" s="26">
        <v>106.67533969380243</v>
      </c>
      <c r="C67" s="26">
        <v>106.5412276961182</v>
      </c>
      <c r="D67" s="26"/>
      <c r="E67" s="26">
        <f t="shared" si="0"/>
        <v>-0.12571977560060787</v>
      </c>
      <c r="F67" s="26"/>
      <c r="G67" s="26">
        <v>0.17375171125640737</v>
      </c>
      <c r="H67" s="26">
        <v>0.17353327099491364</v>
      </c>
      <c r="I67" s="26"/>
      <c r="J67" s="26">
        <f t="shared" si="1"/>
        <v>-2.1844026149372975E-4</v>
      </c>
      <c r="K67" s="53">
        <f t="shared" si="2"/>
        <v>-2.0246126498938549E-6</v>
      </c>
      <c r="M67" s="32"/>
      <c r="N67" s="32"/>
    </row>
    <row r="68" spans="1:98" x14ac:dyDescent="0.25">
      <c r="A68" s="45" t="s">
        <v>132</v>
      </c>
      <c r="B68" s="47">
        <v>106.67533969380243</v>
      </c>
      <c r="C68" s="47">
        <v>106.5412276961182</v>
      </c>
      <c r="D68" s="47"/>
      <c r="E68" s="47">
        <f t="shared" si="0"/>
        <v>-0.12571977560060787</v>
      </c>
      <c r="F68" s="47"/>
      <c r="G68" s="47">
        <v>0.17375171125640737</v>
      </c>
      <c r="H68" s="47">
        <v>0.17353327099491364</v>
      </c>
      <c r="I68" s="47"/>
      <c r="J68" s="47">
        <f t="shared" si="1"/>
        <v>-2.1844026149372975E-4</v>
      </c>
      <c r="K68" s="54">
        <f t="shared" si="2"/>
        <v>-2.0246126498938549E-6</v>
      </c>
      <c r="M68" s="32"/>
      <c r="N68" s="32"/>
    </row>
    <row r="69" spans="1:98" x14ac:dyDescent="0.25">
      <c r="A69" s="43" t="s">
        <v>133</v>
      </c>
      <c r="B69" s="26">
        <v>103.03174127840448</v>
      </c>
      <c r="C69" s="26">
        <v>103.14042356554872</v>
      </c>
      <c r="D69" s="26"/>
      <c r="E69" s="26">
        <f t="shared" si="0"/>
        <v>0.10548427678278571</v>
      </c>
      <c r="F69" s="26"/>
      <c r="G69" s="26">
        <v>8.3508061484148063E-2</v>
      </c>
      <c r="H69" s="26">
        <v>8.359614935885995E-2</v>
      </c>
      <c r="I69" s="26"/>
      <c r="J69" s="26">
        <f t="shared" si="1"/>
        <v>8.8087874711886838E-5</v>
      </c>
      <c r="K69" s="53">
        <f t="shared" si="2"/>
        <v>8.1644209828539511E-7</v>
      </c>
      <c r="M69" s="32"/>
      <c r="N69" s="32"/>
    </row>
    <row r="70" spans="1:98" x14ac:dyDescent="0.25">
      <c r="A70" s="45" t="s">
        <v>133</v>
      </c>
      <c r="B70" s="47">
        <v>103.03174127840448</v>
      </c>
      <c r="C70" s="47">
        <v>103.14042356554872</v>
      </c>
      <c r="D70" s="47"/>
      <c r="E70" s="47">
        <f t="shared" ref="E70:E133" si="3">((C70/B70-1)*100)</f>
        <v>0.10548427678278571</v>
      </c>
      <c r="F70" s="47"/>
      <c r="G70" s="47">
        <v>8.3508061484148063E-2</v>
      </c>
      <c r="H70" s="47">
        <v>8.359614935885995E-2</v>
      </c>
      <c r="I70" s="47"/>
      <c r="J70" s="47">
        <f t="shared" si="1"/>
        <v>8.8087874711886838E-5</v>
      </c>
      <c r="K70" s="54">
        <f t="shared" si="2"/>
        <v>8.1644209828539511E-7</v>
      </c>
      <c r="M70" s="32"/>
      <c r="N70" s="32"/>
    </row>
    <row r="71" spans="1:98" s="74" customFormat="1" x14ac:dyDescent="0.25">
      <c r="A71" s="40" t="s">
        <v>277</v>
      </c>
      <c r="B71" s="26">
        <v>221.37593193851711</v>
      </c>
      <c r="C71" s="26">
        <v>221.87868605232066</v>
      </c>
      <c r="D71" s="26"/>
      <c r="E71" s="26">
        <f t="shared" si="3"/>
        <v>0.22710423369021182</v>
      </c>
      <c r="F71" s="26"/>
      <c r="G71" s="26">
        <v>7.1392851971746136</v>
      </c>
      <c r="H71" s="26">
        <v>7.1554988161126145</v>
      </c>
      <c r="I71" s="26"/>
      <c r="J71" s="26">
        <f t="shared" ref="J71:J134" si="4">H71-G71</f>
        <v>1.6213618938000884E-2</v>
      </c>
      <c r="K71" s="53">
        <f t="shared" si="2"/>
        <v>1.502758593034253E-4</v>
      </c>
      <c r="L71" s="20"/>
      <c r="M71" s="32"/>
      <c r="N71" s="32"/>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row>
    <row r="72" spans="1:98" x14ac:dyDescent="0.25">
      <c r="A72" s="59" t="s">
        <v>9</v>
      </c>
      <c r="B72" s="47">
        <v>247.685462793852</v>
      </c>
      <c r="C72" s="47">
        <v>247.58928188770449</v>
      </c>
      <c r="D72" s="47"/>
      <c r="E72" s="47">
        <f t="shared" si="3"/>
        <v>-3.8831873725087007E-2</v>
      </c>
      <c r="F72" s="47"/>
      <c r="G72" s="47">
        <v>6.4662823579104085</v>
      </c>
      <c r="H72" s="47">
        <v>6.4637713793104767</v>
      </c>
      <c r="I72" s="47"/>
      <c r="J72" s="47">
        <f t="shared" si="4"/>
        <v>-2.510978599931768E-3</v>
      </c>
      <c r="K72" s="54">
        <f t="shared" si="2"/>
        <v>-2.3272994649754833E-5</v>
      </c>
      <c r="M72" s="32"/>
      <c r="N72" s="32"/>
    </row>
    <row r="73" spans="1:98" s="74" customFormat="1" x14ac:dyDescent="0.25">
      <c r="A73" s="58" t="s">
        <v>10</v>
      </c>
      <c r="B73" s="26">
        <v>247.685462793852</v>
      </c>
      <c r="C73" s="26">
        <v>247.58928188770449</v>
      </c>
      <c r="D73" s="26"/>
      <c r="E73" s="26">
        <f t="shared" si="3"/>
        <v>-3.8831873725087007E-2</v>
      </c>
      <c r="F73" s="26"/>
      <c r="G73" s="26">
        <v>6.4662823579104085</v>
      </c>
      <c r="H73" s="26">
        <v>6.4637713793104767</v>
      </c>
      <c r="I73" s="26"/>
      <c r="J73" s="26">
        <f t="shared" si="4"/>
        <v>-2.510978599931768E-3</v>
      </c>
      <c r="K73" s="53">
        <f t="shared" si="2"/>
        <v>-2.3272994649754833E-5</v>
      </c>
      <c r="L73" s="20"/>
      <c r="M73" s="32"/>
      <c r="N73" s="32"/>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row>
    <row r="74" spans="1:98" x14ac:dyDescent="0.25">
      <c r="A74" s="44" t="s">
        <v>134</v>
      </c>
      <c r="B74" s="47">
        <v>247.685462793852</v>
      </c>
      <c r="C74" s="47">
        <v>247.58928188770449</v>
      </c>
      <c r="D74" s="47"/>
      <c r="E74" s="47">
        <f t="shared" si="3"/>
        <v>-3.8831873725087007E-2</v>
      </c>
      <c r="F74" s="47"/>
      <c r="G74" s="47">
        <v>6.4662823579104085</v>
      </c>
      <c r="H74" s="47">
        <v>6.4637713793104767</v>
      </c>
      <c r="I74" s="47"/>
      <c r="J74" s="47">
        <f t="shared" si="4"/>
        <v>-2.510978599931768E-3</v>
      </c>
      <c r="K74" s="54">
        <f t="shared" si="2"/>
        <v>-2.3272994649754833E-5</v>
      </c>
      <c r="M74" s="32"/>
      <c r="N74" s="32"/>
    </row>
    <row r="75" spans="1:98" s="74" customFormat="1" x14ac:dyDescent="0.25">
      <c r="A75" s="59" t="s">
        <v>279</v>
      </c>
      <c r="B75" s="26">
        <v>109.56016688129117</v>
      </c>
      <c r="C75" s="26">
        <v>112.60840072423278</v>
      </c>
      <c r="D75" s="26"/>
      <c r="E75" s="26">
        <f t="shared" si="3"/>
        <v>2.7822464402088576</v>
      </c>
      <c r="F75" s="26"/>
      <c r="G75" s="26">
        <v>0.67300283926420501</v>
      </c>
      <c r="H75" s="26">
        <v>0.69172743680213777</v>
      </c>
      <c r="I75" s="26"/>
      <c r="J75" s="26">
        <f t="shared" si="4"/>
        <v>1.8724597537932763E-2</v>
      </c>
      <c r="K75" s="53">
        <f t="shared" ref="K75:K138" si="5">J75/$G$4</f>
        <v>1.7354885395318116E-4</v>
      </c>
      <c r="L75" s="20"/>
      <c r="M75" s="32"/>
      <c r="N75" s="32"/>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row>
    <row r="76" spans="1:98" x14ac:dyDescent="0.25">
      <c r="A76" s="58" t="s">
        <v>278</v>
      </c>
      <c r="B76" s="47">
        <v>109.56016688129117</v>
      </c>
      <c r="C76" s="47">
        <v>112.60840072423278</v>
      </c>
      <c r="D76" s="47"/>
      <c r="E76" s="47">
        <f t="shared" si="3"/>
        <v>2.7822464402088576</v>
      </c>
      <c r="F76" s="47"/>
      <c r="G76" s="47">
        <v>0.67300283926420501</v>
      </c>
      <c r="H76" s="47">
        <v>0.69172743680213777</v>
      </c>
      <c r="I76" s="47"/>
      <c r="J76" s="47">
        <f t="shared" si="4"/>
        <v>1.8724597537932763E-2</v>
      </c>
      <c r="K76" s="54">
        <f t="shared" si="5"/>
        <v>1.7354885395318116E-4</v>
      </c>
      <c r="M76" s="32"/>
      <c r="N76" s="32"/>
    </row>
    <row r="77" spans="1:98" s="74" customFormat="1" x14ac:dyDescent="0.25">
      <c r="A77" s="44" t="s">
        <v>278</v>
      </c>
      <c r="B77" s="26">
        <v>109.56016688129117</v>
      </c>
      <c r="C77" s="26">
        <v>112.60840072423278</v>
      </c>
      <c r="D77" s="26"/>
      <c r="E77" s="26">
        <f t="shared" si="3"/>
        <v>2.7822464402088576</v>
      </c>
      <c r="F77" s="26"/>
      <c r="G77" s="26">
        <v>0.67300283926420501</v>
      </c>
      <c r="H77" s="26">
        <v>0.69172743680213777</v>
      </c>
      <c r="I77" s="26"/>
      <c r="J77" s="26">
        <f t="shared" si="4"/>
        <v>1.8724597537932763E-2</v>
      </c>
      <c r="K77" s="53">
        <f t="shared" si="5"/>
        <v>1.7354885395318116E-4</v>
      </c>
      <c r="L77" s="20"/>
      <c r="M77" s="32"/>
      <c r="N77" s="32"/>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0"/>
      <c r="CI77" s="20"/>
      <c r="CJ77" s="20"/>
      <c r="CK77" s="20"/>
      <c r="CL77" s="20"/>
      <c r="CM77" s="20"/>
      <c r="CN77" s="20"/>
      <c r="CO77" s="20"/>
      <c r="CP77" s="20"/>
      <c r="CQ77" s="20"/>
      <c r="CR77" s="20"/>
      <c r="CS77" s="20"/>
      <c r="CT77" s="20"/>
    </row>
    <row r="78" spans="1:98" x14ac:dyDescent="0.25">
      <c r="A78" s="40" t="s">
        <v>11</v>
      </c>
      <c r="B78" s="47">
        <v>102.50343511536309</v>
      </c>
      <c r="C78" s="47">
        <v>101.97087334629099</v>
      </c>
      <c r="D78" s="47"/>
      <c r="E78" s="47">
        <f t="shared" si="3"/>
        <v>-0.51955504561650434</v>
      </c>
      <c r="F78" s="47"/>
      <c r="G78" s="47">
        <v>3.9685596832162364</v>
      </c>
      <c r="H78" s="47">
        <v>3.947940831143784</v>
      </c>
      <c r="I78" s="47"/>
      <c r="J78" s="47">
        <f t="shared" si="4"/>
        <v>-2.0618852072452398E-2</v>
      </c>
      <c r="K78" s="54">
        <f t="shared" si="5"/>
        <v>-1.9110574418249146E-4</v>
      </c>
      <c r="M78" s="32"/>
      <c r="N78" s="32"/>
    </row>
    <row r="79" spans="1:98" s="74" customFormat="1" x14ac:dyDescent="0.25">
      <c r="A79" s="59" t="s">
        <v>12</v>
      </c>
      <c r="B79" s="26">
        <v>101.88876334273138</v>
      </c>
      <c r="C79" s="26">
        <v>101.25614949373227</v>
      </c>
      <c r="D79" s="26"/>
      <c r="E79" s="26">
        <f t="shared" si="3"/>
        <v>-0.62088676733776937</v>
      </c>
      <c r="F79" s="26"/>
      <c r="G79" s="26">
        <v>2.9231549371482197</v>
      </c>
      <c r="H79" s="26">
        <v>2.9050054549546855</v>
      </c>
      <c r="I79" s="26"/>
      <c r="J79" s="26">
        <f t="shared" si="4"/>
        <v>-1.8149482193534183E-2</v>
      </c>
      <c r="K79" s="53">
        <f t="shared" si="5"/>
        <v>-1.6821839978939666E-4</v>
      </c>
      <c r="L79" s="20"/>
      <c r="M79" s="32"/>
      <c r="N79" s="32"/>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c r="CT79" s="20"/>
    </row>
    <row r="80" spans="1:98" x14ac:dyDescent="0.25">
      <c r="A80" s="58" t="s">
        <v>13</v>
      </c>
      <c r="B80" s="47">
        <v>102.73281170641228</v>
      </c>
      <c r="C80" s="47">
        <v>102.59129932383087</v>
      </c>
      <c r="D80" s="47"/>
      <c r="E80" s="47">
        <f t="shared" si="3"/>
        <v>-0.13774798940169308</v>
      </c>
      <c r="F80" s="47"/>
      <c r="G80" s="47">
        <v>0.5166569344898938</v>
      </c>
      <c r="H80" s="47">
        <v>0.51594524995052948</v>
      </c>
      <c r="I80" s="47"/>
      <c r="J80" s="47">
        <f t="shared" si="4"/>
        <v>-7.1168453936432119E-4</v>
      </c>
      <c r="K80" s="54">
        <f t="shared" si="5"/>
        <v>-6.5962451760397936E-6</v>
      </c>
      <c r="M80" s="32"/>
      <c r="N80" s="32"/>
    </row>
    <row r="81" spans="1:98" s="74" customFormat="1" x14ac:dyDescent="0.25">
      <c r="A81" s="44" t="s">
        <v>13</v>
      </c>
      <c r="B81" s="26">
        <v>102.73281170641228</v>
      </c>
      <c r="C81" s="26">
        <v>102.59129932383087</v>
      </c>
      <c r="D81" s="26"/>
      <c r="E81" s="26">
        <f t="shared" si="3"/>
        <v>-0.13774798940169308</v>
      </c>
      <c r="F81" s="26"/>
      <c r="G81" s="26">
        <v>0.5166569344898938</v>
      </c>
      <c r="H81" s="26">
        <v>0.51594524995052948</v>
      </c>
      <c r="I81" s="26"/>
      <c r="J81" s="26">
        <f t="shared" si="4"/>
        <v>-7.1168453936432119E-4</v>
      </c>
      <c r="K81" s="53">
        <f t="shared" si="5"/>
        <v>-6.5962451760397936E-6</v>
      </c>
      <c r="L81" s="20"/>
      <c r="M81" s="32"/>
      <c r="N81" s="32"/>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c r="CT81" s="20"/>
    </row>
    <row r="82" spans="1:98" x14ac:dyDescent="0.25">
      <c r="A82" s="58" t="s">
        <v>14</v>
      </c>
      <c r="B82" s="47">
        <v>100.83270198925297</v>
      </c>
      <c r="C82" s="47">
        <v>99.966027967996425</v>
      </c>
      <c r="D82" s="47"/>
      <c r="E82" s="47">
        <f t="shared" si="3"/>
        <v>-0.85951680770085526</v>
      </c>
      <c r="F82" s="47"/>
      <c r="G82" s="47">
        <v>2.0287907691782068</v>
      </c>
      <c r="H82" s="47">
        <v>2.0113529715240364</v>
      </c>
      <c r="I82" s="47"/>
      <c r="J82" s="47">
        <f t="shared" si="4"/>
        <v>-1.7437797654170417E-2</v>
      </c>
      <c r="K82" s="54">
        <f t="shared" si="5"/>
        <v>-1.6162215461336201E-4</v>
      </c>
      <c r="M82" s="32"/>
      <c r="N82" s="32"/>
    </row>
    <row r="83" spans="1:98" s="74" customFormat="1" x14ac:dyDescent="0.25">
      <c r="A83" s="44" t="s">
        <v>135</v>
      </c>
      <c r="B83" s="26">
        <v>101.91129966962372</v>
      </c>
      <c r="C83" s="26">
        <v>100.58463577898598</v>
      </c>
      <c r="D83" s="26"/>
      <c r="E83" s="26">
        <f t="shared" si="3"/>
        <v>-1.301782918026273</v>
      </c>
      <c r="F83" s="26"/>
      <c r="G83" s="26">
        <v>0.983790814616465</v>
      </c>
      <c r="H83" s="26">
        <v>0.9709839938426762</v>
      </c>
      <c r="I83" s="26"/>
      <c r="J83" s="26">
        <f t="shared" si="4"/>
        <v>-1.2806820773788807E-2</v>
      </c>
      <c r="K83" s="53">
        <f t="shared" si="5"/>
        <v>-1.1869996476945486E-4</v>
      </c>
      <c r="L83" s="20"/>
      <c r="M83" s="32"/>
      <c r="N83" s="32"/>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c r="BP83" s="20"/>
      <c r="BQ83" s="20"/>
      <c r="BR83" s="20"/>
      <c r="BS83" s="20"/>
      <c r="BT83" s="20"/>
      <c r="BU83" s="20"/>
      <c r="BV83" s="20"/>
      <c r="BW83" s="20"/>
      <c r="BX83" s="20"/>
      <c r="BY83" s="20"/>
      <c r="BZ83" s="20"/>
      <c r="CA83" s="20"/>
      <c r="CB83" s="20"/>
      <c r="CC83" s="20"/>
      <c r="CD83" s="20"/>
      <c r="CE83" s="20"/>
      <c r="CF83" s="20"/>
      <c r="CG83" s="20"/>
      <c r="CH83" s="20"/>
      <c r="CI83" s="20"/>
      <c r="CJ83" s="20"/>
      <c r="CK83" s="20"/>
      <c r="CL83" s="20"/>
      <c r="CM83" s="20"/>
      <c r="CN83" s="20"/>
      <c r="CO83" s="20"/>
      <c r="CP83" s="20"/>
      <c r="CQ83" s="20"/>
      <c r="CR83" s="20"/>
      <c r="CS83" s="20"/>
      <c r="CT83" s="20"/>
    </row>
    <row r="84" spans="1:98" x14ac:dyDescent="0.25">
      <c r="A84" s="44" t="s">
        <v>136</v>
      </c>
      <c r="B84" s="47">
        <v>100.4195934343843</v>
      </c>
      <c r="C84" s="47">
        <v>98.962383069986188</v>
      </c>
      <c r="D84" s="47"/>
      <c r="E84" s="47">
        <f t="shared" si="3"/>
        <v>-1.4511215536341271</v>
      </c>
      <c r="F84" s="47"/>
      <c r="G84" s="47">
        <v>0.68087366986793518</v>
      </c>
      <c r="H84" s="47">
        <v>0.67099336529146192</v>
      </c>
      <c r="I84" s="47"/>
      <c r="J84" s="47">
        <f t="shared" si="4"/>
        <v>-9.8803045764732644E-3</v>
      </c>
      <c r="K84" s="54">
        <f t="shared" si="5"/>
        <v>-9.1575561636590157E-5</v>
      </c>
      <c r="M84" s="32"/>
      <c r="N84" s="32"/>
    </row>
    <row r="85" spans="1:98" s="74" customFormat="1" x14ac:dyDescent="0.25">
      <c r="A85" s="44" t="s">
        <v>137</v>
      </c>
      <c r="B85" s="26">
        <v>97.25459065831312</v>
      </c>
      <c r="C85" s="26">
        <v>99.611522526039352</v>
      </c>
      <c r="D85" s="26"/>
      <c r="E85" s="26">
        <f t="shared" si="3"/>
        <v>2.4234659276978432</v>
      </c>
      <c r="F85" s="26"/>
      <c r="G85" s="26">
        <v>0.21660414681705004</v>
      </c>
      <c r="H85" s="26">
        <v>0.22185347451314183</v>
      </c>
      <c r="I85" s="26"/>
      <c r="J85" s="26">
        <f t="shared" si="4"/>
        <v>5.2493276960917934E-3</v>
      </c>
      <c r="K85" s="53">
        <f t="shared" si="5"/>
        <v>4.8653371792684289E-5</v>
      </c>
      <c r="L85" s="20"/>
      <c r="M85" s="32"/>
      <c r="N85" s="32"/>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c r="BM85" s="20"/>
      <c r="BN85" s="20"/>
      <c r="BO85" s="20"/>
      <c r="BP85" s="20"/>
      <c r="BQ85" s="20"/>
      <c r="BR85" s="20"/>
      <c r="BS85" s="20"/>
      <c r="BT85" s="20"/>
      <c r="BU85" s="20"/>
      <c r="BV85" s="20"/>
      <c r="BW85" s="20"/>
      <c r="BX85" s="20"/>
      <c r="BY85" s="20"/>
      <c r="BZ85" s="20"/>
      <c r="CA85" s="20"/>
      <c r="CB85" s="20"/>
      <c r="CC85" s="20"/>
      <c r="CD85" s="20"/>
      <c r="CE85" s="20"/>
      <c r="CF85" s="20"/>
      <c r="CG85" s="20"/>
      <c r="CH85" s="20"/>
      <c r="CI85" s="20"/>
      <c r="CJ85" s="20"/>
      <c r="CK85" s="20"/>
      <c r="CL85" s="20"/>
      <c r="CM85" s="20"/>
      <c r="CN85" s="20"/>
      <c r="CO85" s="20"/>
      <c r="CP85" s="20"/>
      <c r="CQ85" s="20"/>
      <c r="CR85" s="20"/>
      <c r="CS85" s="20"/>
      <c r="CT85" s="20"/>
    </row>
    <row r="86" spans="1:98" x14ac:dyDescent="0.25">
      <c r="A86" s="44" t="s">
        <v>138</v>
      </c>
      <c r="B86" s="47">
        <v>101.07797930259972</v>
      </c>
      <c r="C86" s="47">
        <v>101.07797930259972</v>
      </c>
      <c r="D86" s="47"/>
      <c r="E86" s="47">
        <f t="shared" si="3"/>
        <v>0</v>
      </c>
      <c r="F86" s="47"/>
      <c r="G86" s="47">
        <v>0.14752213787675644</v>
      </c>
      <c r="H86" s="47">
        <v>0.14752213787675644</v>
      </c>
      <c r="I86" s="47"/>
      <c r="J86" s="47">
        <f t="shared" si="4"/>
        <v>0</v>
      </c>
      <c r="K86" s="54">
        <f t="shared" si="5"/>
        <v>0</v>
      </c>
      <c r="M86" s="32"/>
      <c r="N86" s="32"/>
    </row>
    <row r="87" spans="1:98" s="74" customFormat="1" x14ac:dyDescent="0.25">
      <c r="A87" s="58" t="s">
        <v>15</v>
      </c>
      <c r="B87" s="26">
        <v>111.95011068764343</v>
      </c>
      <c r="C87" s="26">
        <v>111.95011068764343</v>
      </c>
      <c r="D87" s="26"/>
      <c r="E87" s="26">
        <f t="shared" si="3"/>
        <v>0</v>
      </c>
      <c r="F87" s="26"/>
      <c r="G87" s="26">
        <v>0.17292568481360879</v>
      </c>
      <c r="H87" s="26">
        <v>0.17292568481360879</v>
      </c>
      <c r="I87" s="26"/>
      <c r="J87" s="26">
        <f t="shared" si="4"/>
        <v>0</v>
      </c>
      <c r="K87" s="53">
        <f t="shared" si="5"/>
        <v>0</v>
      </c>
      <c r="L87" s="20"/>
      <c r="M87" s="32"/>
      <c r="N87" s="32"/>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20"/>
      <c r="CP87" s="20"/>
      <c r="CQ87" s="20"/>
      <c r="CR87" s="20"/>
      <c r="CS87" s="20"/>
      <c r="CT87" s="20"/>
    </row>
    <row r="88" spans="1:98" x14ac:dyDescent="0.25">
      <c r="A88" s="44" t="s">
        <v>139</v>
      </c>
      <c r="B88" s="47">
        <v>111.95011068764343</v>
      </c>
      <c r="C88" s="47">
        <v>111.95011068764343</v>
      </c>
      <c r="D88" s="47"/>
      <c r="E88" s="47">
        <f t="shared" si="3"/>
        <v>0</v>
      </c>
      <c r="F88" s="47"/>
      <c r="G88" s="47">
        <v>0.17292568481360879</v>
      </c>
      <c r="H88" s="47">
        <v>0.17292568481360879</v>
      </c>
      <c r="I88" s="47"/>
      <c r="J88" s="47">
        <f t="shared" si="4"/>
        <v>0</v>
      </c>
      <c r="K88" s="54">
        <f t="shared" si="5"/>
        <v>0</v>
      </c>
      <c r="M88" s="32"/>
      <c r="N88" s="32"/>
    </row>
    <row r="89" spans="1:98" s="74" customFormat="1" x14ac:dyDescent="0.25">
      <c r="A89" s="58" t="s">
        <v>140</v>
      </c>
      <c r="B89" s="26">
        <v>102.62144709515439</v>
      </c>
      <c r="C89" s="26">
        <v>102.62144709515439</v>
      </c>
      <c r="D89" s="26"/>
      <c r="E89" s="26">
        <f t="shared" si="3"/>
        <v>0</v>
      </c>
      <c r="F89" s="26"/>
      <c r="G89" s="26">
        <v>0.20478154866651033</v>
      </c>
      <c r="H89" s="26">
        <v>0.20478154866651033</v>
      </c>
      <c r="I89" s="26"/>
      <c r="J89" s="26">
        <f t="shared" si="4"/>
        <v>0</v>
      </c>
      <c r="K89" s="53">
        <f t="shared" si="5"/>
        <v>0</v>
      </c>
      <c r="L89" s="20"/>
      <c r="M89" s="32"/>
      <c r="N89" s="32"/>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c r="BM89" s="20"/>
      <c r="BN89" s="20"/>
      <c r="BO89" s="20"/>
      <c r="BP89" s="20"/>
      <c r="BQ89" s="20"/>
      <c r="BR89" s="20"/>
      <c r="BS89" s="20"/>
      <c r="BT89" s="20"/>
      <c r="BU89" s="20"/>
      <c r="BV89" s="20"/>
      <c r="BW89" s="20"/>
      <c r="BX89" s="20"/>
      <c r="BY89" s="20"/>
      <c r="BZ89" s="20"/>
      <c r="CA89" s="20"/>
      <c r="CB89" s="20"/>
      <c r="CC89" s="20"/>
      <c r="CD89" s="20"/>
      <c r="CE89" s="20"/>
      <c r="CF89" s="20"/>
      <c r="CG89" s="20"/>
      <c r="CH89" s="20"/>
      <c r="CI89" s="20"/>
      <c r="CJ89" s="20"/>
      <c r="CK89" s="20"/>
      <c r="CL89" s="20"/>
      <c r="CM89" s="20"/>
      <c r="CN89" s="20"/>
      <c r="CO89" s="20"/>
      <c r="CP89" s="20"/>
      <c r="CQ89" s="20"/>
      <c r="CR89" s="20"/>
      <c r="CS89" s="20"/>
      <c r="CT89" s="20"/>
    </row>
    <row r="90" spans="1:98" x14ac:dyDescent="0.25">
      <c r="A90" s="44" t="s">
        <v>141</v>
      </c>
      <c r="B90" s="47">
        <v>102.62144709515439</v>
      </c>
      <c r="C90" s="47">
        <v>102.62144709515439</v>
      </c>
      <c r="D90" s="47"/>
      <c r="E90" s="47">
        <f t="shared" si="3"/>
        <v>0</v>
      </c>
      <c r="F90" s="47"/>
      <c r="G90" s="47">
        <v>0.20478154866651033</v>
      </c>
      <c r="H90" s="47">
        <v>0.20478154866651033</v>
      </c>
      <c r="I90" s="47"/>
      <c r="J90" s="47">
        <f t="shared" si="4"/>
        <v>0</v>
      </c>
      <c r="K90" s="54">
        <f t="shared" si="5"/>
        <v>0</v>
      </c>
      <c r="M90" s="32"/>
      <c r="N90" s="32"/>
    </row>
    <row r="91" spans="1:98" s="74" customFormat="1" x14ac:dyDescent="0.25">
      <c r="A91" s="41" t="s">
        <v>16</v>
      </c>
      <c r="B91" s="26">
        <v>104.26221418974121</v>
      </c>
      <c r="C91" s="26">
        <v>104.0159344859252</v>
      </c>
      <c r="D91" s="26"/>
      <c r="E91" s="26">
        <f t="shared" si="3"/>
        <v>-0.23621184887540059</v>
      </c>
      <c r="F91" s="26"/>
      <c r="G91" s="26">
        <v>1.0454047460680169</v>
      </c>
      <c r="H91" s="26">
        <v>1.0429353761890985</v>
      </c>
      <c r="I91" s="26"/>
      <c r="J91" s="26">
        <f t="shared" si="4"/>
        <v>-2.4693698789184371E-3</v>
      </c>
      <c r="K91" s="53">
        <f t="shared" si="5"/>
        <v>-2.2887344393096848E-5</v>
      </c>
      <c r="L91" s="20"/>
      <c r="M91" s="32"/>
      <c r="N91" s="32"/>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c r="BM91" s="20"/>
      <c r="BN91" s="20"/>
      <c r="BO91" s="20"/>
      <c r="BP91" s="20"/>
      <c r="BQ91" s="20"/>
      <c r="BR91" s="20"/>
      <c r="BS91" s="20"/>
      <c r="BT91" s="20"/>
      <c r="BU91" s="20"/>
      <c r="BV91" s="20"/>
      <c r="BW91" s="20"/>
      <c r="BX91" s="20"/>
      <c r="BY91" s="20"/>
      <c r="BZ91" s="20"/>
      <c r="CA91" s="20"/>
      <c r="CB91" s="20"/>
      <c r="CC91" s="20"/>
      <c r="CD91" s="20"/>
      <c r="CE91" s="20"/>
      <c r="CF91" s="20"/>
      <c r="CG91" s="20"/>
      <c r="CH91" s="20"/>
      <c r="CI91" s="20"/>
      <c r="CJ91" s="20"/>
      <c r="CK91" s="20"/>
      <c r="CL91" s="20"/>
      <c r="CM91" s="20"/>
      <c r="CN91" s="20"/>
      <c r="CO91" s="20"/>
      <c r="CP91" s="20"/>
      <c r="CQ91" s="20"/>
      <c r="CR91" s="20"/>
      <c r="CS91" s="20"/>
      <c r="CT91" s="20"/>
    </row>
    <row r="92" spans="1:98" x14ac:dyDescent="0.25">
      <c r="A92" s="43" t="s">
        <v>17</v>
      </c>
      <c r="B92" s="47">
        <v>104.26221418974121</v>
      </c>
      <c r="C92" s="47">
        <v>104.0159344859252</v>
      </c>
      <c r="D92" s="47"/>
      <c r="E92" s="47">
        <f t="shared" si="3"/>
        <v>-0.23621184887540059</v>
      </c>
      <c r="F92" s="47"/>
      <c r="G92" s="47">
        <v>1.0454047460680169</v>
      </c>
      <c r="H92" s="47">
        <v>1.0429353761890985</v>
      </c>
      <c r="I92" s="47"/>
      <c r="J92" s="47">
        <f t="shared" si="4"/>
        <v>-2.4693698789184371E-3</v>
      </c>
      <c r="K92" s="54">
        <f t="shared" si="5"/>
        <v>-2.2887344393096848E-5</v>
      </c>
      <c r="M92" s="32"/>
      <c r="N92" s="32"/>
    </row>
    <row r="93" spans="1:98" s="74" customFormat="1" x14ac:dyDescent="0.25">
      <c r="A93" s="44" t="s">
        <v>142</v>
      </c>
      <c r="B93" s="26">
        <v>106.04827247600655</v>
      </c>
      <c r="C93" s="26">
        <v>104.17850409928492</v>
      </c>
      <c r="D93" s="26"/>
      <c r="E93" s="26">
        <f t="shared" si="3"/>
        <v>-1.7631295004307157</v>
      </c>
      <c r="F93" s="26"/>
      <c r="G93" s="26">
        <v>0.41932713850056547</v>
      </c>
      <c r="H93" s="26">
        <v>0.41193385801834997</v>
      </c>
      <c r="I93" s="26"/>
      <c r="J93" s="26">
        <f t="shared" si="4"/>
        <v>-7.3932804822154918E-3</v>
      </c>
      <c r="K93" s="53">
        <f t="shared" si="5"/>
        <v>-6.8524589222470291E-5</v>
      </c>
      <c r="L93" s="20"/>
      <c r="M93" s="32"/>
      <c r="N93" s="32"/>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20"/>
      <c r="CI93" s="20"/>
      <c r="CJ93" s="20"/>
      <c r="CK93" s="20"/>
      <c r="CL93" s="20"/>
      <c r="CM93" s="20"/>
      <c r="CN93" s="20"/>
      <c r="CO93" s="20"/>
      <c r="CP93" s="20"/>
      <c r="CQ93" s="20"/>
      <c r="CR93" s="20"/>
      <c r="CS93" s="20"/>
      <c r="CT93" s="20"/>
    </row>
    <row r="94" spans="1:98" x14ac:dyDescent="0.25">
      <c r="A94" s="44" t="s">
        <v>143</v>
      </c>
      <c r="B94" s="47">
        <v>102.86165041464663</v>
      </c>
      <c r="C94" s="47">
        <v>104.016015871478</v>
      </c>
      <c r="D94" s="47"/>
      <c r="E94" s="47">
        <f t="shared" si="3"/>
        <v>1.1222505687765949</v>
      </c>
      <c r="F94" s="47"/>
      <c r="G94" s="47">
        <v>0.39712571367925381</v>
      </c>
      <c r="H94" s="47">
        <v>0.40158245925977737</v>
      </c>
      <c r="I94" s="47"/>
      <c r="J94" s="47">
        <f t="shared" si="4"/>
        <v>4.4567455805235578E-3</v>
      </c>
      <c r="K94" s="54">
        <f t="shared" si="5"/>
        <v>4.1307327770002399E-5</v>
      </c>
      <c r="M94" s="32"/>
      <c r="N94" s="32"/>
    </row>
    <row r="95" spans="1:98" s="74" customFormat="1" x14ac:dyDescent="0.25">
      <c r="A95" s="44" t="s">
        <v>144</v>
      </c>
      <c r="B95" s="26">
        <v>103.51394537822199</v>
      </c>
      <c r="C95" s="26">
        <v>103.72516046724685</v>
      </c>
      <c r="D95" s="26"/>
      <c r="E95" s="26">
        <f t="shared" si="3"/>
        <v>0.20404505716897781</v>
      </c>
      <c r="F95" s="26"/>
      <c r="G95" s="26">
        <v>0.22895189388819767</v>
      </c>
      <c r="H95" s="26">
        <v>0.22941905891097128</v>
      </c>
      <c r="I95" s="26"/>
      <c r="J95" s="26">
        <f t="shared" si="4"/>
        <v>4.6716502277360794E-4</v>
      </c>
      <c r="K95" s="53">
        <f t="shared" si="5"/>
        <v>4.3299170593720753E-6</v>
      </c>
      <c r="L95" s="20"/>
      <c r="M95" s="32"/>
      <c r="N95" s="32"/>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20"/>
      <c r="CI95" s="20"/>
      <c r="CJ95" s="20"/>
      <c r="CK95" s="20"/>
      <c r="CL95" s="20"/>
      <c r="CM95" s="20"/>
      <c r="CN95" s="20"/>
      <c r="CO95" s="20"/>
      <c r="CP95" s="20"/>
      <c r="CQ95" s="20"/>
      <c r="CR95" s="20"/>
      <c r="CS95" s="20"/>
      <c r="CT95" s="20"/>
    </row>
    <row r="96" spans="1:98" x14ac:dyDescent="0.25">
      <c r="A96" s="40" t="s">
        <v>18</v>
      </c>
      <c r="B96" s="47">
        <v>99.767180888578039</v>
      </c>
      <c r="C96" s="47">
        <v>99.368486854428042</v>
      </c>
      <c r="D96" s="47"/>
      <c r="E96" s="47">
        <f t="shared" si="3"/>
        <v>-0.39962443621140986</v>
      </c>
      <c r="F96" s="47"/>
      <c r="G96" s="47">
        <v>25.745751232511722</v>
      </c>
      <c r="H96" s="47">
        <v>25.642864919300404</v>
      </c>
      <c r="I96" s="47"/>
      <c r="J96" s="47">
        <f t="shared" si="4"/>
        <v>-0.10288631321131803</v>
      </c>
      <c r="K96" s="54">
        <f t="shared" si="5"/>
        <v>-9.5360136361379998E-4</v>
      </c>
      <c r="M96" s="32"/>
      <c r="N96" s="32"/>
    </row>
    <row r="97" spans="1:98" s="74" customFormat="1" x14ac:dyDescent="0.25">
      <c r="A97" s="59" t="s">
        <v>19</v>
      </c>
      <c r="B97" s="26">
        <v>99.99216247678946</v>
      </c>
      <c r="C97" s="26">
        <v>99.99216247678946</v>
      </c>
      <c r="D97" s="26"/>
      <c r="E97" s="26">
        <f t="shared" si="3"/>
        <v>0</v>
      </c>
      <c r="F97" s="26"/>
      <c r="G97" s="26">
        <v>16.789043919677511</v>
      </c>
      <c r="H97" s="26">
        <v>16.789043919677511</v>
      </c>
      <c r="I97" s="26"/>
      <c r="J97" s="26">
        <f t="shared" si="4"/>
        <v>0</v>
      </c>
      <c r="K97" s="53">
        <f t="shared" si="5"/>
        <v>0</v>
      </c>
      <c r="L97" s="20"/>
      <c r="M97" s="32"/>
      <c r="N97" s="32"/>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20"/>
      <c r="CI97" s="20"/>
      <c r="CJ97" s="20"/>
      <c r="CK97" s="20"/>
      <c r="CL97" s="20"/>
      <c r="CM97" s="20"/>
      <c r="CN97" s="20"/>
      <c r="CO97" s="20"/>
      <c r="CP97" s="20"/>
      <c r="CQ97" s="20"/>
      <c r="CR97" s="20"/>
      <c r="CS97" s="20"/>
      <c r="CT97" s="20"/>
    </row>
    <row r="98" spans="1:98" x14ac:dyDescent="0.25">
      <c r="A98" s="58" t="s">
        <v>145</v>
      </c>
      <c r="B98" s="47">
        <v>99.99216247678946</v>
      </c>
      <c r="C98" s="47">
        <v>99.99216247678946</v>
      </c>
      <c r="D98" s="47"/>
      <c r="E98" s="47">
        <f t="shared" si="3"/>
        <v>0</v>
      </c>
      <c r="F98" s="47"/>
      <c r="G98" s="47">
        <v>16.789043919677511</v>
      </c>
      <c r="H98" s="47">
        <v>16.789043919677511</v>
      </c>
      <c r="I98" s="47"/>
      <c r="J98" s="47">
        <f t="shared" si="4"/>
        <v>0</v>
      </c>
      <c r="K98" s="54">
        <f t="shared" si="5"/>
        <v>0</v>
      </c>
      <c r="M98" s="32"/>
      <c r="N98" s="32"/>
    </row>
    <row r="99" spans="1:98" s="74" customFormat="1" x14ac:dyDescent="0.25">
      <c r="A99" s="44" t="s">
        <v>145</v>
      </c>
      <c r="B99" s="26">
        <v>99.99216247678946</v>
      </c>
      <c r="C99" s="26">
        <v>99.99216247678946</v>
      </c>
      <c r="D99" s="26"/>
      <c r="E99" s="26">
        <f t="shared" si="3"/>
        <v>0</v>
      </c>
      <c r="F99" s="26"/>
      <c r="G99" s="26">
        <v>16.789043919677511</v>
      </c>
      <c r="H99" s="26">
        <v>16.789043919677511</v>
      </c>
      <c r="I99" s="26"/>
      <c r="J99" s="26">
        <f t="shared" si="4"/>
        <v>0</v>
      </c>
      <c r="K99" s="53">
        <f t="shared" si="5"/>
        <v>0</v>
      </c>
      <c r="L99" s="20"/>
      <c r="M99" s="32"/>
      <c r="N99" s="32"/>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0"/>
      <c r="CJ99" s="20"/>
      <c r="CK99" s="20"/>
      <c r="CL99" s="20"/>
      <c r="CM99" s="20"/>
      <c r="CN99" s="20"/>
      <c r="CO99" s="20"/>
      <c r="CP99" s="20"/>
      <c r="CQ99" s="20"/>
      <c r="CR99" s="20"/>
      <c r="CS99" s="20"/>
      <c r="CT99" s="20"/>
    </row>
    <row r="100" spans="1:98" x14ac:dyDescent="0.25">
      <c r="A100" s="59" t="s">
        <v>146</v>
      </c>
      <c r="B100" s="47">
        <v>107.01156023089111</v>
      </c>
      <c r="C100" s="47">
        <v>105.48890901748206</v>
      </c>
      <c r="D100" s="47"/>
      <c r="E100" s="47">
        <f t="shared" si="3"/>
        <v>-1.422884789385126</v>
      </c>
      <c r="F100" s="47"/>
      <c r="G100" s="47">
        <v>1.7013163430400937</v>
      </c>
      <c r="H100" s="47">
        <v>1.6771085715756531</v>
      </c>
      <c r="I100" s="47"/>
      <c r="J100" s="47">
        <f t="shared" si="4"/>
        <v>-2.4207771464440642E-2</v>
      </c>
      <c r="K100" s="54">
        <f t="shared" si="5"/>
        <v>-2.2436962855427122E-4</v>
      </c>
      <c r="M100" s="32"/>
      <c r="N100" s="32"/>
    </row>
    <row r="101" spans="1:98" s="74" customFormat="1" x14ac:dyDescent="0.25">
      <c r="A101" s="58" t="s">
        <v>147</v>
      </c>
      <c r="B101" s="26">
        <v>105.05658598997887</v>
      </c>
      <c r="C101" s="26">
        <v>104.33442978440858</v>
      </c>
      <c r="D101" s="26"/>
      <c r="E101" s="26">
        <f t="shared" si="3"/>
        <v>-0.68739736663360196</v>
      </c>
      <c r="F101" s="26"/>
      <c r="G101" s="26">
        <v>1.1707446357310944</v>
      </c>
      <c r="H101" s="26">
        <v>1.1626969679350745</v>
      </c>
      <c r="I101" s="26"/>
      <c r="J101" s="26">
        <f t="shared" si="4"/>
        <v>-8.0476677960199527E-3</v>
      </c>
      <c r="K101" s="53">
        <f t="shared" si="5"/>
        <v>-7.4589775303089416E-5</v>
      </c>
      <c r="L101" s="20"/>
      <c r="M101" s="32"/>
      <c r="N101" s="32"/>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c r="CQ101" s="20"/>
      <c r="CR101" s="20"/>
      <c r="CS101" s="20"/>
      <c r="CT101" s="20"/>
    </row>
    <row r="102" spans="1:98" x14ac:dyDescent="0.25">
      <c r="A102" s="44" t="s">
        <v>20</v>
      </c>
      <c r="B102" s="47">
        <v>105.05658598997887</v>
      </c>
      <c r="C102" s="47">
        <v>104.33442978440858</v>
      </c>
      <c r="D102" s="47"/>
      <c r="E102" s="47">
        <f t="shared" si="3"/>
        <v>-0.68739736663360196</v>
      </c>
      <c r="F102" s="47"/>
      <c r="G102" s="47">
        <v>1.1707446357310944</v>
      </c>
      <c r="H102" s="47">
        <v>1.1626969679350745</v>
      </c>
      <c r="I102" s="47"/>
      <c r="J102" s="47">
        <f t="shared" si="4"/>
        <v>-8.0476677960199527E-3</v>
      </c>
      <c r="K102" s="54">
        <f t="shared" si="5"/>
        <v>-7.4589775303089416E-5</v>
      </c>
      <c r="M102" s="32"/>
      <c r="N102" s="32"/>
    </row>
    <row r="103" spans="1:98" s="74" customFormat="1" x14ac:dyDescent="0.25">
      <c r="A103" s="58" t="s">
        <v>148</v>
      </c>
      <c r="B103" s="26">
        <v>111.59377910769658</v>
      </c>
      <c r="C103" s="26">
        <v>108.19486617229391</v>
      </c>
      <c r="D103" s="26"/>
      <c r="E103" s="26">
        <f t="shared" si="3"/>
        <v>-3.0457906906463439</v>
      </c>
      <c r="F103" s="26"/>
      <c r="G103" s="26">
        <v>0.5305717073089995</v>
      </c>
      <c r="H103" s="26">
        <v>0.5144116036405787</v>
      </c>
      <c r="I103" s="26"/>
      <c r="J103" s="26">
        <f t="shared" si="4"/>
        <v>-1.61601036684208E-2</v>
      </c>
      <c r="K103" s="53">
        <f t="shared" si="5"/>
        <v>-1.4977985325118282E-4</v>
      </c>
      <c r="L103" s="20"/>
      <c r="M103" s="32"/>
      <c r="N103" s="32"/>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0"/>
      <c r="CO103" s="20"/>
      <c r="CP103" s="20"/>
      <c r="CQ103" s="20"/>
      <c r="CR103" s="20"/>
      <c r="CS103" s="20"/>
      <c r="CT103" s="20"/>
    </row>
    <row r="104" spans="1:98" x14ac:dyDescent="0.25">
      <c r="A104" s="44" t="s">
        <v>148</v>
      </c>
      <c r="B104" s="47">
        <v>111.59377910769658</v>
      </c>
      <c r="C104" s="47">
        <v>108.19486617229391</v>
      </c>
      <c r="D104" s="47"/>
      <c r="E104" s="47">
        <f t="shared" si="3"/>
        <v>-3.0457906906463439</v>
      </c>
      <c r="F104" s="47"/>
      <c r="G104" s="47">
        <v>0.5305717073089995</v>
      </c>
      <c r="H104" s="47">
        <v>0.5144116036405787</v>
      </c>
      <c r="I104" s="47"/>
      <c r="J104" s="47">
        <f t="shared" si="4"/>
        <v>-1.61601036684208E-2</v>
      </c>
      <c r="K104" s="54">
        <f t="shared" si="5"/>
        <v>-1.4977985325118282E-4</v>
      </c>
      <c r="M104" s="32"/>
      <c r="N104" s="32"/>
    </row>
    <row r="105" spans="1:98" s="74" customFormat="1" x14ac:dyDescent="0.25">
      <c r="A105" s="59" t="s">
        <v>21</v>
      </c>
      <c r="B105" s="26">
        <v>104.43426191767746</v>
      </c>
      <c r="C105" s="26">
        <v>104.99965231864002</v>
      </c>
      <c r="D105" s="26"/>
      <c r="E105" s="26">
        <f t="shared" si="3"/>
        <v>0.54138401572487727</v>
      </c>
      <c r="F105" s="26"/>
      <c r="G105" s="26">
        <v>2.2317561883158619</v>
      </c>
      <c r="H105" s="26">
        <v>2.2438385595893542</v>
      </c>
      <c r="I105" s="26"/>
      <c r="J105" s="26">
        <f t="shared" si="4"/>
        <v>1.2082371273492321E-2</v>
      </c>
      <c r="K105" s="53">
        <f t="shared" si="5"/>
        <v>1.1198540760641259E-4</v>
      </c>
      <c r="L105" s="20"/>
      <c r="M105" s="32"/>
      <c r="N105" s="32"/>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20"/>
      <c r="CI105" s="20"/>
      <c r="CJ105" s="20"/>
      <c r="CK105" s="20"/>
      <c r="CL105" s="20"/>
      <c r="CM105" s="20"/>
      <c r="CN105" s="20"/>
      <c r="CO105" s="20"/>
      <c r="CP105" s="20"/>
      <c r="CQ105" s="20"/>
      <c r="CR105" s="20"/>
      <c r="CS105" s="20"/>
      <c r="CT105" s="20"/>
    </row>
    <row r="106" spans="1:98" x14ac:dyDescent="0.25">
      <c r="A106" s="58" t="s">
        <v>149</v>
      </c>
      <c r="B106" s="47">
        <v>102.70074129648491</v>
      </c>
      <c r="C106" s="47">
        <v>103.37459734441478</v>
      </c>
      <c r="D106" s="47"/>
      <c r="E106" s="47">
        <f t="shared" si="3"/>
        <v>0.656135524849355</v>
      </c>
      <c r="F106" s="47"/>
      <c r="G106" s="47">
        <v>1.8414444601618332</v>
      </c>
      <c r="H106" s="47">
        <v>1.8535268314353255</v>
      </c>
      <c r="I106" s="47"/>
      <c r="J106" s="47">
        <f t="shared" si="4"/>
        <v>1.2082371273492321E-2</v>
      </c>
      <c r="K106" s="54">
        <f t="shared" si="5"/>
        <v>1.1198540760641259E-4</v>
      </c>
      <c r="M106" s="32"/>
      <c r="N106" s="32"/>
    </row>
    <row r="107" spans="1:98" s="74" customFormat="1" x14ac:dyDescent="0.25">
      <c r="A107" s="44" t="s">
        <v>150</v>
      </c>
      <c r="B107" s="26">
        <v>102.70074129648491</v>
      </c>
      <c r="C107" s="26">
        <v>103.37459734441478</v>
      </c>
      <c r="D107" s="26"/>
      <c r="E107" s="26">
        <f t="shared" si="3"/>
        <v>0.656135524849355</v>
      </c>
      <c r="F107" s="26"/>
      <c r="G107" s="26">
        <v>1.8414444601618332</v>
      </c>
      <c r="H107" s="26">
        <v>1.8535268314353255</v>
      </c>
      <c r="I107" s="26"/>
      <c r="J107" s="26">
        <f t="shared" si="4"/>
        <v>1.2082371273492321E-2</v>
      </c>
      <c r="K107" s="53">
        <f t="shared" si="5"/>
        <v>1.1198540760641259E-4</v>
      </c>
      <c r="L107" s="20"/>
      <c r="M107" s="32"/>
      <c r="N107" s="32"/>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c r="CB107" s="20"/>
      <c r="CC107" s="20"/>
      <c r="CD107" s="20"/>
      <c r="CE107" s="20"/>
      <c r="CF107" s="20"/>
      <c r="CG107" s="20"/>
      <c r="CH107" s="20"/>
      <c r="CI107" s="20"/>
      <c r="CJ107" s="20"/>
      <c r="CK107" s="20"/>
      <c r="CL107" s="20"/>
      <c r="CM107" s="20"/>
      <c r="CN107" s="20"/>
      <c r="CO107" s="20"/>
      <c r="CP107" s="20"/>
      <c r="CQ107" s="20"/>
      <c r="CR107" s="20"/>
      <c r="CS107" s="20"/>
      <c r="CT107" s="20"/>
    </row>
    <row r="108" spans="1:98" x14ac:dyDescent="0.25">
      <c r="A108" s="58" t="s">
        <v>151</v>
      </c>
      <c r="B108" s="47">
        <v>113.4704493788377</v>
      </c>
      <c r="C108" s="47">
        <v>113.4704493788377</v>
      </c>
      <c r="D108" s="47"/>
      <c r="E108" s="47">
        <f t="shared" si="3"/>
        <v>0</v>
      </c>
      <c r="F108" s="47"/>
      <c r="G108" s="47">
        <v>0.39031172815402876</v>
      </c>
      <c r="H108" s="47">
        <v>0.39031172815402876</v>
      </c>
      <c r="I108" s="47"/>
      <c r="J108" s="47">
        <f t="shared" si="4"/>
        <v>0</v>
      </c>
      <c r="K108" s="54">
        <f t="shared" si="5"/>
        <v>0</v>
      </c>
      <c r="M108" s="32"/>
      <c r="N108" s="32"/>
    </row>
    <row r="109" spans="1:98" s="74" customFormat="1" x14ac:dyDescent="0.25">
      <c r="A109" s="44" t="s">
        <v>151</v>
      </c>
      <c r="B109" s="26">
        <v>113.4704493788377</v>
      </c>
      <c r="C109" s="26">
        <v>113.4704493788377</v>
      </c>
      <c r="D109" s="26"/>
      <c r="E109" s="26">
        <f t="shared" si="3"/>
        <v>0</v>
      </c>
      <c r="F109" s="26"/>
      <c r="G109" s="26">
        <v>0.39031172815402876</v>
      </c>
      <c r="H109" s="26">
        <v>0.39031172815402876</v>
      </c>
      <c r="I109" s="26"/>
      <c r="J109" s="26">
        <f t="shared" si="4"/>
        <v>0</v>
      </c>
      <c r="K109" s="53">
        <f t="shared" si="5"/>
        <v>0</v>
      </c>
      <c r="L109" s="20"/>
      <c r="M109" s="32"/>
      <c r="N109" s="32"/>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c r="CB109" s="20"/>
      <c r="CC109" s="20"/>
      <c r="CD109" s="20"/>
      <c r="CE109" s="20"/>
      <c r="CF109" s="20"/>
      <c r="CG109" s="20"/>
      <c r="CH109" s="20"/>
      <c r="CI109" s="20"/>
      <c r="CJ109" s="20"/>
      <c r="CK109" s="20"/>
      <c r="CL109" s="20"/>
      <c r="CM109" s="20"/>
      <c r="CN109" s="20"/>
      <c r="CO109" s="20"/>
      <c r="CP109" s="20"/>
      <c r="CQ109" s="20"/>
      <c r="CR109" s="20"/>
      <c r="CS109" s="20"/>
      <c r="CT109" s="20"/>
    </row>
    <row r="110" spans="1:98" x14ac:dyDescent="0.25">
      <c r="A110" s="59" t="s">
        <v>22</v>
      </c>
      <c r="B110" s="47">
        <v>94.989294502575333</v>
      </c>
      <c r="C110" s="47">
        <v>93.273143653393234</v>
      </c>
      <c r="D110" s="47"/>
      <c r="E110" s="47">
        <f t="shared" si="3"/>
        <v>-1.8066781716497227</v>
      </c>
      <c r="F110" s="47"/>
      <c r="G110" s="47">
        <v>5.0236347814782585</v>
      </c>
      <c r="H110" s="47">
        <v>4.9328738684578877</v>
      </c>
      <c r="I110" s="47"/>
      <c r="J110" s="47">
        <f t="shared" si="4"/>
        <v>-9.0760913020370815E-2</v>
      </c>
      <c r="K110" s="54">
        <f t="shared" si="5"/>
        <v>-8.4121714266595165E-4</v>
      </c>
      <c r="M110" s="32"/>
      <c r="N110" s="32"/>
    </row>
    <row r="111" spans="1:98" s="74" customFormat="1" x14ac:dyDescent="0.25">
      <c r="A111" s="58" t="s">
        <v>152</v>
      </c>
      <c r="B111" s="26">
        <v>93.689831114905715</v>
      </c>
      <c r="C111" s="26">
        <v>91.560251175290389</v>
      </c>
      <c r="D111" s="26"/>
      <c r="E111" s="26">
        <f t="shared" si="3"/>
        <v>-2.2730107571690583</v>
      </c>
      <c r="F111" s="26"/>
      <c r="G111" s="26">
        <v>4.1847679262917339</v>
      </c>
      <c r="H111" s="26">
        <v>4.089647701164564</v>
      </c>
      <c r="I111" s="26"/>
      <c r="J111" s="26">
        <f t="shared" si="4"/>
        <v>-9.5120225127169888E-2</v>
      </c>
      <c r="K111" s="53">
        <f t="shared" si="5"/>
        <v>-8.8162140869231412E-4</v>
      </c>
      <c r="L111" s="20"/>
      <c r="M111" s="32"/>
      <c r="N111" s="32"/>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c r="BP111" s="20"/>
      <c r="BQ111" s="20"/>
      <c r="BR111" s="20"/>
      <c r="BS111" s="20"/>
      <c r="BT111" s="20"/>
      <c r="BU111" s="20"/>
      <c r="BV111" s="20"/>
      <c r="BW111" s="20"/>
      <c r="BX111" s="20"/>
      <c r="BY111" s="20"/>
      <c r="BZ111" s="20"/>
      <c r="CA111" s="20"/>
      <c r="CB111" s="20"/>
      <c r="CC111" s="20"/>
      <c r="CD111" s="20"/>
      <c r="CE111" s="20"/>
      <c r="CF111" s="20"/>
      <c r="CG111" s="20"/>
      <c r="CH111" s="20"/>
      <c r="CI111" s="20"/>
      <c r="CJ111" s="20"/>
      <c r="CK111" s="20"/>
      <c r="CL111" s="20"/>
      <c r="CM111" s="20"/>
      <c r="CN111" s="20"/>
      <c r="CO111" s="20"/>
      <c r="CP111" s="20"/>
      <c r="CQ111" s="20"/>
      <c r="CR111" s="20"/>
      <c r="CS111" s="20"/>
      <c r="CT111" s="20"/>
    </row>
    <row r="112" spans="1:98" x14ac:dyDescent="0.25">
      <c r="A112" s="44" t="s">
        <v>152</v>
      </c>
      <c r="B112" s="47">
        <v>93.689831114905715</v>
      </c>
      <c r="C112" s="47">
        <v>91.560251175290389</v>
      </c>
      <c r="D112" s="47"/>
      <c r="E112" s="47">
        <f t="shared" si="3"/>
        <v>-2.2730107571690583</v>
      </c>
      <c r="F112" s="47"/>
      <c r="G112" s="47">
        <v>4.1847679262917339</v>
      </c>
      <c r="H112" s="47">
        <v>4.089647701164564</v>
      </c>
      <c r="I112" s="47"/>
      <c r="J112" s="47">
        <f t="shared" si="4"/>
        <v>-9.5120225127169888E-2</v>
      </c>
      <c r="K112" s="54">
        <f t="shared" si="5"/>
        <v>-8.8162140869231412E-4</v>
      </c>
      <c r="M112" s="32"/>
      <c r="N112" s="32"/>
    </row>
    <row r="113" spans="1:98" s="74" customFormat="1" x14ac:dyDescent="0.25">
      <c r="A113" s="58" t="s">
        <v>23</v>
      </c>
      <c r="B113" s="26">
        <v>102.05025932105602</v>
      </c>
      <c r="C113" s="26">
        <v>102.5805805850442</v>
      </c>
      <c r="D113" s="26"/>
      <c r="E113" s="26">
        <f t="shared" si="3"/>
        <v>0.51966674804790891</v>
      </c>
      <c r="F113" s="26"/>
      <c r="G113" s="26">
        <v>0.83886685518652382</v>
      </c>
      <c r="H113" s="26">
        <v>0.84322616729332345</v>
      </c>
      <c r="I113" s="26"/>
      <c r="J113" s="26">
        <f t="shared" si="4"/>
        <v>4.3593121067996288E-3</v>
      </c>
      <c r="K113" s="53">
        <f t="shared" si="5"/>
        <v>4.0404266026367603E-5</v>
      </c>
      <c r="L113" s="20"/>
      <c r="M113" s="32"/>
      <c r="N113" s="32"/>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c r="CA113" s="20"/>
      <c r="CB113" s="20"/>
      <c r="CC113" s="20"/>
      <c r="CD113" s="20"/>
      <c r="CE113" s="20"/>
      <c r="CF113" s="20"/>
      <c r="CG113" s="20"/>
      <c r="CH113" s="20"/>
      <c r="CI113" s="20"/>
      <c r="CJ113" s="20"/>
      <c r="CK113" s="20"/>
      <c r="CL113" s="20"/>
      <c r="CM113" s="20"/>
      <c r="CN113" s="20"/>
      <c r="CO113" s="20"/>
      <c r="CP113" s="20"/>
      <c r="CQ113" s="20"/>
      <c r="CR113" s="20"/>
      <c r="CS113" s="20"/>
      <c r="CT113" s="20"/>
    </row>
    <row r="114" spans="1:98" x14ac:dyDescent="0.25">
      <c r="A114" s="44" t="s">
        <v>153</v>
      </c>
      <c r="B114" s="47">
        <v>102.05025932105602</v>
      </c>
      <c r="C114" s="47">
        <v>102.5805805850442</v>
      </c>
      <c r="D114" s="47"/>
      <c r="E114" s="47">
        <f t="shared" si="3"/>
        <v>0.51966674804790891</v>
      </c>
      <c r="F114" s="47"/>
      <c r="G114" s="47">
        <v>0.83886685518652382</v>
      </c>
      <c r="H114" s="47">
        <v>0.84322616729332345</v>
      </c>
      <c r="I114" s="47"/>
      <c r="J114" s="47">
        <f t="shared" si="4"/>
        <v>4.3593121067996288E-3</v>
      </c>
      <c r="K114" s="54">
        <f t="shared" si="5"/>
        <v>4.0404266026367603E-5</v>
      </c>
      <c r="M114" s="32"/>
      <c r="N114" s="32"/>
    </row>
    <row r="115" spans="1:98" s="74" customFormat="1" x14ac:dyDescent="0.25">
      <c r="A115" s="40" t="s">
        <v>24</v>
      </c>
      <c r="B115" s="26">
        <v>102.88841427486726</v>
      </c>
      <c r="C115" s="26">
        <v>103.48111990317778</v>
      </c>
      <c r="D115" s="26"/>
      <c r="E115" s="26">
        <f t="shared" si="3"/>
        <v>0.57606644293992648</v>
      </c>
      <c r="F115" s="26"/>
      <c r="G115" s="26">
        <v>5.534984310707098</v>
      </c>
      <c r="H115" s="26">
        <v>5.5668694979430713</v>
      </c>
      <c r="I115" s="26"/>
      <c r="J115" s="26">
        <f t="shared" si="4"/>
        <v>3.1885187235973333E-2</v>
      </c>
      <c r="K115" s="53">
        <f t="shared" si="5"/>
        <v>2.9552772451720732E-4</v>
      </c>
      <c r="L115" s="20"/>
      <c r="M115" s="32"/>
      <c r="N115" s="32"/>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0"/>
      <c r="CE115" s="20"/>
      <c r="CF115" s="20"/>
      <c r="CG115" s="20"/>
      <c r="CH115" s="20"/>
      <c r="CI115" s="20"/>
      <c r="CJ115" s="20"/>
      <c r="CK115" s="20"/>
      <c r="CL115" s="20"/>
      <c r="CM115" s="20"/>
      <c r="CN115" s="20"/>
      <c r="CO115" s="20"/>
      <c r="CP115" s="20"/>
      <c r="CQ115" s="20"/>
      <c r="CR115" s="20"/>
      <c r="CS115" s="20"/>
      <c r="CT115" s="20"/>
    </row>
    <row r="116" spans="1:98" x14ac:dyDescent="0.25">
      <c r="A116" s="59" t="s">
        <v>154</v>
      </c>
      <c r="B116" s="47">
        <v>97.696450868767798</v>
      </c>
      <c r="C116" s="47">
        <v>100.08106088182538</v>
      </c>
      <c r="D116" s="47"/>
      <c r="E116" s="47">
        <f t="shared" si="3"/>
        <v>2.4408358664540941</v>
      </c>
      <c r="F116" s="47"/>
      <c r="G116" s="47">
        <v>1.2508056545981494</v>
      </c>
      <c r="H116" s="47">
        <v>1.2813357676352171</v>
      </c>
      <c r="I116" s="47"/>
      <c r="J116" s="47">
        <f t="shared" si="4"/>
        <v>3.0530113037067652E-2</v>
      </c>
      <c r="K116" s="54">
        <f t="shared" si="5"/>
        <v>2.8296822497308148E-4</v>
      </c>
      <c r="M116" s="32"/>
      <c r="N116" s="32"/>
    </row>
    <row r="117" spans="1:98" s="74" customFormat="1" x14ac:dyDescent="0.25">
      <c r="A117" s="58" t="s">
        <v>155</v>
      </c>
      <c r="B117" s="26">
        <v>97.696450868767798</v>
      </c>
      <c r="C117" s="26">
        <v>100.08106088182538</v>
      </c>
      <c r="D117" s="26"/>
      <c r="E117" s="26">
        <f t="shared" si="3"/>
        <v>2.4408358664540941</v>
      </c>
      <c r="F117" s="26"/>
      <c r="G117" s="26">
        <v>1.2508056545981494</v>
      </c>
      <c r="H117" s="26">
        <v>1.2813357676352171</v>
      </c>
      <c r="I117" s="26"/>
      <c r="J117" s="26">
        <f t="shared" si="4"/>
        <v>3.0530113037067652E-2</v>
      </c>
      <c r="K117" s="53">
        <f t="shared" si="5"/>
        <v>2.8296822497308148E-4</v>
      </c>
      <c r="L117" s="20"/>
      <c r="M117" s="32"/>
      <c r="N117" s="32"/>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c r="BZ117" s="20"/>
      <c r="CA117" s="20"/>
      <c r="CB117" s="20"/>
      <c r="CC117" s="20"/>
      <c r="CD117" s="20"/>
      <c r="CE117" s="20"/>
      <c r="CF117" s="20"/>
      <c r="CG117" s="20"/>
      <c r="CH117" s="20"/>
      <c r="CI117" s="20"/>
      <c r="CJ117" s="20"/>
      <c r="CK117" s="20"/>
      <c r="CL117" s="20"/>
      <c r="CM117" s="20"/>
      <c r="CN117" s="20"/>
      <c r="CO117" s="20"/>
      <c r="CP117" s="20"/>
      <c r="CQ117" s="20"/>
      <c r="CR117" s="20"/>
      <c r="CS117" s="20"/>
      <c r="CT117" s="20"/>
    </row>
    <row r="118" spans="1:98" x14ac:dyDescent="0.25">
      <c r="A118" s="44" t="s">
        <v>156</v>
      </c>
      <c r="B118" s="47">
        <v>97.696450868767798</v>
      </c>
      <c r="C118" s="47">
        <v>100.08106088182538</v>
      </c>
      <c r="D118" s="47"/>
      <c r="E118" s="47">
        <f t="shared" si="3"/>
        <v>2.4408358664540941</v>
      </c>
      <c r="F118" s="47"/>
      <c r="G118" s="47">
        <v>1.2508056545981494</v>
      </c>
      <c r="H118" s="47">
        <v>1.2813357676352171</v>
      </c>
      <c r="I118" s="47"/>
      <c r="J118" s="47">
        <f t="shared" si="4"/>
        <v>3.0530113037067652E-2</v>
      </c>
      <c r="K118" s="54">
        <f t="shared" si="5"/>
        <v>2.8296822497308148E-4</v>
      </c>
      <c r="M118" s="32"/>
      <c r="N118" s="32"/>
    </row>
    <row r="119" spans="1:98" s="74" customFormat="1" x14ac:dyDescent="0.25">
      <c r="A119" s="59" t="s">
        <v>25</v>
      </c>
      <c r="B119" s="26">
        <v>98.06373134148798</v>
      </c>
      <c r="C119" s="26">
        <v>98.214350126107888</v>
      </c>
      <c r="D119" s="26"/>
      <c r="E119" s="26">
        <f t="shared" si="3"/>
        <v>0.15359275295716568</v>
      </c>
      <c r="F119" s="26"/>
      <c r="G119" s="26">
        <v>0.14517957471062218</v>
      </c>
      <c r="H119" s="26">
        <v>0.14540256001615171</v>
      </c>
      <c r="I119" s="26"/>
      <c r="J119" s="26">
        <f t="shared" si="4"/>
        <v>2.2298530552952722E-4</v>
      </c>
      <c r="K119" s="53">
        <f t="shared" si="5"/>
        <v>2.0667383715272014E-6</v>
      </c>
      <c r="L119" s="20"/>
      <c r="M119" s="32"/>
      <c r="N119" s="32"/>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20"/>
      <c r="CI119" s="20"/>
      <c r="CJ119" s="20"/>
      <c r="CK119" s="20"/>
      <c r="CL119" s="20"/>
      <c r="CM119" s="20"/>
      <c r="CN119" s="20"/>
      <c r="CO119" s="20"/>
      <c r="CP119" s="20"/>
      <c r="CQ119" s="20"/>
      <c r="CR119" s="20"/>
      <c r="CS119" s="20"/>
      <c r="CT119" s="20"/>
    </row>
    <row r="120" spans="1:98" x14ac:dyDescent="0.25">
      <c r="A120" s="58" t="s">
        <v>26</v>
      </c>
      <c r="B120" s="47">
        <v>98.06373134148798</v>
      </c>
      <c r="C120" s="47">
        <v>98.214350126107888</v>
      </c>
      <c r="D120" s="47"/>
      <c r="E120" s="47">
        <f t="shared" si="3"/>
        <v>0.15359275295716568</v>
      </c>
      <c r="F120" s="47"/>
      <c r="G120" s="47">
        <v>0.14517957471062218</v>
      </c>
      <c r="H120" s="47">
        <v>0.14540256001615171</v>
      </c>
      <c r="I120" s="47"/>
      <c r="J120" s="47">
        <f t="shared" si="4"/>
        <v>2.2298530552952722E-4</v>
      </c>
      <c r="K120" s="54">
        <f t="shared" si="5"/>
        <v>2.0667383715272014E-6</v>
      </c>
      <c r="M120" s="32"/>
      <c r="N120" s="32"/>
    </row>
    <row r="121" spans="1:98" s="74" customFormat="1" x14ac:dyDescent="0.25">
      <c r="A121" s="44" t="s">
        <v>157</v>
      </c>
      <c r="B121" s="26">
        <v>95.351538897569782</v>
      </c>
      <c r="C121" s="26">
        <v>94.525704061365914</v>
      </c>
      <c r="D121" s="26"/>
      <c r="E121" s="26">
        <f t="shared" si="3"/>
        <v>-0.86609492175161451</v>
      </c>
      <c r="F121" s="26"/>
      <c r="G121" s="26">
        <v>5.0909648995588835E-2</v>
      </c>
      <c r="H121" s="26">
        <v>5.0468723110956466E-2</v>
      </c>
      <c r="I121" s="26"/>
      <c r="J121" s="26">
        <f t="shared" si="4"/>
        <v>-4.4092588463236909E-4</v>
      </c>
      <c r="K121" s="53">
        <f t="shared" si="5"/>
        <v>-4.0867197172713407E-6</v>
      </c>
      <c r="L121" s="20"/>
      <c r="M121" s="32"/>
      <c r="N121" s="32"/>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c r="CB121" s="20"/>
      <c r="CC121" s="20"/>
      <c r="CD121" s="20"/>
      <c r="CE121" s="20"/>
      <c r="CF121" s="20"/>
      <c r="CG121" s="20"/>
      <c r="CH121" s="20"/>
      <c r="CI121" s="20"/>
      <c r="CJ121" s="20"/>
      <c r="CK121" s="20"/>
      <c r="CL121" s="20"/>
      <c r="CM121" s="20"/>
      <c r="CN121" s="20"/>
      <c r="CO121" s="20"/>
      <c r="CP121" s="20"/>
      <c r="CQ121" s="20"/>
      <c r="CR121" s="20"/>
      <c r="CS121" s="20"/>
      <c r="CT121" s="20"/>
    </row>
    <row r="122" spans="1:98" s="74" customFormat="1" x14ac:dyDescent="0.25">
      <c r="A122" s="44" t="s">
        <v>158</v>
      </c>
      <c r="B122" s="47">
        <v>99.593589326024173</v>
      </c>
      <c r="C122" s="47">
        <v>100.29499327771302</v>
      </c>
      <c r="D122" s="47"/>
      <c r="E122" s="47">
        <f t="shared" si="3"/>
        <v>0.70426616455478985</v>
      </c>
      <c r="F122" s="47"/>
      <c r="G122" s="47">
        <v>9.4269925715033329E-2</v>
      </c>
      <c r="H122" s="47">
        <v>9.4933836905195246E-2</v>
      </c>
      <c r="I122" s="47"/>
      <c r="J122" s="47">
        <f t="shared" si="4"/>
        <v>6.6391119016191713E-4</v>
      </c>
      <c r="K122" s="54">
        <f t="shared" si="5"/>
        <v>6.1534580887987352E-6</v>
      </c>
      <c r="L122" s="20"/>
      <c r="M122" s="32"/>
      <c r="N122" s="32"/>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20"/>
      <c r="CI122" s="20"/>
      <c r="CJ122" s="20"/>
      <c r="CK122" s="20"/>
      <c r="CL122" s="20"/>
      <c r="CM122" s="20"/>
      <c r="CN122" s="20"/>
      <c r="CO122" s="20"/>
      <c r="CP122" s="20"/>
      <c r="CQ122" s="20"/>
      <c r="CR122" s="20"/>
      <c r="CS122" s="20"/>
      <c r="CT122" s="20"/>
    </row>
    <row r="123" spans="1:98" x14ac:dyDescent="0.25">
      <c r="A123" s="59" t="s">
        <v>27</v>
      </c>
      <c r="B123" s="26">
        <v>99.648471966066978</v>
      </c>
      <c r="C123" s="26">
        <v>99.642977176194464</v>
      </c>
      <c r="D123" s="26"/>
      <c r="E123" s="26">
        <f t="shared" si="3"/>
        <v>-5.5141737390518308E-3</v>
      </c>
      <c r="F123" s="26"/>
      <c r="G123" s="26">
        <v>2.1719764684214002</v>
      </c>
      <c r="H123" s="26">
        <v>2.1718567018653605</v>
      </c>
      <c r="I123" s="26"/>
      <c r="J123" s="26">
        <f t="shared" si="4"/>
        <v>-1.1976655603973541E-4</v>
      </c>
      <c r="K123" s="53">
        <f t="shared" si="5"/>
        <v>-1.110055823656986E-6</v>
      </c>
      <c r="M123" s="32"/>
      <c r="N123" s="32"/>
    </row>
    <row r="124" spans="1:98" s="74" customFormat="1" x14ac:dyDescent="0.25">
      <c r="A124" s="58" t="s">
        <v>159</v>
      </c>
      <c r="B124" s="47">
        <v>97.721209016876287</v>
      </c>
      <c r="C124" s="47">
        <v>97.815327183489771</v>
      </c>
      <c r="D124" s="47"/>
      <c r="E124" s="47">
        <f t="shared" si="3"/>
        <v>9.6312937140630162E-2</v>
      </c>
      <c r="F124" s="47"/>
      <c r="G124" s="47">
        <v>1.4474512011047072</v>
      </c>
      <c r="H124" s="47">
        <v>1.4488452838701684</v>
      </c>
      <c r="I124" s="47"/>
      <c r="J124" s="47">
        <f t="shared" si="4"/>
        <v>1.3940827654612686E-3</v>
      </c>
      <c r="K124" s="54">
        <f t="shared" si="5"/>
        <v>1.2921050280068956E-5</v>
      </c>
      <c r="L124" s="20"/>
      <c r="M124" s="32"/>
      <c r="N124" s="32"/>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20"/>
      <c r="CI124" s="20"/>
      <c r="CJ124" s="20"/>
      <c r="CK124" s="20"/>
      <c r="CL124" s="20"/>
      <c r="CM124" s="20"/>
      <c r="CN124" s="20"/>
      <c r="CO124" s="20"/>
      <c r="CP124" s="20"/>
      <c r="CQ124" s="20"/>
      <c r="CR124" s="20"/>
      <c r="CS124" s="20"/>
      <c r="CT124" s="20"/>
    </row>
    <row r="125" spans="1:98" x14ac:dyDescent="0.25">
      <c r="A125" s="44" t="s">
        <v>160</v>
      </c>
      <c r="B125" s="26">
        <v>94.547645257926192</v>
      </c>
      <c r="C125" s="26">
        <v>94.626035357452807</v>
      </c>
      <c r="D125" s="26"/>
      <c r="E125" s="26">
        <f t="shared" si="3"/>
        <v>8.2910684145298674E-2</v>
      </c>
      <c r="F125" s="26"/>
      <c r="G125" s="26">
        <v>0.38545906526698892</v>
      </c>
      <c r="H125" s="26">
        <v>0.38577865201510181</v>
      </c>
      <c r="I125" s="26"/>
      <c r="J125" s="26">
        <f t="shared" si="4"/>
        <v>3.1958674811288779E-4</v>
      </c>
      <c r="K125" s="53">
        <f t="shared" si="5"/>
        <v>2.9620884380161154E-6</v>
      </c>
      <c r="M125" s="32"/>
      <c r="N125" s="32"/>
    </row>
    <row r="126" spans="1:98" s="74" customFormat="1" x14ac:dyDescent="0.25">
      <c r="A126" s="44" t="s">
        <v>161</v>
      </c>
      <c r="B126" s="47">
        <v>94.919765547152764</v>
      </c>
      <c r="C126" s="47">
        <v>94.906348580523229</v>
      </c>
      <c r="D126" s="47"/>
      <c r="E126" s="47">
        <f t="shared" si="3"/>
        <v>-1.4135060861342197E-2</v>
      </c>
      <c r="F126" s="47"/>
      <c r="G126" s="47">
        <v>0.31304573023508669</v>
      </c>
      <c r="H126" s="47">
        <v>0.31300148103059416</v>
      </c>
      <c r="I126" s="47"/>
      <c r="J126" s="47">
        <f t="shared" si="4"/>
        <v>-4.4249204492530225E-5</v>
      </c>
      <c r="K126" s="54">
        <f t="shared" si="5"/>
        <v>-4.1012356673949628E-7</v>
      </c>
      <c r="L126" s="20"/>
      <c r="M126" s="32"/>
      <c r="N126" s="32"/>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c r="CO126" s="20"/>
      <c r="CP126" s="20"/>
      <c r="CQ126" s="20"/>
      <c r="CR126" s="20"/>
      <c r="CS126" s="20"/>
      <c r="CT126" s="20"/>
    </row>
    <row r="127" spans="1:98" x14ac:dyDescent="0.25">
      <c r="A127" s="45" t="s">
        <v>162</v>
      </c>
      <c r="B127" s="26">
        <v>100.70317731419927</v>
      </c>
      <c r="C127" s="26">
        <v>100.85360356312928</v>
      </c>
      <c r="D127" s="26"/>
      <c r="E127" s="26">
        <f t="shared" si="3"/>
        <v>0.14937587168741828</v>
      </c>
      <c r="F127" s="26"/>
      <c r="G127" s="26">
        <v>0.74894640560263193</v>
      </c>
      <c r="H127" s="26">
        <v>0.75006515082447245</v>
      </c>
      <c r="I127" s="26"/>
      <c r="J127" s="26">
        <f t="shared" si="4"/>
        <v>1.1187452218405225E-3</v>
      </c>
      <c r="K127" s="53">
        <f t="shared" si="5"/>
        <v>1.0369085408788735E-5</v>
      </c>
      <c r="M127" s="32"/>
      <c r="N127" s="32"/>
    </row>
    <row r="128" spans="1:98" s="74" customFormat="1" x14ac:dyDescent="0.25">
      <c r="A128" s="58" t="s">
        <v>163</v>
      </c>
      <c r="B128" s="47">
        <v>104.21488413480816</v>
      </c>
      <c r="C128" s="47">
        <v>103.77487676825226</v>
      </c>
      <c r="D128" s="47"/>
      <c r="E128" s="47">
        <f t="shared" si="3"/>
        <v>-0.42221163532334405</v>
      </c>
      <c r="F128" s="47"/>
      <c r="G128" s="47">
        <v>0.35855225077848335</v>
      </c>
      <c r="H128" s="47">
        <v>0.35703840145698285</v>
      </c>
      <c r="I128" s="47"/>
      <c r="J128" s="47">
        <f t="shared" si="4"/>
        <v>-1.5138493215005044E-3</v>
      </c>
      <c r="K128" s="54">
        <f t="shared" si="5"/>
        <v>-1.4031106103721312E-5</v>
      </c>
      <c r="L128" s="20"/>
      <c r="M128" s="32"/>
      <c r="N128" s="32"/>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20"/>
      <c r="CI128" s="20"/>
      <c r="CJ128" s="20"/>
      <c r="CK128" s="20"/>
      <c r="CL128" s="20"/>
      <c r="CM128" s="20"/>
      <c r="CN128" s="20"/>
      <c r="CO128" s="20"/>
      <c r="CP128" s="20"/>
      <c r="CQ128" s="20"/>
      <c r="CR128" s="20"/>
      <c r="CS128" s="20"/>
      <c r="CT128" s="20"/>
    </row>
    <row r="129" spans="1:98" x14ac:dyDescent="0.25">
      <c r="A129" s="44" t="s">
        <v>164</v>
      </c>
      <c r="B129" s="26">
        <v>98.860962492622946</v>
      </c>
      <c r="C129" s="26">
        <v>99.128388881495155</v>
      </c>
      <c r="D129" s="26"/>
      <c r="E129" s="26">
        <f t="shared" si="3"/>
        <v>0.2705075715727201</v>
      </c>
      <c r="F129" s="26"/>
      <c r="G129" s="26">
        <v>0.19390937745823009</v>
      </c>
      <c r="H129" s="26">
        <v>0.19443391700624413</v>
      </c>
      <c r="I129" s="26"/>
      <c r="J129" s="26">
        <f t="shared" si="4"/>
        <v>5.2453954801404135E-4</v>
      </c>
      <c r="K129" s="53">
        <f t="shared" si="5"/>
        <v>4.8616926065587834E-6</v>
      </c>
      <c r="M129" s="32"/>
      <c r="N129" s="32"/>
    </row>
    <row r="130" spans="1:98" s="74" customFormat="1" x14ac:dyDescent="0.25">
      <c r="A130" s="44" t="s">
        <v>165</v>
      </c>
      <c r="B130" s="47">
        <v>111.31484819099359</v>
      </c>
      <c r="C130" s="47">
        <v>109.93669593339257</v>
      </c>
      <c r="D130" s="47"/>
      <c r="E130" s="47">
        <f t="shared" si="3"/>
        <v>-1.238066870680532</v>
      </c>
      <c r="F130" s="47"/>
      <c r="G130" s="47">
        <v>0.16464287332025332</v>
      </c>
      <c r="H130" s="47">
        <v>0.16260448445073872</v>
      </c>
      <c r="I130" s="47"/>
      <c r="J130" s="47">
        <f t="shared" si="4"/>
        <v>-2.0383888695146013E-3</v>
      </c>
      <c r="K130" s="54">
        <f t="shared" si="5"/>
        <v>-1.8892798710280611E-5</v>
      </c>
      <c r="L130" s="20"/>
      <c r="M130" s="32"/>
      <c r="N130" s="32"/>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20"/>
      <c r="CI130" s="20"/>
      <c r="CJ130" s="20"/>
      <c r="CK130" s="20"/>
      <c r="CL130" s="20"/>
      <c r="CM130" s="20"/>
      <c r="CN130" s="20"/>
      <c r="CO130" s="20"/>
      <c r="CP130" s="20"/>
      <c r="CQ130" s="20"/>
      <c r="CR130" s="20"/>
      <c r="CS130" s="20"/>
      <c r="CT130" s="20"/>
    </row>
    <row r="131" spans="1:98" x14ac:dyDescent="0.25">
      <c r="A131" s="58" t="s">
        <v>166</v>
      </c>
      <c r="B131" s="26">
        <v>103.27052322375356</v>
      </c>
      <c r="C131" s="26">
        <v>103.27052322375356</v>
      </c>
      <c r="D131" s="26"/>
      <c r="E131" s="26">
        <f t="shared" si="3"/>
        <v>0</v>
      </c>
      <c r="F131" s="26"/>
      <c r="G131" s="26">
        <v>0.36597301653820957</v>
      </c>
      <c r="H131" s="26">
        <v>0.36597301653820957</v>
      </c>
      <c r="I131" s="26"/>
      <c r="J131" s="26">
        <f t="shared" si="4"/>
        <v>0</v>
      </c>
      <c r="K131" s="53">
        <f t="shared" si="5"/>
        <v>0</v>
      </c>
      <c r="M131" s="32"/>
      <c r="N131" s="32"/>
    </row>
    <row r="132" spans="1:98" s="74" customFormat="1" x14ac:dyDescent="0.25">
      <c r="A132" s="44" t="s">
        <v>166</v>
      </c>
      <c r="B132" s="47">
        <v>103.27052322375356</v>
      </c>
      <c r="C132" s="47">
        <v>103.27052322375356</v>
      </c>
      <c r="D132" s="47"/>
      <c r="E132" s="47">
        <f t="shared" si="3"/>
        <v>0</v>
      </c>
      <c r="F132" s="47"/>
      <c r="G132" s="47">
        <v>0.36597301653820957</v>
      </c>
      <c r="H132" s="47">
        <v>0.36597301653820957</v>
      </c>
      <c r="I132" s="47"/>
      <c r="J132" s="47">
        <f t="shared" si="4"/>
        <v>0</v>
      </c>
      <c r="K132" s="54">
        <f t="shared" si="5"/>
        <v>0</v>
      </c>
      <c r="L132" s="20"/>
      <c r="M132" s="32"/>
      <c r="N132" s="32"/>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0"/>
      <c r="CG132" s="20"/>
      <c r="CH132" s="20"/>
      <c r="CI132" s="20"/>
      <c r="CJ132" s="20"/>
      <c r="CK132" s="20"/>
      <c r="CL132" s="20"/>
      <c r="CM132" s="20"/>
      <c r="CN132" s="20"/>
      <c r="CO132" s="20"/>
      <c r="CP132" s="20"/>
      <c r="CQ132" s="20"/>
      <c r="CR132" s="20"/>
      <c r="CS132" s="20"/>
      <c r="CT132" s="20"/>
    </row>
    <row r="133" spans="1:98" x14ac:dyDescent="0.25">
      <c r="A133" s="59" t="s">
        <v>28</v>
      </c>
      <c r="B133" s="26">
        <v>102.70858347992259</v>
      </c>
      <c r="C133" s="26">
        <v>102.89200930009949</v>
      </c>
      <c r="D133" s="26"/>
      <c r="E133" s="26">
        <f t="shared" si="3"/>
        <v>0.17858859889032797</v>
      </c>
      <c r="F133" s="26"/>
      <c r="G133" s="26">
        <v>0.11579199129806401</v>
      </c>
      <c r="H133" s="26">
        <v>0.11599878259295043</v>
      </c>
      <c r="I133" s="26"/>
      <c r="J133" s="26">
        <f t="shared" si="4"/>
        <v>2.0679129488641868E-4</v>
      </c>
      <c r="K133" s="53">
        <f t="shared" si="5"/>
        <v>1.9166442516229619E-6</v>
      </c>
      <c r="M133" s="32"/>
      <c r="N133" s="32"/>
    </row>
    <row r="134" spans="1:98" s="74" customFormat="1" x14ac:dyDescent="0.25">
      <c r="A134" s="58" t="s">
        <v>29</v>
      </c>
      <c r="B134" s="47">
        <v>102.70858347992259</v>
      </c>
      <c r="C134" s="47">
        <v>102.89200930009949</v>
      </c>
      <c r="D134" s="47"/>
      <c r="E134" s="47">
        <f t="shared" ref="E134:E197" si="6">((C134/B134-1)*100)</f>
        <v>0.17858859889032797</v>
      </c>
      <c r="F134" s="47"/>
      <c r="G134" s="47">
        <v>0.11579199129806401</v>
      </c>
      <c r="H134" s="47">
        <v>0.11599878259295043</v>
      </c>
      <c r="I134" s="47"/>
      <c r="J134" s="47">
        <f t="shared" si="4"/>
        <v>2.0679129488641868E-4</v>
      </c>
      <c r="K134" s="54">
        <f t="shared" si="5"/>
        <v>1.9166442516229619E-6</v>
      </c>
      <c r="L134" s="20"/>
      <c r="M134" s="32"/>
      <c r="N134" s="32"/>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0"/>
      <c r="BS134" s="20"/>
      <c r="BT134" s="20"/>
      <c r="BU134" s="20"/>
      <c r="BV134" s="20"/>
      <c r="BW134" s="20"/>
      <c r="BX134" s="20"/>
      <c r="BY134" s="20"/>
      <c r="BZ134" s="20"/>
      <c r="CA134" s="20"/>
      <c r="CB134" s="20"/>
      <c r="CC134" s="20"/>
      <c r="CD134" s="20"/>
      <c r="CE134" s="20"/>
      <c r="CF134" s="20"/>
      <c r="CG134" s="20"/>
      <c r="CH134" s="20"/>
      <c r="CI134" s="20"/>
      <c r="CJ134" s="20"/>
      <c r="CK134" s="20"/>
      <c r="CL134" s="20"/>
      <c r="CM134" s="20"/>
      <c r="CN134" s="20"/>
      <c r="CO134" s="20"/>
      <c r="CP134" s="20"/>
      <c r="CQ134" s="20"/>
      <c r="CR134" s="20"/>
      <c r="CS134" s="20"/>
      <c r="CT134" s="20"/>
    </row>
    <row r="135" spans="1:98" x14ac:dyDescent="0.25">
      <c r="A135" s="44" t="s">
        <v>167</v>
      </c>
      <c r="B135" s="26">
        <v>88.613016412249195</v>
      </c>
      <c r="C135" s="26">
        <v>87.894833925768239</v>
      </c>
      <c r="D135" s="26"/>
      <c r="E135" s="26">
        <f t="shared" si="6"/>
        <v>-0.8104706459148181</v>
      </c>
      <c r="F135" s="26"/>
      <c r="G135" s="26">
        <v>4.7025967258467046E-3</v>
      </c>
      <c r="H135" s="26">
        <v>4.6644835597879665E-3</v>
      </c>
      <c r="I135" s="26"/>
      <c r="J135" s="26">
        <f t="shared" ref="J135:J198" si="7">H135-G135</f>
        <v>-3.811316605873815E-5</v>
      </c>
      <c r="K135" s="53">
        <f t="shared" si="5"/>
        <v>-3.5325172018365009E-7</v>
      </c>
      <c r="M135" s="32"/>
      <c r="N135" s="32"/>
    </row>
    <row r="136" spans="1:98" s="74" customFormat="1" x14ac:dyDescent="0.25">
      <c r="A136" s="44" t="s">
        <v>168</v>
      </c>
      <c r="B136" s="47">
        <v>103.40487512450055</v>
      </c>
      <c r="C136" s="47">
        <v>103.63283851649658</v>
      </c>
      <c r="D136" s="47"/>
      <c r="E136" s="47">
        <f t="shared" si="6"/>
        <v>0.22045710293789877</v>
      </c>
      <c r="F136" s="47"/>
      <c r="G136" s="47">
        <v>0.11108939457221732</v>
      </c>
      <c r="H136" s="47">
        <v>0.11133429903316247</v>
      </c>
      <c r="I136" s="47"/>
      <c r="J136" s="47">
        <f t="shared" si="7"/>
        <v>2.4490446094514728E-4</v>
      </c>
      <c r="K136" s="54">
        <f t="shared" si="5"/>
        <v>2.2698959718065236E-6</v>
      </c>
      <c r="L136" s="20"/>
      <c r="M136" s="32"/>
      <c r="N136" s="32"/>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c r="CB136" s="20"/>
      <c r="CC136" s="20"/>
      <c r="CD136" s="20"/>
      <c r="CE136" s="20"/>
      <c r="CF136" s="20"/>
      <c r="CG136" s="20"/>
      <c r="CH136" s="20"/>
      <c r="CI136" s="20"/>
      <c r="CJ136" s="20"/>
      <c r="CK136" s="20"/>
      <c r="CL136" s="20"/>
      <c r="CM136" s="20"/>
      <c r="CN136" s="20"/>
      <c r="CO136" s="20"/>
      <c r="CP136" s="20"/>
      <c r="CQ136" s="20"/>
      <c r="CR136" s="20"/>
      <c r="CS136" s="20"/>
      <c r="CT136" s="20"/>
    </row>
    <row r="137" spans="1:98" x14ac:dyDescent="0.25">
      <c r="A137" s="59" t="s">
        <v>30</v>
      </c>
      <c r="B137" s="26">
        <v>104.19629320132488</v>
      </c>
      <c r="C137" s="26">
        <v>103.58519306363611</v>
      </c>
      <c r="D137" s="26"/>
      <c r="E137" s="26">
        <f t="shared" si="6"/>
        <v>-0.58648932597632486</v>
      </c>
      <c r="F137" s="26"/>
      <c r="G137" s="26">
        <v>0.2162447652306678</v>
      </c>
      <c r="H137" s="26">
        <v>0.21497651276460736</v>
      </c>
      <c r="I137" s="26"/>
      <c r="J137" s="26">
        <f t="shared" si="7"/>
        <v>-1.2682524660604377E-3</v>
      </c>
      <c r="K137" s="53">
        <f t="shared" si="5"/>
        <v>-1.1754792676434994E-5</v>
      </c>
      <c r="M137" s="32"/>
      <c r="N137" s="32"/>
    </row>
    <row r="138" spans="1:98" s="74" customFormat="1" x14ac:dyDescent="0.25">
      <c r="A138" s="58" t="s">
        <v>169</v>
      </c>
      <c r="B138" s="47">
        <v>103.42335689011408</v>
      </c>
      <c r="C138" s="47">
        <v>104.02432238406141</v>
      </c>
      <c r="D138" s="47"/>
      <c r="E138" s="47">
        <f t="shared" si="6"/>
        <v>0.58107328172092299</v>
      </c>
      <c r="F138" s="47"/>
      <c r="G138" s="47">
        <v>9.7587831841407693E-2</v>
      </c>
      <c r="H138" s="47">
        <v>9.8154888658448847E-2</v>
      </c>
      <c r="I138" s="47"/>
      <c r="J138" s="47">
        <f t="shared" si="7"/>
        <v>5.6705681704115329E-4</v>
      </c>
      <c r="K138" s="54">
        <f t="shared" si="5"/>
        <v>5.2557637366819364E-6</v>
      </c>
      <c r="L138" s="20"/>
      <c r="M138" s="32"/>
      <c r="N138" s="32"/>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c r="BM138" s="20"/>
      <c r="BN138" s="20"/>
      <c r="BO138" s="20"/>
      <c r="BP138" s="20"/>
      <c r="BQ138" s="20"/>
      <c r="BR138" s="20"/>
      <c r="BS138" s="20"/>
      <c r="BT138" s="20"/>
      <c r="BU138" s="20"/>
      <c r="BV138" s="20"/>
      <c r="BW138" s="20"/>
      <c r="BX138" s="20"/>
      <c r="BY138" s="20"/>
      <c r="BZ138" s="20"/>
      <c r="CA138" s="20"/>
      <c r="CB138" s="20"/>
      <c r="CC138" s="20"/>
      <c r="CD138" s="20"/>
      <c r="CE138" s="20"/>
      <c r="CF138" s="20"/>
      <c r="CG138" s="20"/>
      <c r="CH138" s="20"/>
      <c r="CI138" s="20"/>
      <c r="CJ138" s="20"/>
      <c r="CK138" s="20"/>
      <c r="CL138" s="20"/>
      <c r="CM138" s="20"/>
      <c r="CN138" s="20"/>
      <c r="CO138" s="20"/>
      <c r="CP138" s="20"/>
      <c r="CQ138" s="20"/>
      <c r="CR138" s="20"/>
      <c r="CS138" s="20"/>
      <c r="CT138" s="20"/>
    </row>
    <row r="139" spans="1:98" x14ac:dyDescent="0.25">
      <c r="A139" s="44" t="s">
        <v>169</v>
      </c>
      <c r="B139" s="26">
        <v>103.42335689011408</v>
      </c>
      <c r="C139" s="26">
        <v>104.02432238406141</v>
      </c>
      <c r="D139" s="26"/>
      <c r="E139" s="26">
        <f t="shared" si="6"/>
        <v>0.58107328172092299</v>
      </c>
      <c r="F139" s="26"/>
      <c r="G139" s="26">
        <v>9.7587831841407693E-2</v>
      </c>
      <c r="H139" s="26">
        <v>9.8154888658448847E-2</v>
      </c>
      <c r="I139" s="26"/>
      <c r="J139" s="26">
        <f t="shared" si="7"/>
        <v>5.6705681704115329E-4</v>
      </c>
      <c r="K139" s="53">
        <f t="shared" ref="K139:K202" si="8">J139/$G$4</f>
        <v>5.2557637366819364E-6</v>
      </c>
      <c r="M139" s="32"/>
      <c r="N139" s="32"/>
    </row>
    <row r="140" spans="1:98" s="74" customFormat="1" x14ac:dyDescent="0.25">
      <c r="A140" s="58" t="s">
        <v>170</v>
      </c>
      <c r="B140" s="47">
        <v>104.84069615954404</v>
      </c>
      <c r="C140" s="47">
        <v>103.21908756565585</v>
      </c>
      <c r="D140" s="47"/>
      <c r="E140" s="47">
        <f t="shared" si="6"/>
        <v>-1.5467358127996933</v>
      </c>
      <c r="F140" s="47"/>
      <c r="G140" s="47">
        <v>0.11865693338926006</v>
      </c>
      <c r="H140" s="47">
        <v>0.11682162410615851</v>
      </c>
      <c r="I140" s="47"/>
      <c r="J140" s="47">
        <f t="shared" si="7"/>
        <v>-1.8353092831015494E-3</v>
      </c>
      <c r="K140" s="54">
        <f t="shared" si="8"/>
        <v>-1.7010556413116545E-5</v>
      </c>
      <c r="L140" s="20"/>
      <c r="M140" s="32"/>
      <c r="N140" s="32"/>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c r="AX140" s="20"/>
      <c r="AY140" s="20"/>
      <c r="AZ140" s="20"/>
      <c r="BA140" s="20"/>
      <c r="BB140" s="20"/>
      <c r="BC140" s="20"/>
      <c r="BD140" s="20"/>
      <c r="BE140" s="20"/>
      <c r="BF140" s="20"/>
      <c r="BG140" s="20"/>
      <c r="BH140" s="20"/>
      <c r="BI140" s="20"/>
      <c r="BJ140" s="20"/>
      <c r="BK140" s="20"/>
      <c r="BL140" s="20"/>
      <c r="BM140" s="20"/>
      <c r="BN140" s="20"/>
      <c r="BO140" s="20"/>
      <c r="BP140" s="20"/>
      <c r="BQ140" s="20"/>
      <c r="BR140" s="20"/>
      <c r="BS140" s="20"/>
      <c r="BT140" s="20"/>
      <c r="BU140" s="20"/>
      <c r="BV140" s="20"/>
      <c r="BW140" s="20"/>
      <c r="BX140" s="20"/>
      <c r="BY140" s="20"/>
      <c r="BZ140" s="20"/>
      <c r="CA140" s="20"/>
      <c r="CB140" s="20"/>
      <c r="CC140" s="20"/>
      <c r="CD140" s="20"/>
      <c r="CE140" s="20"/>
      <c r="CF140" s="20"/>
      <c r="CG140" s="20"/>
      <c r="CH140" s="20"/>
      <c r="CI140" s="20"/>
      <c r="CJ140" s="20"/>
      <c r="CK140" s="20"/>
      <c r="CL140" s="20"/>
      <c r="CM140" s="20"/>
      <c r="CN140" s="20"/>
      <c r="CO140" s="20"/>
      <c r="CP140" s="20"/>
      <c r="CQ140" s="20"/>
      <c r="CR140" s="20"/>
      <c r="CS140" s="20"/>
      <c r="CT140" s="20"/>
    </row>
    <row r="141" spans="1:98" x14ac:dyDescent="0.25">
      <c r="A141" s="44" t="s">
        <v>171</v>
      </c>
      <c r="B141" s="26">
        <v>104.84069615954404</v>
      </c>
      <c r="C141" s="26">
        <v>103.21908756565585</v>
      </c>
      <c r="D141" s="26"/>
      <c r="E141" s="26">
        <f t="shared" si="6"/>
        <v>-1.5467358127996933</v>
      </c>
      <c r="F141" s="26"/>
      <c r="G141" s="26">
        <v>0.11865693338926006</v>
      </c>
      <c r="H141" s="26">
        <v>0.11682162410615851</v>
      </c>
      <c r="I141" s="26"/>
      <c r="J141" s="26">
        <f t="shared" si="7"/>
        <v>-1.8353092831015494E-3</v>
      </c>
      <c r="K141" s="53">
        <f t="shared" si="8"/>
        <v>-1.7010556413116545E-5</v>
      </c>
      <c r="M141" s="32"/>
      <c r="N141" s="32"/>
    </row>
    <row r="142" spans="1:98" s="74" customFormat="1" x14ac:dyDescent="0.25">
      <c r="A142" s="59" t="s">
        <v>31</v>
      </c>
      <c r="B142" s="47">
        <v>107.21739259672066</v>
      </c>
      <c r="C142" s="47">
        <v>107.37678412455436</v>
      </c>
      <c r="D142" s="47"/>
      <c r="E142" s="47">
        <f t="shared" si="6"/>
        <v>0.14866200713650191</v>
      </c>
      <c r="F142" s="47"/>
      <c r="G142" s="47">
        <v>1.556091341121286</v>
      </c>
      <c r="H142" s="47">
        <v>1.5584046577418744</v>
      </c>
      <c r="I142" s="47"/>
      <c r="J142" s="47">
        <f t="shared" si="7"/>
        <v>2.3133166205884237E-3</v>
      </c>
      <c r="K142" s="54">
        <f t="shared" si="8"/>
        <v>2.1440965421053876E-5</v>
      </c>
      <c r="L142" s="20"/>
      <c r="M142" s="32"/>
      <c r="N142" s="32"/>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20"/>
      <c r="AS142" s="20"/>
      <c r="AT142" s="20"/>
      <c r="AU142" s="20"/>
      <c r="AV142" s="20"/>
      <c r="AW142" s="20"/>
      <c r="AX142" s="20"/>
      <c r="AY142" s="20"/>
      <c r="AZ142" s="20"/>
      <c r="BA142" s="20"/>
      <c r="BB142" s="20"/>
      <c r="BC142" s="20"/>
      <c r="BD142" s="20"/>
      <c r="BE142" s="20"/>
      <c r="BF142" s="20"/>
      <c r="BG142" s="20"/>
      <c r="BH142" s="20"/>
      <c r="BI142" s="20"/>
      <c r="BJ142" s="20"/>
      <c r="BK142" s="20"/>
      <c r="BL142" s="20"/>
      <c r="BM142" s="20"/>
      <c r="BN142" s="20"/>
      <c r="BO142" s="20"/>
      <c r="BP142" s="20"/>
      <c r="BQ142" s="20"/>
      <c r="BR142" s="20"/>
      <c r="BS142" s="20"/>
      <c r="BT142" s="20"/>
      <c r="BU142" s="20"/>
      <c r="BV142" s="20"/>
      <c r="BW142" s="20"/>
      <c r="BX142" s="20"/>
      <c r="BY142" s="20"/>
      <c r="BZ142" s="20"/>
      <c r="CA142" s="20"/>
      <c r="CB142" s="20"/>
      <c r="CC142" s="20"/>
      <c r="CD142" s="20"/>
      <c r="CE142" s="20"/>
      <c r="CF142" s="20"/>
      <c r="CG142" s="20"/>
      <c r="CH142" s="20"/>
      <c r="CI142" s="20"/>
      <c r="CJ142" s="20"/>
      <c r="CK142" s="20"/>
      <c r="CL142" s="20"/>
      <c r="CM142" s="20"/>
      <c r="CN142" s="20"/>
      <c r="CO142" s="20"/>
      <c r="CP142" s="20"/>
      <c r="CQ142" s="20"/>
      <c r="CR142" s="20"/>
      <c r="CS142" s="20"/>
      <c r="CT142" s="20"/>
    </row>
    <row r="143" spans="1:98" x14ac:dyDescent="0.25">
      <c r="A143" s="58" t="s">
        <v>32</v>
      </c>
      <c r="B143" s="26">
        <v>108.97891609113607</v>
      </c>
      <c r="C143" s="26">
        <v>109.03344654077395</v>
      </c>
      <c r="D143" s="26"/>
      <c r="E143" s="26">
        <f t="shared" si="6"/>
        <v>5.0037614241160711E-2</v>
      </c>
      <c r="F143" s="26"/>
      <c r="G143" s="26">
        <v>1.1328573758653329</v>
      </c>
      <c r="H143" s="26">
        <v>1.1334242306689708</v>
      </c>
      <c r="I143" s="26"/>
      <c r="J143" s="26">
        <f t="shared" si="7"/>
        <v>5.668548036379395E-4</v>
      </c>
      <c r="K143" s="53">
        <f t="shared" si="8"/>
        <v>5.2538913762992947E-6</v>
      </c>
      <c r="M143" s="32"/>
      <c r="N143" s="32"/>
    </row>
    <row r="144" spans="1:98" s="74" customFormat="1" x14ac:dyDescent="0.25">
      <c r="A144" s="44" t="s">
        <v>172</v>
      </c>
      <c r="B144" s="47">
        <v>109.4080881025701</v>
      </c>
      <c r="C144" s="47">
        <v>109.49420590606996</v>
      </c>
      <c r="D144" s="47"/>
      <c r="E144" s="47">
        <f t="shared" si="6"/>
        <v>7.8712465406693966E-2</v>
      </c>
      <c r="F144" s="47"/>
      <c r="G144" s="47">
        <v>1.0417113051850324</v>
      </c>
      <c r="H144" s="47">
        <v>1.0425312618357638</v>
      </c>
      <c r="I144" s="47"/>
      <c r="J144" s="47">
        <f t="shared" si="7"/>
        <v>8.1995665073142376E-4</v>
      </c>
      <c r="K144" s="54">
        <f t="shared" si="8"/>
        <v>7.5997647873310687E-6</v>
      </c>
      <c r="L144" s="20"/>
      <c r="M144" s="32"/>
      <c r="N144" s="32"/>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c r="AX144" s="20"/>
      <c r="AY144" s="20"/>
      <c r="AZ144" s="20"/>
      <c r="BA144" s="20"/>
      <c r="BB144" s="20"/>
      <c r="BC144" s="20"/>
      <c r="BD144" s="20"/>
      <c r="BE144" s="20"/>
      <c r="BF144" s="20"/>
      <c r="BG144" s="20"/>
      <c r="BH144" s="20"/>
      <c r="BI144" s="20"/>
      <c r="BJ144" s="20"/>
      <c r="BK144" s="20"/>
      <c r="BL144" s="20"/>
      <c r="BM144" s="20"/>
      <c r="BN144" s="20"/>
      <c r="BO144" s="20"/>
      <c r="BP144" s="20"/>
      <c r="BQ144" s="20"/>
      <c r="BR144" s="20"/>
      <c r="BS144" s="20"/>
      <c r="BT144" s="20"/>
      <c r="BU144" s="20"/>
      <c r="BV144" s="20"/>
      <c r="BW144" s="20"/>
      <c r="BX144" s="20"/>
      <c r="BY144" s="20"/>
      <c r="BZ144" s="20"/>
      <c r="CA144" s="20"/>
      <c r="CB144" s="20"/>
      <c r="CC144" s="20"/>
      <c r="CD144" s="20"/>
      <c r="CE144" s="20"/>
      <c r="CF144" s="20"/>
      <c r="CG144" s="20"/>
      <c r="CH144" s="20"/>
      <c r="CI144" s="20"/>
      <c r="CJ144" s="20"/>
      <c r="CK144" s="20"/>
      <c r="CL144" s="20"/>
      <c r="CM144" s="20"/>
      <c r="CN144" s="20"/>
      <c r="CO144" s="20"/>
      <c r="CP144" s="20"/>
      <c r="CQ144" s="20"/>
      <c r="CR144" s="20"/>
      <c r="CS144" s="20"/>
      <c r="CT144" s="20"/>
    </row>
    <row r="145" spans="1:98" x14ac:dyDescent="0.25">
      <c r="A145" s="44" t="s">
        <v>173</v>
      </c>
      <c r="B145" s="26">
        <v>104.3027786496073</v>
      </c>
      <c r="C145" s="26">
        <v>104.01314218216328</v>
      </c>
      <c r="D145" s="26"/>
      <c r="E145" s="26">
        <f t="shared" si="6"/>
        <v>-0.27768816055900869</v>
      </c>
      <c r="F145" s="26"/>
      <c r="G145" s="26">
        <v>9.1146070680300798E-2</v>
      </c>
      <c r="H145" s="26">
        <v>9.0892968833206855E-2</v>
      </c>
      <c r="I145" s="26"/>
      <c r="J145" s="26">
        <f t="shared" si="7"/>
        <v>-2.5310184709394223E-4</v>
      </c>
      <c r="K145" s="53">
        <f t="shared" si="8"/>
        <v>-2.3458734110360189E-6</v>
      </c>
      <c r="M145" s="32"/>
      <c r="N145" s="32"/>
    </row>
    <row r="146" spans="1:98" s="74" customFormat="1" x14ac:dyDescent="0.25">
      <c r="A146" s="58" t="s">
        <v>174</v>
      </c>
      <c r="B146" s="47">
        <v>102.77096609099371</v>
      </c>
      <c r="C146" s="47">
        <v>103.19504729170849</v>
      </c>
      <c r="D146" s="47"/>
      <c r="E146" s="47">
        <f t="shared" si="6"/>
        <v>0.41264689517397368</v>
      </c>
      <c r="F146" s="47"/>
      <c r="G146" s="47">
        <v>0.42323396525595308</v>
      </c>
      <c r="H146" s="47">
        <v>0.4249804270729034</v>
      </c>
      <c r="I146" s="47"/>
      <c r="J146" s="47">
        <f t="shared" si="7"/>
        <v>1.7464618169503177E-3</v>
      </c>
      <c r="K146" s="54">
        <f t="shared" si="8"/>
        <v>1.6187074044753038E-5</v>
      </c>
      <c r="L146" s="20"/>
      <c r="M146" s="32"/>
      <c r="N146" s="32"/>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c r="AW146" s="20"/>
      <c r="AX146" s="20"/>
      <c r="AY146" s="20"/>
      <c r="AZ146" s="20"/>
      <c r="BA146" s="20"/>
      <c r="BB146" s="20"/>
      <c r="BC146" s="20"/>
      <c r="BD146" s="20"/>
      <c r="BE146" s="20"/>
      <c r="BF146" s="20"/>
      <c r="BG146" s="20"/>
      <c r="BH146" s="20"/>
      <c r="BI146" s="20"/>
      <c r="BJ146" s="20"/>
      <c r="BK146" s="20"/>
      <c r="BL146" s="20"/>
      <c r="BM146" s="20"/>
      <c r="BN146" s="20"/>
      <c r="BO146" s="20"/>
      <c r="BP146" s="20"/>
      <c r="BQ146" s="20"/>
      <c r="BR146" s="20"/>
      <c r="BS146" s="20"/>
      <c r="BT146" s="20"/>
      <c r="BU146" s="20"/>
      <c r="BV146" s="20"/>
      <c r="BW146" s="20"/>
      <c r="BX146" s="20"/>
      <c r="BY146" s="20"/>
      <c r="BZ146" s="20"/>
      <c r="CA146" s="20"/>
      <c r="CB146" s="20"/>
      <c r="CC146" s="20"/>
      <c r="CD146" s="20"/>
      <c r="CE146" s="20"/>
      <c r="CF146" s="20"/>
      <c r="CG146" s="20"/>
      <c r="CH146" s="20"/>
      <c r="CI146" s="20"/>
      <c r="CJ146" s="20"/>
      <c r="CK146" s="20"/>
      <c r="CL146" s="20"/>
      <c r="CM146" s="20"/>
      <c r="CN146" s="20"/>
      <c r="CO146" s="20"/>
      <c r="CP146" s="20"/>
      <c r="CQ146" s="20"/>
      <c r="CR146" s="20"/>
      <c r="CS146" s="20"/>
      <c r="CT146" s="20"/>
    </row>
    <row r="147" spans="1:98" x14ac:dyDescent="0.25">
      <c r="A147" s="44" t="s">
        <v>175</v>
      </c>
      <c r="B147" s="26">
        <v>102.77096609099371</v>
      </c>
      <c r="C147" s="26">
        <v>103.19504729170849</v>
      </c>
      <c r="D147" s="26"/>
      <c r="E147" s="26">
        <f t="shared" si="6"/>
        <v>0.41264689517397368</v>
      </c>
      <c r="F147" s="26"/>
      <c r="G147" s="26">
        <v>0.42323396525595308</v>
      </c>
      <c r="H147" s="26">
        <v>0.4249804270729034</v>
      </c>
      <c r="I147" s="26"/>
      <c r="J147" s="26">
        <f t="shared" si="7"/>
        <v>1.7464618169503177E-3</v>
      </c>
      <c r="K147" s="53">
        <f t="shared" si="8"/>
        <v>1.6187074044753038E-5</v>
      </c>
      <c r="M147" s="32"/>
      <c r="N147" s="32"/>
    </row>
    <row r="148" spans="1:98" s="74" customFormat="1" x14ac:dyDescent="0.25">
      <c r="A148" s="40" t="s">
        <v>33</v>
      </c>
      <c r="B148" s="47">
        <v>109.47882582227419</v>
      </c>
      <c r="C148" s="47">
        <v>109.93546386870725</v>
      </c>
      <c r="D148" s="47"/>
      <c r="E148" s="47">
        <f t="shared" si="6"/>
        <v>0.41710170254689594</v>
      </c>
      <c r="F148" s="47"/>
      <c r="G148" s="47">
        <v>6.350466377769477</v>
      </c>
      <c r="H148" s="47">
        <v>6.3769542811508213</v>
      </c>
      <c r="I148" s="47"/>
      <c r="J148" s="47">
        <f t="shared" si="7"/>
        <v>2.6487903381344324E-2</v>
      </c>
      <c r="K148" s="54">
        <f t="shared" si="8"/>
        <v>2.4550302168803852E-4</v>
      </c>
      <c r="L148" s="20"/>
      <c r="M148" s="32"/>
      <c r="N148" s="32"/>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c r="AX148" s="20"/>
      <c r="AY148" s="20"/>
      <c r="AZ148" s="20"/>
      <c r="BA148" s="20"/>
      <c r="BB148" s="20"/>
      <c r="BC148" s="20"/>
      <c r="BD148" s="20"/>
      <c r="BE148" s="20"/>
      <c r="BF148" s="20"/>
      <c r="BG148" s="20"/>
      <c r="BH148" s="20"/>
      <c r="BI148" s="20"/>
      <c r="BJ148" s="20"/>
      <c r="BK148" s="20"/>
      <c r="BL148" s="20"/>
      <c r="BM148" s="20"/>
      <c r="BN148" s="20"/>
      <c r="BO148" s="20"/>
      <c r="BP148" s="20"/>
      <c r="BQ148" s="20"/>
      <c r="BR148" s="20"/>
      <c r="BS148" s="20"/>
      <c r="BT148" s="20"/>
      <c r="BU148" s="20"/>
      <c r="BV148" s="20"/>
      <c r="BW148" s="20"/>
      <c r="BX148" s="20"/>
      <c r="BY148" s="20"/>
      <c r="BZ148" s="20"/>
      <c r="CA148" s="20"/>
      <c r="CB148" s="20"/>
      <c r="CC148" s="20"/>
      <c r="CD148" s="20"/>
      <c r="CE148" s="20"/>
      <c r="CF148" s="20"/>
      <c r="CG148" s="20"/>
      <c r="CH148" s="20"/>
      <c r="CI148" s="20"/>
      <c r="CJ148" s="20"/>
      <c r="CK148" s="20"/>
      <c r="CL148" s="20"/>
      <c r="CM148" s="20"/>
      <c r="CN148" s="20"/>
      <c r="CO148" s="20"/>
      <c r="CP148" s="20"/>
      <c r="CQ148" s="20"/>
      <c r="CR148" s="20"/>
      <c r="CS148" s="20"/>
      <c r="CT148" s="20"/>
    </row>
    <row r="149" spans="1:98" x14ac:dyDescent="0.25">
      <c r="A149" s="59" t="s">
        <v>176</v>
      </c>
      <c r="B149" s="26">
        <v>107.45831763206182</v>
      </c>
      <c r="C149" s="26">
        <v>108.99737135214161</v>
      </c>
      <c r="D149" s="26"/>
      <c r="E149" s="26">
        <f t="shared" si="6"/>
        <v>1.4322332174876662</v>
      </c>
      <c r="F149" s="26"/>
      <c r="G149" s="26">
        <v>1.8494127253806327</v>
      </c>
      <c r="H149" s="26">
        <v>1.8759006287619786</v>
      </c>
      <c r="I149" s="26"/>
      <c r="J149" s="26">
        <f t="shared" si="7"/>
        <v>2.6487903381345879E-2</v>
      </c>
      <c r="K149" s="53">
        <f t="shared" si="8"/>
        <v>2.4550302168805294E-4</v>
      </c>
      <c r="M149" s="32"/>
      <c r="N149" s="32"/>
    </row>
    <row r="150" spans="1:98" s="74" customFormat="1" x14ac:dyDescent="0.25">
      <c r="A150" s="58" t="s">
        <v>177</v>
      </c>
      <c r="B150" s="47">
        <v>106.21827225361402</v>
      </c>
      <c r="C150" s="47">
        <v>107.46639319325777</v>
      </c>
      <c r="D150" s="47"/>
      <c r="E150" s="47">
        <f t="shared" si="6"/>
        <v>1.1750529482005279</v>
      </c>
      <c r="F150" s="47"/>
      <c r="G150" s="47">
        <v>0.74326118976783317</v>
      </c>
      <c r="H150" s="47">
        <v>0.75199490229103039</v>
      </c>
      <c r="I150" s="47"/>
      <c r="J150" s="47">
        <f t="shared" si="7"/>
        <v>8.7337125231972124E-3</v>
      </c>
      <c r="K150" s="54">
        <f t="shared" si="8"/>
        <v>8.094837798712772E-5</v>
      </c>
      <c r="L150" s="20"/>
      <c r="M150" s="32"/>
      <c r="N150" s="32"/>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20"/>
      <c r="AS150" s="20"/>
      <c r="AT150" s="20"/>
      <c r="AU150" s="20"/>
      <c r="AV150" s="20"/>
      <c r="AW150" s="20"/>
      <c r="AX150" s="20"/>
      <c r="AY150" s="20"/>
      <c r="AZ150" s="20"/>
      <c r="BA150" s="20"/>
      <c r="BB150" s="20"/>
      <c r="BC150" s="20"/>
      <c r="BD150" s="20"/>
      <c r="BE150" s="20"/>
      <c r="BF150" s="20"/>
      <c r="BG150" s="20"/>
      <c r="BH150" s="20"/>
      <c r="BI150" s="20"/>
      <c r="BJ150" s="20"/>
      <c r="BK150" s="20"/>
      <c r="BL150" s="20"/>
      <c r="BM150" s="20"/>
      <c r="BN150" s="20"/>
      <c r="BO150" s="20"/>
      <c r="BP150" s="20"/>
      <c r="BQ150" s="20"/>
      <c r="BR150" s="20"/>
      <c r="BS150" s="20"/>
      <c r="BT150" s="20"/>
      <c r="BU150" s="20"/>
      <c r="BV150" s="20"/>
      <c r="BW150" s="20"/>
      <c r="BX150" s="20"/>
      <c r="BY150" s="20"/>
      <c r="BZ150" s="20"/>
      <c r="CA150" s="20"/>
      <c r="CB150" s="20"/>
      <c r="CC150" s="20"/>
      <c r="CD150" s="20"/>
      <c r="CE150" s="20"/>
      <c r="CF150" s="20"/>
      <c r="CG150" s="20"/>
      <c r="CH150" s="20"/>
      <c r="CI150" s="20"/>
      <c r="CJ150" s="20"/>
      <c r="CK150" s="20"/>
      <c r="CL150" s="20"/>
      <c r="CM150" s="20"/>
      <c r="CN150" s="20"/>
      <c r="CO150" s="20"/>
      <c r="CP150" s="20"/>
      <c r="CQ150" s="20"/>
      <c r="CR150" s="20"/>
      <c r="CS150" s="20"/>
      <c r="CT150" s="20"/>
    </row>
    <row r="151" spans="1:98" x14ac:dyDescent="0.25">
      <c r="A151" s="44" t="s">
        <v>178</v>
      </c>
      <c r="B151" s="26">
        <v>106.21827225361402</v>
      </c>
      <c r="C151" s="26">
        <v>107.46639319325777</v>
      </c>
      <c r="D151" s="26"/>
      <c r="E151" s="26">
        <f t="shared" si="6"/>
        <v>1.1750529482005279</v>
      </c>
      <c r="F151" s="26"/>
      <c r="G151" s="26">
        <v>0.74326118976783317</v>
      </c>
      <c r="H151" s="26">
        <v>0.75199490229103039</v>
      </c>
      <c r="I151" s="26"/>
      <c r="J151" s="26">
        <f t="shared" si="7"/>
        <v>8.7337125231972124E-3</v>
      </c>
      <c r="K151" s="53">
        <f t="shared" si="8"/>
        <v>8.094837798712772E-5</v>
      </c>
      <c r="M151" s="32"/>
      <c r="N151" s="32"/>
    </row>
    <row r="152" spans="1:98" s="74" customFormat="1" x14ac:dyDescent="0.25">
      <c r="A152" s="58" t="s">
        <v>179</v>
      </c>
      <c r="B152" s="47">
        <v>108.30793907918301</v>
      </c>
      <c r="C152" s="47">
        <v>110.04632641577808</v>
      </c>
      <c r="D152" s="47"/>
      <c r="E152" s="47">
        <f t="shared" si="6"/>
        <v>1.6050414691430426</v>
      </c>
      <c r="F152" s="47"/>
      <c r="G152" s="47">
        <v>1.1061515356127998</v>
      </c>
      <c r="H152" s="47">
        <v>1.123905726470948</v>
      </c>
      <c r="I152" s="47"/>
      <c r="J152" s="47">
        <f t="shared" si="7"/>
        <v>1.7754190858148222E-2</v>
      </c>
      <c r="K152" s="54">
        <f t="shared" si="8"/>
        <v>1.6455464370092107E-4</v>
      </c>
      <c r="L152" s="20"/>
      <c r="M152" s="32"/>
      <c r="N152" s="32"/>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0"/>
      <c r="AW152" s="20"/>
      <c r="AX152" s="20"/>
      <c r="AY152" s="20"/>
      <c r="AZ152" s="20"/>
      <c r="BA152" s="20"/>
      <c r="BB152" s="20"/>
      <c r="BC152" s="20"/>
      <c r="BD152" s="20"/>
      <c r="BE152" s="20"/>
      <c r="BF152" s="20"/>
      <c r="BG152" s="20"/>
      <c r="BH152" s="20"/>
      <c r="BI152" s="20"/>
      <c r="BJ152" s="20"/>
      <c r="BK152" s="20"/>
      <c r="BL152" s="20"/>
      <c r="BM152" s="20"/>
      <c r="BN152" s="20"/>
      <c r="BO152" s="20"/>
      <c r="BP152" s="20"/>
      <c r="BQ152" s="20"/>
      <c r="BR152" s="20"/>
      <c r="BS152" s="20"/>
      <c r="BT152" s="20"/>
      <c r="BU152" s="20"/>
      <c r="BV152" s="20"/>
      <c r="BW152" s="20"/>
      <c r="BX152" s="20"/>
      <c r="BY152" s="20"/>
      <c r="BZ152" s="20"/>
      <c r="CA152" s="20"/>
      <c r="CB152" s="20"/>
      <c r="CC152" s="20"/>
      <c r="CD152" s="20"/>
      <c r="CE152" s="20"/>
      <c r="CF152" s="20"/>
      <c r="CG152" s="20"/>
      <c r="CH152" s="20"/>
      <c r="CI152" s="20"/>
      <c r="CJ152" s="20"/>
      <c r="CK152" s="20"/>
      <c r="CL152" s="20"/>
      <c r="CM152" s="20"/>
      <c r="CN152" s="20"/>
      <c r="CO152" s="20"/>
      <c r="CP152" s="20"/>
      <c r="CQ152" s="20"/>
      <c r="CR152" s="20"/>
      <c r="CS152" s="20"/>
      <c r="CT152" s="20"/>
    </row>
    <row r="153" spans="1:98" x14ac:dyDescent="0.25">
      <c r="A153" s="44" t="s">
        <v>180</v>
      </c>
      <c r="B153" s="26">
        <v>108.30793907918301</v>
      </c>
      <c r="C153" s="26">
        <v>110.04632641577808</v>
      </c>
      <c r="D153" s="26"/>
      <c r="E153" s="26">
        <f t="shared" si="6"/>
        <v>1.6050414691430426</v>
      </c>
      <c r="F153" s="26"/>
      <c r="G153" s="26">
        <v>1.1061515356127998</v>
      </c>
      <c r="H153" s="26">
        <v>1.123905726470948</v>
      </c>
      <c r="I153" s="26"/>
      <c r="J153" s="26">
        <f t="shared" si="7"/>
        <v>1.7754190858148222E-2</v>
      </c>
      <c r="K153" s="53">
        <f t="shared" si="8"/>
        <v>1.6455464370092107E-4</v>
      </c>
      <c r="M153" s="32"/>
      <c r="N153" s="32"/>
    </row>
    <row r="154" spans="1:98" s="74" customFormat="1" x14ac:dyDescent="0.25">
      <c r="A154" s="59" t="s">
        <v>181</v>
      </c>
      <c r="B154" s="47">
        <v>112.97690654407219</v>
      </c>
      <c r="C154" s="47">
        <v>112.97690654407219</v>
      </c>
      <c r="D154" s="47"/>
      <c r="E154" s="47">
        <f t="shared" si="6"/>
        <v>0</v>
      </c>
      <c r="F154" s="47"/>
      <c r="G154" s="47">
        <v>3.3522485490202985</v>
      </c>
      <c r="H154" s="47">
        <v>3.3522485490202985</v>
      </c>
      <c r="I154" s="47"/>
      <c r="J154" s="47">
        <f t="shared" si="7"/>
        <v>0</v>
      </c>
      <c r="K154" s="54">
        <f t="shared" si="8"/>
        <v>0</v>
      </c>
      <c r="L154" s="20"/>
      <c r="M154" s="32"/>
      <c r="N154" s="32"/>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c r="AV154" s="20"/>
      <c r="AW154" s="20"/>
      <c r="AX154" s="20"/>
      <c r="AY154" s="20"/>
      <c r="AZ154" s="20"/>
      <c r="BA154" s="20"/>
      <c r="BB154" s="20"/>
      <c r="BC154" s="20"/>
      <c r="BD154" s="20"/>
      <c r="BE154" s="20"/>
      <c r="BF154" s="20"/>
      <c r="BG154" s="20"/>
      <c r="BH154" s="20"/>
      <c r="BI154" s="20"/>
      <c r="BJ154" s="20"/>
      <c r="BK154" s="20"/>
      <c r="BL154" s="20"/>
      <c r="BM154" s="20"/>
      <c r="BN154" s="20"/>
      <c r="BO154" s="20"/>
      <c r="BP154" s="20"/>
      <c r="BQ154" s="20"/>
      <c r="BR154" s="20"/>
      <c r="BS154" s="20"/>
      <c r="BT154" s="20"/>
      <c r="BU154" s="20"/>
      <c r="BV154" s="20"/>
      <c r="BW154" s="20"/>
      <c r="BX154" s="20"/>
      <c r="BY154" s="20"/>
      <c r="BZ154" s="20"/>
      <c r="CA154" s="20"/>
      <c r="CB154" s="20"/>
      <c r="CC154" s="20"/>
      <c r="CD154" s="20"/>
      <c r="CE154" s="20"/>
      <c r="CF154" s="20"/>
      <c r="CG154" s="20"/>
      <c r="CH154" s="20"/>
      <c r="CI154" s="20"/>
      <c r="CJ154" s="20"/>
      <c r="CK154" s="20"/>
      <c r="CL154" s="20"/>
      <c r="CM154" s="20"/>
      <c r="CN154" s="20"/>
      <c r="CO154" s="20"/>
      <c r="CP154" s="20"/>
      <c r="CQ154" s="20"/>
      <c r="CR154" s="20"/>
      <c r="CS154" s="20"/>
      <c r="CT154" s="20"/>
    </row>
    <row r="155" spans="1:98" x14ac:dyDescent="0.25">
      <c r="A155" s="58" t="s">
        <v>265</v>
      </c>
      <c r="B155" s="26">
        <v>108.83325787711352</v>
      </c>
      <c r="C155" s="26">
        <v>108.83325787711352</v>
      </c>
      <c r="D155" s="26"/>
      <c r="E155" s="26">
        <f t="shared" si="6"/>
        <v>0</v>
      </c>
      <c r="F155" s="26"/>
      <c r="G155" s="26">
        <v>0.76701365977439062</v>
      </c>
      <c r="H155" s="26">
        <v>0.76701365977439073</v>
      </c>
      <c r="I155" s="26"/>
      <c r="J155" s="26">
        <f t="shared" si="7"/>
        <v>0</v>
      </c>
      <c r="K155" s="53">
        <f t="shared" si="8"/>
        <v>0</v>
      </c>
      <c r="M155" s="32"/>
      <c r="N155" s="32"/>
    </row>
    <row r="156" spans="1:98" s="74" customFormat="1" x14ac:dyDescent="0.25">
      <c r="A156" s="44" t="s">
        <v>266</v>
      </c>
      <c r="B156" s="47">
        <v>108.83325787711352</v>
      </c>
      <c r="C156" s="47">
        <v>108.83325787711352</v>
      </c>
      <c r="D156" s="47"/>
      <c r="E156" s="47">
        <f t="shared" si="6"/>
        <v>0</v>
      </c>
      <c r="F156" s="47"/>
      <c r="G156" s="47">
        <v>0.76701365977439062</v>
      </c>
      <c r="H156" s="47">
        <v>0.76701365977439073</v>
      </c>
      <c r="I156" s="47"/>
      <c r="J156" s="47">
        <f t="shared" si="7"/>
        <v>0</v>
      </c>
      <c r="K156" s="54">
        <f t="shared" si="8"/>
        <v>0</v>
      </c>
      <c r="L156" s="20"/>
      <c r="M156" s="32"/>
      <c r="N156" s="32"/>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c r="AV156" s="20"/>
      <c r="AW156" s="20"/>
      <c r="AX156" s="20"/>
      <c r="AY156" s="20"/>
      <c r="AZ156" s="20"/>
      <c r="BA156" s="20"/>
      <c r="BB156" s="20"/>
      <c r="BC156" s="20"/>
      <c r="BD156" s="20"/>
      <c r="BE156" s="20"/>
      <c r="BF156" s="20"/>
      <c r="BG156" s="20"/>
      <c r="BH156" s="20"/>
      <c r="BI156" s="20"/>
      <c r="BJ156" s="20"/>
      <c r="BK156" s="20"/>
      <c r="BL156" s="20"/>
      <c r="BM156" s="20"/>
      <c r="BN156" s="20"/>
      <c r="BO156" s="20"/>
      <c r="BP156" s="20"/>
      <c r="BQ156" s="20"/>
      <c r="BR156" s="20"/>
      <c r="BS156" s="20"/>
      <c r="BT156" s="20"/>
      <c r="BU156" s="20"/>
      <c r="BV156" s="20"/>
      <c r="BW156" s="20"/>
      <c r="BX156" s="20"/>
      <c r="BY156" s="20"/>
      <c r="BZ156" s="20"/>
      <c r="CA156" s="20"/>
      <c r="CB156" s="20"/>
      <c r="CC156" s="20"/>
      <c r="CD156" s="20"/>
      <c r="CE156" s="20"/>
      <c r="CF156" s="20"/>
      <c r="CG156" s="20"/>
      <c r="CH156" s="20"/>
      <c r="CI156" s="20"/>
      <c r="CJ156" s="20"/>
      <c r="CK156" s="20"/>
      <c r="CL156" s="20"/>
      <c r="CM156" s="20"/>
      <c r="CN156" s="20"/>
      <c r="CO156" s="20"/>
      <c r="CP156" s="20"/>
      <c r="CQ156" s="20"/>
      <c r="CR156" s="20"/>
      <c r="CS156" s="20"/>
      <c r="CT156" s="20"/>
    </row>
    <row r="157" spans="1:98" x14ac:dyDescent="0.25">
      <c r="A157" s="58" t="s">
        <v>182</v>
      </c>
      <c r="B157" s="26">
        <v>114.26767329515134</v>
      </c>
      <c r="C157" s="26">
        <v>114.26767329515134</v>
      </c>
      <c r="D157" s="26"/>
      <c r="E157" s="26">
        <f t="shared" si="6"/>
        <v>0</v>
      </c>
      <c r="F157" s="26"/>
      <c r="G157" s="26">
        <v>2.5852348892459074</v>
      </c>
      <c r="H157" s="26">
        <v>2.5852348892459074</v>
      </c>
      <c r="I157" s="26"/>
      <c r="J157" s="26">
        <f t="shared" si="7"/>
        <v>0</v>
      </c>
      <c r="K157" s="53">
        <f t="shared" si="8"/>
        <v>0</v>
      </c>
      <c r="M157" s="32"/>
      <c r="N157" s="32"/>
    </row>
    <row r="158" spans="1:98" s="74" customFormat="1" x14ac:dyDescent="0.25">
      <c r="A158" s="44" t="s">
        <v>183</v>
      </c>
      <c r="B158" s="47">
        <v>114.26767329515134</v>
      </c>
      <c r="C158" s="47">
        <v>114.26767329515134</v>
      </c>
      <c r="D158" s="47"/>
      <c r="E158" s="47">
        <f t="shared" si="6"/>
        <v>0</v>
      </c>
      <c r="F158" s="47"/>
      <c r="G158" s="47">
        <v>2.5852348892459074</v>
      </c>
      <c r="H158" s="47">
        <v>2.5852348892459074</v>
      </c>
      <c r="I158" s="47"/>
      <c r="J158" s="47">
        <f t="shared" si="7"/>
        <v>0</v>
      </c>
      <c r="K158" s="54">
        <f t="shared" si="8"/>
        <v>0</v>
      </c>
      <c r="L158" s="20"/>
      <c r="M158" s="32"/>
      <c r="N158" s="32"/>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c r="AV158" s="20"/>
      <c r="AW158" s="20"/>
      <c r="AX158" s="20"/>
      <c r="AY158" s="20"/>
      <c r="AZ158" s="20"/>
      <c r="BA158" s="20"/>
      <c r="BB158" s="20"/>
      <c r="BC158" s="20"/>
      <c r="BD158" s="20"/>
      <c r="BE158" s="20"/>
      <c r="BF158" s="20"/>
      <c r="BG158" s="20"/>
      <c r="BH158" s="20"/>
      <c r="BI158" s="20"/>
      <c r="BJ158" s="20"/>
      <c r="BK158" s="20"/>
      <c r="BL158" s="20"/>
      <c r="BM158" s="20"/>
      <c r="BN158" s="20"/>
      <c r="BO158" s="20"/>
      <c r="BP158" s="20"/>
      <c r="BQ158" s="20"/>
      <c r="BR158" s="20"/>
      <c r="BS158" s="20"/>
      <c r="BT158" s="20"/>
      <c r="BU158" s="20"/>
      <c r="BV158" s="20"/>
      <c r="BW158" s="20"/>
      <c r="BX158" s="20"/>
      <c r="BY158" s="20"/>
      <c r="BZ158" s="20"/>
      <c r="CA158" s="20"/>
      <c r="CB158" s="20"/>
      <c r="CC158" s="20"/>
      <c r="CD158" s="20"/>
      <c r="CE158" s="20"/>
      <c r="CF158" s="20"/>
      <c r="CG158" s="20"/>
      <c r="CH158" s="20"/>
      <c r="CI158" s="20"/>
      <c r="CJ158" s="20"/>
      <c r="CK158" s="20"/>
      <c r="CL158" s="20"/>
      <c r="CM158" s="20"/>
      <c r="CN158" s="20"/>
      <c r="CO158" s="20"/>
      <c r="CP158" s="20"/>
      <c r="CQ158" s="20"/>
      <c r="CR158" s="20"/>
      <c r="CS158" s="20"/>
      <c r="CT158" s="20"/>
    </row>
    <row r="159" spans="1:98" x14ac:dyDescent="0.25">
      <c r="A159" s="59" t="s">
        <v>184</v>
      </c>
      <c r="B159" s="26">
        <v>100</v>
      </c>
      <c r="C159" s="26">
        <v>100</v>
      </c>
      <c r="D159" s="26"/>
      <c r="E159" s="26">
        <f t="shared" si="6"/>
        <v>0</v>
      </c>
      <c r="F159" s="26"/>
      <c r="G159" s="26">
        <v>0.71310397530971847</v>
      </c>
      <c r="H159" s="26">
        <v>0.71310397530971847</v>
      </c>
      <c r="I159" s="26"/>
      <c r="J159" s="26">
        <f t="shared" si="7"/>
        <v>0</v>
      </c>
      <c r="K159" s="53">
        <f t="shared" si="8"/>
        <v>0</v>
      </c>
      <c r="M159" s="32"/>
      <c r="N159" s="32"/>
    </row>
    <row r="160" spans="1:98" s="74" customFormat="1" x14ac:dyDescent="0.25">
      <c r="A160" s="58" t="s">
        <v>185</v>
      </c>
      <c r="B160" s="47">
        <v>100</v>
      </c>
      <c r="C160" s="47">
        <v>100</v>
      </c>
      <c r="D160" s="47"/>
      <c r="E160" s="47">
        <f t="shared" si="6"/>
        <v>0</v>
      </c>
      <c r="F160" s="47"/>
      <c r="G160" s="47">
        <v>0.71310397530971847</v>
      </c>
      <c r="H160" s="47">
        <v>0.71310397530971847</v>
      </c>
      <c r="I160" s="47"/>
      <c r="J160" s="47">
        <f t="shared" si="7"/>
        <v>0</v>
      </c>
      <c r="K160" s="54">
        <f t="shared" si="8"/>
        <v>0</v>
      </c>
      <c r="L160" s="20"/>
      <c r="M160" s="32"/>
      <c r="N160" s="32"/>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0"/>
      <c r="AY160" s="20"/>
      <c r="AZ160" s="20"/>
      <c r="BA160" s="20"/>
      <c r="BB160" s="20"/>
      <c r="BC160" s="20"/>
      <c r="BD160" s="20"/>
      <c r="BE160" s="20"/>
      <c r="BF160" s="20"/>
      <c r="BG160" s="20"/>
      <c r="BH160" s="20"/>
      <c r="BI160" s="20"/>
      <c r="BJ160" s="20"/>
      <c r="BK160" s="20"/>
      <c r="BL160" s="20"/>
      <c r="BM160" s="20"/>
      <c r="BN160" s="20"/>
      <c r="BO160" s="20"/>
      <c r="BP160" s="20"/>
      <c r="BQ160" s="20"/>
      <c r="BR160" s="20"/>
      <c r="BS160" s="20"/>
      <c r="BT160" s="20"/>
      <c r="BU160" s="20"/>
      <c r="BV160" s="20"/>
      <c r="BW160" s="20"/>
      <c r="BX160" s="20"/>
      <c r="BY160" s="20"/>
      <c r="BZ160" s="20"/>
      <c r="CA160" s="20"/>
      <c r="CB160" s="20"/>
      <c r="CC160" s="20"/>
      <c r="CD160" s="20"/>
      <c r="CE160" s="20"/>
      <c r="CF160" s="20"/>
      <c r="CG160" s="20"/>
      <c r="CH160" s="20"/>
      <c r="CI160" s="20"/>
      <c r="CJ160" s="20"/>
      <c r="CK160" s="20"/>
      <c r="CL160" s="20"/>
      <c r="CM160" s="20"/>
      <c r="CN160" s="20"/>
      <c r="CO160" s="20"/>
      <c r="CP160" s="20"/>
      <c r="CQ160" s="20"/>
      <c r="CR160" s="20"/>
      <c r="CS160" s="20"/>
      <c r="CT160" s="20"/>
    </row>
    <row r="161" spans="1:98" x14ac:dyDescent="0.25">
      <c r="A161" s="44" t="s">
        <v>185</v>
      </c>
      <c r="B161" s="26">
        <v>100</v>
      </c>
      <c r="C161" s="26">
        <v>100</v>
      </c>
      <c r="D161" s="26"/>
      <c r="E161" s="26">
        <f t="shared" si="6"/>
        <v>0</v>
      </c>
      <c r="F161" s="26"/>
      <c r="G161" s="26">
        <v>0.71310397530971847</v>
      </c>
      <c r="H161" s="26">
        <v>0.71310397530971847</v>
      </c>
      <c r="I161" s="26"/>
      <c r="J161" s="26">
        <f t="shared" si="7"/>
        <v>0</v>
      </c>
      <c r="K161" s="53">
        <f t="shared" si="8"/>
        <v>0</v>
      </c>
      <c r="M161" s="32"/>
      <c r="N161" s="32"/>
    </row>
    <row r="162" spans="1:98" s="74" customFormat="1" x14ac:dyDescent="0.25">
      <c r="A162" s="59" t="s">
        <v>186</v>
      </c>
      <c r="B162" s="47">
        <v>109.12140417383299</v>
      </c>
      <c r="C162" s="47">
        <v>109.12140417383299</v>
      </c>
      <c r="D162" s="47"/>
      <c r="E162" s="47">
        <f t="shared" si="6"/>
        <v>0</v>
      </c>
      <c r="F162" s="47"/>
      <c r="G162" s="47">
        <v>0.43570112805882738</v>
      </c>
      <c r="H162" s="47">
        <v>0.43570112805882732</v>
      </c>
      <c r="I162" s="47"/>
      <c r="J162" s="47">
        <f t="shared" si="7"/>
        <v>0</v>
      </c>
      <c r="K162" s="54">
        <f t="shared" si="8"/>
        <v>0</v>
      </c>
      <c r="L162" s="20"/>
      <c r="M162" s="32"/>
      <c r="N162" s="32"/>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0"/>
      <c r="AY162" s="20"/>
      <c r="AZ162" s="20"/>
      <c r="BA162" s="20"/>
      <c r="BB162" s="20"/>
      <c r="BC162" s="20"/>
      <c r="BD162" s="20"/>
      <c r="BE162" s="20"/>
      <c r="BF162" s="20"/>
      <c r="BG162" s="20"/>
      <c r="BH162" s="20"/>
      <c r="BI162" s="20"/>
      <c r="BJ162" s="20"/>
      <c r="BK162" s="20"/>
      <c r="BL162" s="20"/>
      <c r="BM162" s="20"/>
      <c r="BN162" s="20"/>
      <c r="BO162" s="20"/>
      <c r="BP162" s="20"/>
      <c r="BQ162" s="20"/>
      <c r="BR162" s="20"/>
      <c r="BS162" s="20"/>
      <c r="BT162" s="20"/>
      <c r="BU162" s="20"/>
      <c r="BV162" s="20"/>
      <c r="BW162" s="20"/>
      <c r="BX162" s="20"/>
      <c r="BY162" s="20"/>
      <c r="BZ162" s="20"/>
      <c r="CA162" s="20"/>
      <c r="CB162" s="20"/>
      <c r="CC162" s="20"/>
      <c r="CD162" s="20"/>
      <c r="CE162" s="20"/>
      <c r="CF162" s="20"/>
      <c r="CG162" s="20"/>
      <c r="CH162" s="20"/>
      <c r="CI162" s="20"/>
      <c r="CJ162" s="20"/>
      <c r="CK162" s="20"/>
      <c r="CL162" s="20"/>
      <c r="CM162" s="20"/>
      <c r="CN162" s="20"/>
      <c r="CO162" s="20"/>
      <c r="CP162" s="20"/>
      <c r="CQ162" s="20"/>
      <c r="CR162" s="20"/>
      <c r="CS162" s="20"/>
      <c r="CT162" s="20"/>
    </row>
    <row r="163" spans="1:98" x14ac:dyDescent="0.25">
      <c r="A163" s="58" t="s">
        <v>187</v>
      </c>
      <c r="B163" s="26">
        <v>109.12140417383299</v>
      </c>
      <c r="C163" s="26">
        <v>109.12140417383299</v>
      </c>
      <c r="D163" s="26"/>
      <c r="E163" s="26">
        <f t="shared" si="6"/>
        <v>0</v>
      </c>
      <c r="F163" s="26"/>
      <c r="G163" s="26">
        <v>0.43570112805882738</v>
      </c>
      <c r="H163" s="26">
        <v>0.43570112805882732</v>
      </c>
      <c r="I163" s="26"/>
      <c r="J163" s="26">
        <f t="shared" si="7"/>
        <v>0</v>
      </c>
      <c r="K163" s="53">
        <f t="shared" si="8"/>
        <v>0</v>
      </c>
      <c r="M163" s="32"/>
      <c r="N163" s="32"/>
    </row>
    <row r="164" spans="1:98" s="74" customFormat="1" x14ac:dyDescent="0.25">
      <c r="A164" s="44" t="s">
        <v>187</v>
      </c>
      <c r="B164" s="47">
        <v>109.12140417383299</v>
      </c>
      <c r="C164" s="47">
        <v>109.12140417383299</v>
      </c>
      <c r="D164" s="47"/>
      <c r="E164" s="47">
        <f t="shared" si="6"/>
        <v>0</v>
      </c>
      <c r="F164" s="47"/>
      <c r="G164" s="47">
        <v>0.43570112805882738</v>
      </c>
      <c r="H164" s="47">
        <v>0.43570112805882732</v>
      </c>
      <c r="I164" s="47"/>
      <c r="J164" s="47">
        <f t="shared" si="7"/>
        <v>0</v>
      </c>
      <c r="K164" s="54">
        <f t="shared" si="8"/>
        <v>0</v>
      </c>
      <c r="L164" s="20"/>
      <c r="M164" s="32"/>
      <c r="N164" s="32"/>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0"/>
      <c r="AY164" s="20"/>
      <c r="AZ164" s="20"/>
      <c r="BA164" s="20"/>
      <c r="BB164" s="20"/>
      <c r="BC164" s="20"/>
      <c r="BD164" s="20"/>
      <c r="BE164" s="20"/>
      <c r="BF164" s="20"/>
      <c r="BG164" s="20"/>
      <c r="BH164" s="20"/>
      <c r="BI164" s="20"/>
      <c r="BJ164" s="20"/>
      <c r="BK164" s="20"/>
      <c r="BL164" s="20"/>
      <c r="BM164" s="20"/>
      <c r="BN164" s="20"/>
      <c r="BO164" s="20"/>
      <c r="BP164" s="20"/>
      <c r="BQ164" s="20"/>
      <c r="BR164" s="20"/>
      <c r="BS164" s="20"/>
      <c r="BT164" s="20"/>
      <c r="BU164" s="20"/>
      <c r="BV164" s="20"/>
      <c r="BW164" s="20"/>
      <c r="BX164" s="20"/>
      <c r="BY164" s="20"/>
      <c r="BZ164" s="20"/>
      <c r="CA164" s="20"/>
      <c r="CB164" s="20"/>
      <c r="CC164" s="20"/>
      <c r="CD164" s="20"/>
      <c r="CE164" s="20"/>
      <c r="CF164" s="20"/>
      <c r="CG164" s="20"/>
      <c r="CH164" s="20"/>
      <c r="CI164" s="20"/>
      <c r="CJ164" s="20"/>
      <c r="CK164" s="20"/>
      <c r="CL164" s="20"/>
      <c r="CM164" s="20"/>
      <c r="CN164" s="20"/>
      <c r="CO164" s="20"/>
      <c r="CP164" s="20"/>
      <c r="CQ164" s="20"/>
      <c r="CR164" s="20"/>
      <c r="CS164" s="20"/>
      <c r="CT164" s="20"/>
    </row>
    <row r="165" spans="1:98" x14ac:dyDescent="0.25">
      <c r="A165" s="40" t="s">
        <v>34</v>
      </c>
      <c r="B165" s="26">
        <v>101.44845269821441</v>
      </c>
      <c r="C165" s="26">
        <v>101.42210485308729</v>
      </c>
      <c r="D165" s="26"/>
      <c r="E165" s="26">
        <f t="shared" si="6"/>
        <v>-2.5971657946821658E-2</v>
      </c>
      <c r="F165" s="26"/>
      <c r="G165" s="26">
        <v>7.124409167362443</v>
      </c>
      <c r="H165" s="26">
        <v>7.122558840182764</v>
      </c>
      <c r="I165" s="26"/>
      <c r="J165" s="26">
        <f t="shared" si="7"/>
        <v>-1.8503271796790344E-3</v>
      </c>
      <c r="K165" s="53">
        <f t="shared" si="8"/>
        <v>-1.7149749724723372E-5</v>
      </c>
      <c r="M165" s="32"/>
      <c r="N165" s="32"/>
    </row>
    <row r="166" spans="1:98" s="74" customFormat="1" x14ac:dyDescent="0.25">
      <c r="A166" s="59" t="s">
        <v>188</v>
      </c>
      <c r="B166" s="47">
        <v>94.644528818008098</v>
      </c>
      <c r="C166" s="47">
        <v>94.692054173015279</v>
      </c>
      <c r="D166" s="47"/>
      <c r="E166" s="47">
        <f t="shared" si="6"/>
        <v>5.0214582502250416E-2</v>
      </c>
      <c r="F166" s="47"/>
      <c r="G166" s="47">
        <v>2.2684333985073932</v>
      </c>
      <c r="H166" s="47">
        <v>2.2695724828677957</v>
      </c>
      <c r="I166" s="47"/>
      <c r="J166" s="47">
        <f t="shared" si="7"/>
        <v>1.1390843604024425E-3</v>
      </c>
      <c r="K166" s="54">
        <f t="shared" si="8"/>
        <v>1.0557598629468931E-5</v>
      </c>
      <c r="L166" s="20"/>
      <c r="M166" s="32"/>
      <c r="N166" s="32"/>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0"/>
      <c r="AY166" s="20"/>
      <c r="AZ166" s="20"/>
      <c r="BA166" s="20"/>
      <c r="BB166" s="20"/>
      <c r="BC166" s="20"/>
      <c r="BD166" s="20"/>
      <c r="BE166" s="20"/>
      <c r="BF166" s="20"/>
      <c r="BG166" s="20"/>
      <c r="BH166" s="20"/>
      <c r="BI166" s="20"/>
      <c r="BJ166" s="20"/>
      <c r="BK166" s="20"/>
      <c r="BL166" s="20"/>
      <c r="BM166" s="20"/>
      <c r="BN166" s="20"/>
      <c r="BO166" s="20"/>
      <c r="BP166" s="20"/>
      <c r="BQ166" s="20"/>
      <c r="BR166" s="20"/>
      <c r="BS166" s="20"/>
      <c r="BT166" s="20"/>
      <c r="BU166" s="20"/>
      <c r="BV166" s="20"/>
      <c r="BW166" s="20"/>
      <c r="BX166" s="20"/>
      <c r="BY166" s="20"/>
      <c r="BZ166" s="20"/>
      <c r="CA166" s="20"/>
      <c r="CB166" s="20"/>
      <c r="CC166" s="20"/>
      <c r="CD166" s="20"/>
      <c r="CE166" s="20"/>
      <c r="CF166" s="20"/>
      <c r="CG166" s="20"/>
      <c r="CH166" s="20"/>
      <c r="CI166" s="20"/>
      <c r="CJ166" s="20"/>
      <c r="CK166" s="20"/>
      <c r="CL166" s="20"/>
      <c r="CM166" s="20"/>
      <c r="CN166" s="20"/>
      <c r="CO166" s="20"/>
      <c r="CP166" s="20"/>
      <c r="CQ166" s="20"/>
      <c r="CR166" s="20"/>
      <c r="CS166" s="20"/>
      <c r="CT166" s="20"/>
    </row>
    <row r="167" spans="1:98" x14ac:dyDescent="0.25">
      <c r="A167" s="58" t="s">
        <v>189</v>
      </c>
      <c r="B167" s="26">
        <v>94.635294326384383</v>
      </c>
      <c r="C167" s="26">
        <v>94.684515940653398</v>
      </c>
      <c r="D167" s="26"/>
      <c r="E167" s="26">
        <f t="shared" si="6"/>
        <v>5.201189959769259E-2</v>
      </c>
      <c r="F167" s="26"/>
      <c r="G167" s="26">
        <v>2.1900456803410795</v>
      </c>
      <c r="H167" s="26">
        <v>2.1911847647014819</v>
      </c>
      <c r="I167" s="26"/>
      <c r="J167" s="26">
        <f t="shared" si="7"/>
        <v>1.1390843604024425E-3</v>
      </c>
      <c r="K167" s="53">
        <f t="shared" si="8"/>
        <v>1.0557598629468931E-5</v>
      </c>
      <c r="M167" s="32"/>
      <c r="N167" s="32"/>
    </row>
    <row r="168" spans="1:98" s="74" customFormat="1" x14ac:dyDescent="0.25">
      <c r="A168" s="44" t="s">
        <v>189</v>
      </c>
      <c r="B168" s="47">
        <v>94.635294326384383</v>
      </c>
      <c r="C168" s="47">
        <v>94.684515940653398</v>
      </c>
      <c r="D168" s="47"/>
      <c r="E168" s="47">
        <f t="shared" si="6"/>
        <v>5.201189959769259E-2</v>
      </c>
      <c r="F168" s="47"/>
      <c r="G168" s="47">
        <v>2.1900456803410795</v>
      </c>
      <c r="H168" s="47">
        <v>2.1911847647014819</v>
      </c>
      <c r="I168" s="47"/>
      <c r="J168" s="47">
        <f t="shared" si="7"/>
        <v>1.1390843604024425E-3</v>
      </c>
      <c r="K168" s="54">
        <f t="shared" si="8"/>
        <v>1.0557598629468931E-5</v>
      </c>
      <c r="L168" s="20"/>
      <c r="M168" s="32"/>
      <c r="N168" s="32"/>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0"/>
      <c r="AY168" s="20"/>
      <c r="AZ168" s="20"/>
      <c r="BA168" s="20"/>
      <c r="BB168" s="20"/>
      <c r="BC168" s="20"/>
      <c r="BD168" s="20"/>
      <c r="BE168" s="20"/>
      <c r="BF168" s="20"/>
      <c r="BG168" s="20"/>
      <c r="BH168" s="20"/>
      <c r="BI168" s="20"/>
      <c r="BJ168" s="20"/>
      <c r="BK168" s="20"/>
      <c r="BL168" s="20"/>
      <c r="BM168" s="20"/>
      <c r="BN168" s="20"/>
      <c r="BO168" s="20"/>
      <c r="BP168" s="20"/>
      <c r="BQ168" s="20"/>
      <c r="BR168" s="20"/>
      <c r="BS168" s="20"/>
      <c r="BT168" s="20"/>
      <c r="BU168" s="20"/>
      <c r="BV168" s="20"/>
      <c r="BW168" s="20"/>
      <c r="BX168" s="20"/>
      <c r="BY168" s="20"/>
      <c r="BZ168" s="20"/>
      <c r="CA168" s="20"/>
      <c r="CB168" s="20"/>
      <c r="CC168" s="20"/>
      <c r="CD168" s="20"/>
      <c r="CE168" s="20"/>
      <c r="CF168" s="20"/>
      <c r="CG168" s="20"/>
      <c r="CH168" s="20"/>
      <c r="CI168" s="20"/>
      <c r="CJ168" s="20"/>
      <c r="CK168" s="20"/>
      <c r="CL168" s="20"/>
      <c r="CM168" s="20"/>
      <c r="CN168" s="20"/>
      <c r="CO168" s="20"/>
      <c r="CP168" s="20"/>
      <c r="CQ168" s="20"/>
      <c r="CR168" s="20"/>
      <c r="CS168" s="20"/>
      <c r="CT168" s="20"/>
    </row>
    <row r="169" spans="1:98" x14ac:dyDescent="0.25">
      <c r="A169" s="58" t="s">
        <v>190</v>
      </c>
      <c r="B169" s="26">
        <v>94.903258425329952</v>
      </c>
      <c r="C169" s="26">
        <v>94.903258425329952</v>
      </c>
      <c r="D169" s="26"/>
      <c r="E169" s="26">
        <f t="shared" si="6"/>
        <v>0</v>
      </c>
      <c r="F169" s="26"/>
      <c r="G169" s="26">
        <v>7.8387718166313805E-2</v>
      </c>
      <c r="H169" s="26">
        <v>7.8387718166313805E-2</v>
      </c>
      <c r="I169" s="26"/>
      <c r="J169" s="26">
        <f t="shared" si="7"/>
        <v>0</v>
      </c>
      <c r="K169" s="53">
        <f t="shared" si="8"/>
        <v>0</v>
      </c>
      <c r="M169" s="32"/>
      <c r="N169" s="32"/>
    </row>
    <row r="170" spans="1:98" s="74" customFormat="1" x14ac:dyDescent="0.25">
      <c r="A170" s="44" t="s">
        <v>190</v>
      </c>
      <c r="B170" s="47">
        <v>94.903258425329952</v>
      </c>
      <c r="C170" s="47">
        <v>94.903258425329952</v>
      </c>
      <c r="D170" s="47"/>
      <c r="E170" s="47">
        <f t="shared" si="6"/>
        <v>0</v>
      </c>
      <c r="F170" s="47"/>
      <c r="G170" s="47">
        <v>7.8387718166313805E-2</v>
      </c>
      <c r="H170" s="47">
        <v>7.8387718166313805E-2</v>
      </c>
      <c r="I170" s="47"/>
      <c r="J170" s="47">
        <f t="shared" si="7"/>
        <v>0</v>
      </c>
      <c r="K170" s="54">
        <f t="shared" si="8"/>
        <v>0</v>
      </c>
      <c r="L170" s="20"/>
      <c r="M170" s="32"/>
      <c r="N170" s="32"/>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0"/>
      <c r="AY170" s="20"/>
      <c r="AZ170" s="20"/>
      <c r="BA170" s="20"/>
      <c r="BB170" s="20"/>
      <c r="BC170" s="20"/>
      <c r="BD170" s="20"/>
      <c r="BE170" s="20"/>
      <c r="BF170" s="20"/>
      <c r="BG170" s="20"/>
      <c r="BH170" s="20"/>
      <c r="BI170" s="20"/>
      <c r="BJ170" s="20"/>
      <c r="BK170" s="20"/>
      <c r="BL170" s="20"/>
      <c r="BM170" s="20"/>
      <c r="BN170" s="20"/>
      <c r="BO170" s="20"/>
      <c r="BP170" s="20"/>
      <c r="BQ170" s="20"/>
      <c r="BR170" s="20"/>
      <c r="BS170" s="20"/>
      <c r="BT170" s="20"/>
      <c r="BU170" s="20"/>
      <c r="BV170" s="20"/>
      <c r="BW170" s="20"/>
      <c r="BX170" s="20"/>
      <c r="BY170" s="20"/>
      <c r="BZ170" s="20"/>
      <c r="CA170" s="20"/>
      <c r="CB170" s="20"/>
      <c r="CC170" s="20"/>
      <c r="CD170" s="20"/>
      <c r="CE170" s="20"/>
      <c r="CF170" s="20"/>
      <c r="CG170" s="20"/>
      <c r="CH170" s="20"/>
      <c r="CI170" s="20"/>
      <c r="CJ170" s="20"/>
      <c r="CK170" s="20"/>
      <c r="CL170" s="20"/>
      <c r="CM170" s="20"/>
      <c r="CN170" s="20"/>
      <c r="CO170" s="20"/>
      <c r="CP170" s="20"/>
      <c r="CQ170" s="20"/>
      <c r="CR170" s="20"/>
      <c r="CS170" s="20"/>
      <c r="CT170" s="20"/>
    </row>
    <row r="171" spans="1:98" x14ac:dyDescent="0.25">
      <c r="A171" s="59" t="s">
        <v>191</v>
      </c>
      <c r="B171" s="26">
        <v>88.438877982767806</v>
      </c>
      <c r="C171" s="26">
        <v>88.438877982767806</v>
      </c>
      <c r="D171" s="26"/>
      <c r="E171" s="26">
        <f t="shared" si="6"/>
        <v>0</v>
      </c>
      <c r="F171" s="26"/>
      <c r="G171" s="26">
        <v>0.62617050796838647</v>
      </c>
      <c r="H171" s="26">
        <v>0.62617050796838658</v>
      </c>
      <c r="I171" s="26"/>
      <c r="J171" s="26">
        <f t="shared" si="7"/>
        <v>0</v>
      </c>
      <c r="K171" s="53">
        <f t="shared" si="8"/>
        <v>0</v>
      </c>
      <c r="M171" s="32"/>
      <c r="N171" s="32"/>
    </row>
    <row r="172" spans="1:98" s="74" customFormat="1" x14ac:dyDescent="0.25">
      <c r="A172" s="58" t="s">
        <v>192</v>
      </c>
      <c r="B172" s="47">
        <v>84.340427695664886</v>
      </c>
      <c r="C172" s="47">
        <v>84.340427695664886</v>
      </c>
      <c r="D172" s="47"/>
      <c r="E172" s="47">
        <f t="shared" si="6"/>
        <v>0</v>
      </c>
      <c r="F172" s="47"/>
      <c r="G172" s="47">
        <v>0.51574181958935073</v>
      </c>
      <c r="H172" s="47">
        <v>0.51574181958935073</v>
      </c>
      <c r="I172" s="47"/>
      <c r="J172" s="47">
        <f t="shared" si="7"/>
        <v>0</v>
      </c>
      <c r="K172" s="54">
        <f t="shared" si="8"/>
        <v>0</v>
      </c>
      <c r="L172" s="20"/>
      <c r="M172" s="32"/>
      <c r="N172" s="32"/>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0"/>
      <c r="AY172" s="20"/>
      <c r="AZ172" s="20"/>
      <c r="BA172" s="20"/>
      <c r="BB172" s="20"/>
      <c r="BC172" s="20"/>
      <c r="BD172" s="20"/>
      <c r="BE172" s="20"/>
      <c r="BF172" s="20"/>
      <c r="BG172" s="20"/>
      <c r="BH172" s="20"/>
      <c r="BI172" s="20"/>
      <c r="BJ172" s="20"/>
      <c r="BK172" s="20"/>
      <c r="BL172" s="20"/>
      <c r="BM172" s="20"/>
      <c r="BN172" s="20"/>
      <c r="BO172" s="20"/>
      <c r="BP172" s="20"/>
      <c r="BQ172" s="20"/>
      <c r="BR172" s="20"/>
      <c r="BS172" s="20"/>
      <c r="BT172" s="20"/>
      <c r="BU172" s="20"/>
      <c r="BV172" s="20"/>
      <c r="BW172" s="20"/>
      <c r="BX172" s="20"/>
      <c r="BY172" s="20"/>
      <c r="BZ172" s="20"/>
      <c r="CA172" s="20"/>
      <c r="CB172" s="20"/>
      <c r="CC172" s="20"/>
      <c r="CD172" s="20"/>
      <c r="CE172" s="20"/>
      <c r="CF172" s="20"/>
      <c r="CG172" s="20"/>
      <c r="CH172" s="20"/>
      <c r="CI172" s="20"/>
      <c r="CJ172" s="20"/>
      <c r="CK172" s="20"/>
      <c r="CL172" s="20"/>
      <c r="CM172" s="20"/>
      <c r="CN172" s="20"/>
      <c r="CO172" s="20"/>
      <c r="CP172" s="20"/>
      <c r="CQ172" s="20"/>
      <c r="CR172" s="20"/>
      <c r="CS172" s="20"/>
      <c r="CT172" s="20"/>
    </row>
    <row r="173" spans="1:98" x14ac:dyDescent="0.25">
      <c r="A173" s="44" t="s">
        <v>267</v>
      </c>
      <c r="B173" s="26">
        <v>88.487628325645346</v>
      </c>
      <c r="C173" s="26">
        <v>88.487628325645346</v>
      </c>
      <c r="D173" s="26"/>
      <c r="E173" s="26">
        <f t="shared" si="6"/>
        <v>0</v>
      </c>
      <c r="F173" s="26"/>
      <c r="G173" s="26">
        <v>5.0978126612085707E-2</v>
      </c>
      <c r="H173" s="26">
        <v>5.0978126612085707E-2</v>
      </c>
      <c r="I173" s="26"/>
      <c r="J173" s="26">
        <f t="shared" si="7"/>
        <v>0</v>
      </c>
      <c r="K173" s="53">
        <f t="shared" si="8"/>
        <v>0</v>
      </c>
      <c r="M173" s="32"/>
      <c r="N173" s="32"/>
    </row>
    <row r="174" spans="1:98" s="74" customFormat="1" x14ac:dyDescent="0.25">
      <c r="A174" s="44" t="s">
        <v>193</v>
      </c>
      <c r="B174" s="47">
        <v>83.909074421492647</v>
      </c>
      <c r="C174" s="47">
        <v>83.909074421492647</v>
      </c>
      <c r="D174" s="47"/>
      <c r="E174" s="47">
        <f t="shared" si="6"/>
        <v>0</v>
      </c>
      <c r="F174" s="47"/>
      <c r="G174" s="47">
        <v>0.46476369297726511</v>
      </c>
      <c r="H174" s="47">
        <v>0.46476369297726511</v>
      </c>
      <c r="I174" s="47"/>
      <c r="J174" s="47">
        <f t="shared" si="7"/>
        <v>0</v>
      </c>
      <c r="K174" s="54">
        <f t="shared" si="8"/>
        <v>0</v>
      </c>
      <c r="L174" s="20"/>
      <c r="M174" s="32"/>
      <c r="N174" s="32"/>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0"/>
      <c r="AY174" s="20"/>
      <c r="AZ174" s="20"/>
      <c r="BA174" s="20"/>
      <c r="BB174" s="20"/>
      <c r="BC174" s="20"/>
      <c r="BD174" s="20"/>
      <c r="BE174" s="20"/>
      <c r="BF174" s="20"/>
      <c r="BG174" s="20"/>
      <c r="BH174" s="20"/>
      <c r="BI174" s="20"/>
      <c r="BJ174" s="20"/>
      <c r="BK174" s="20"/>
      <c r="BL174" s="20"/>
      <c r="BM174" s="20"/>
      <c r="BN174" s="20"/>
      <c r="BO174" s="20"/>
      <c r="BP174" s="20"/>
      <c r="BQ174" s="20"/>
      <c r="BR174" s="20"/>
      <c r="BS174" s="20"/>
      <c r="BT174" s="20"/>
      <c r="BU174" s="20"/>
      <c r="BV174" s="20"/>
      <c r="BW174" s="20"/>
      <c r="BX174" s="20"/>
      <c r="BY174" s="20"/>
      <c r="BZ174" s="20"/>
      <c r="CA174" s="20"/>
      <c r="CB174" s="20"/>
      <c r="CC174" s="20"/>
      <c r="CD174" s="20"/>
      <c r="CE174" s="20"/>
      <c r="CF174" s="20"/>
      <c r="CG174" s="20"/>
      <c r="CH174" s="20"/>
      <c r="CI174" s="20"/>
      <c r="CJ174" s="20"/>
      <c r="CK174" s="20"/>
      <c r="CL174" s="20"/>
      <c r="CM174" s="20"/>
      <c r="CN174" s="20"/>
      <c r="CO174" s="20"/>
      <c r="CP174" s="20"/>
      <c r="CQ174" s="20"/>
      <c r="CR174" s="20"/>
      <c r="CS174" s="20"/>
      <c r="CT174" s="20"/>
    </row>
    <row r="175" spans="1:98" x14ac:dyDescent="0.25">
      <c r="A175" s="58" t="s">
        <v>194</v>
      </c>
      <c r="B175" s="26">
        <v>114.40285140906627</v>
      </c>
      <c r="C175" s="26">
        <v>114.40285140906627</v>
      </c>
      <c r="D175" s="26"/>
      <c r="E175" s="26">
        <f t="shared" si="6"/>
        <v>0</v>
      </c>
      <c r="F175" s="26"/>
      <c r="G175" s="26">
        <v>0.11042868837903586</v>
      </c>
      <c r="H175" s="26">
        <v>0.11042868837903584</v>
      </c>
      <c r="I175" s="26"/>
      <c r="J175" s="26">
        <f t="shared" si="7"/>
        <v>0</v>
      </c>
      <c r="K175" s="53">
        <f t="shared" si="8"/>
        <v>0</v>
      </c>
      <c r="M175" s="32"/>
      <c r="N175" s="32"/>
    </row>
    <row r="176" spans="1:98" s="74" customFormat="1" x14ac:dyDescent="0.25">
      <c r="A176" s="44" t="s">
        <v>194</v>
      </c>
      <c r="B176" s="47">
        <v>114.40285140906627</v>
      </c>
      <c r="C176" s="47">
        <v>114.40285140906627</v>
      </c>
      <c r="D176" s="47"/>
      <c r="E176" s="47">
        <f t="shared" si="6"/>
        <v>0</v>
      </c>
      <c r="F176" s="47"/>
      <c r="G176" s="47">
        <v>0.11042868837903586</v>
      </c>
      <c r="H176" s="47">
        <v>0.11042868837903584</v>
      </c>
      <c r="I176" s="47"/>
      <c r="J176" s="47">
        <f t="shared" si="7"/>
        <v>0</v>
      </c>
      <c r="K176" s="54">
        <f t="shared" si="8"/>
        <v>0</v>
      </c>
      <c r="L176" s="20"/>
      <c r="M176" s="32"/>
      <c r="N176" s="32"/>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0"/>
      <c r="AY176" s="20"/>
      <c r="AZ176" s="20"/>
      <c r="BA176" s="20"/>
      <c r="BB176" s="20"/>
      <c r="BC176" s="20"/>
      <c r="BD176" s="20"/>
      <c r="BE176" s="20"/>
      <c r="BF176" s="20"/>
      <c r="BG176" s="20"/>
      <c r="BH176" s="20"/>
      <c r="BI176" s="20"/>
      <c r="BJ176" s="20"/>
      <c r="BK176" s="20"/>
      <c r="BL176" s="20"/>
      <c r="BM176" s="20"/>
      <c r="BN176" s="20"/>
      <c r="BO176" s="20"/>
      <c r="BP176" s="20"/>
      <c r="BQ176" s="20"/>
      <c r="BR176" s="20"/>
      <c r="BS176" s="20"/>
      <c r="BT176" s="20"/>
      <c r="BU176" s="20"/>
      <c r="BV176" s="20"/>
      <c r="BW176" s="20"/>
      <c r="BX176" s="20"/>
      <c r="BY176" s="20"/>
      <c r="BZ176" s="20"/>
      <c r="CA176" s="20"/>
      <c r="CB176" s="20"/>
      <c r="CC176" s="20"/>
      <c r="CD176" s="20"/>
      <c r="CE176" s="20"/>
      <c r="CF176" s="20"/>
      <c r="CG176" s="20"/>
      <c r="CH176" s="20"/>
      <c r="CI176" s="20"/>
      <c r="CJ176" s="20"/>
      <c r="CK176" s="20"/>
      <c r="CL176" s="20"/>
      <c r="CM176" s="20"/>
      <c r="CN176" s="20"/>
      <c r="CO176" s="20"/>
      <c r="CP176" s="20"/>
      <c r="CQ176" s="20"/>
      <c r="CR176" s="20"/>
      <c r="CS176" s="20"/>
      <c r="CT176" s="20"/>
    </row>
    <row r="177" spans="1:98" x14ac:dyDescent="0.25">
      <c r="A177" s="59" t="s">
        <v>195</v>
      </c>
      <c r="B177" s="26">
        <v>107.96186952747664</v>
      </c>
      <c r="C177" s="26">
        <v>107.88556756113346</v>
      </c>
      <c r="D177" s="26"/>
      <c r="E177" s="26">
        <f t="shared" si="6"/>
        <v>-7.067492131910269E-2</v>
      </c>
      <c r="F177" s="26"/>
      <c r="G177" s="26">
        <v>4.2298052608866632</v>
      </c>
      <c r="H177" s="26">
        <v>4.2268158493465808</v>
      </c>
      <c r="I177" s="26"/>
      <c r="J177" s="26">
        <f t="shared" si="7"/>
        <v>-2.9894115400823651E-3</v>
      </c>
      <c r="K177" s="53">
        <f t="shared" si="8"/>
        <v>-2.7707348354200535E-5</v>
      </c>
      <c r="M177" s="32"/>
      <c r="N177" s="32"/>
    </row>
    <row r="178" spans="1:98" s="74" customFormat="1" x14ac:dyDescent="0.25">
      <c r="A178" s="58" t="s">
        <v>35</v>
      </c>
      <c r="B178" s="47">
        <v>102.69417011174286</v>
      </c>
      <c r="C178" s="47">
        <v>102.69417011174286</v>
      </c>
      <c r="D178" s="47"/>
      <c r="E178" s="47">
        <f t="shared" si="6"/>
        <v>0</v>
      </c>
      <c r="F178" s="47"/>
      <c r="G178" s="47">
        <v>0.84486967327817253</v>
      </c>
      <c r="H178" s="47">
        <v>0.84486967327817242</v>
      </c>
      <c r="I178" s="47"/>
      <c r="J178" s="47">
        <f t="shared" si="7"/>
        <v>0</v>
      </c>
      <c r="K178" s="54">
        <f t="shared" si="8"/>
        <v>0</v>
      </c>
      <c r="L178" s="20"/>
      <c r="M178" s="32"/>
      <c r="N178" s="32"/>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0"/>
      <c r="AY178" s="20"/>
      <c r="AZ178" s="20"/>
      <c r="BA178" s="20"/>
      <c r="BB178" s="20"/>
      <c r="BC178" s="20"/>
      <c r="BD178" s="20"/>
      <c r="BE178" s="20"/>
      <c r="BF178" s="20"/>
      <c r="BG178" s="20"/>
      <c r="BH178" s="20"/>
      <c r="BI178" s="20"/>
      <c r="BJ178" s="20"/>
      <c r="BK178" s="20"/>
      <c r="BL178" s="20"/>
      <c r="BM178" s="20"/>
      <c r="BN178" s="20"/>
      <c r="BO178" s="20"/>
      <c r="BP178" s="20"/>
      <c r="BQ178" s="20"/>
      <c r="BR178" s="20"/>
      <c r="BS178" s="20"/>
      <c r="BT178" s="20"/>
      <c r="BU178" s="20"/>
      <c r="BV178" s="20"/>
      <c r="BW178" s="20"/>
      <c r="BX178" s="20"/>
      <c r="BY178" s="20"/>
      <c r="BZ178" s="20"/>
      <c r="CA178" s="20"/>
      <c r="CB178" s="20"/>
      <c r="CC178" s="20"/>
      <c r="CD178" s="20"/>
      <c r="CE178" s="20"/>
      <c r="CF178" s="20"/>
      <c r="CG178" s="20"/>
      <c r="CH178" s="20"/>
      <c r="CI178" s="20"/>
      <c r="CJ178" s="20"/>
      <c r="CK178" s="20"/>
      <c r="CL178" s="20"/>
      <c r="CM178" s="20"/>
      <c r="CN178" s="20"/>
      <c r="CO178" s="20"/>
      <c r="CP178" s="20"/>
      <c r="CQ178" s="20"/>
      <c r="CR178" s="20"/>
      <c r="CS178" s="20"/>
      <c r="CT178" s="20"/>
    </row>
    <row r="179" spans="1:98" x14ac:dyDescent="0.25">
      <c r="A179" s="44" t="s">
        <v>196</v>
      </c>
      <c r="B179" s="26">
        <v>100</v>
      </c>
      <c r="C179" s="26">
        <v>100</v>
      </c>
      <c r="D179" s="26"/>
      <c r="E179" s="26">
        <f t="shared" si="6"/>
        <v>0</v>
      </c>
      <c r="F179" s="26"/>
      <c r="G179" s="26">
        <v>7.3312733800179331E-2</v>
      </c>
      <c r="H179" s="26">
        <v>7.3312733800179331E-2</v>
      </c>
      <c r="I179" s="26"/>
      <c r="J179" s="26">
        <f t="shared" si="7"/>
        <v>0</v>
      </c>
      <c r="K179" s="53">
        <f t="shared" si="8"/>
        <v>0</v>
      </c>
      <c r="M179" s="32"/>
      <c r="N179" s="32"/>
    </row>
    <row r="180" spans="1:98" s="74" customFormat="1" x14ac:dyDescent="0.25">
      <c r="A180" s="44" t="s">
        <v>197</v>
      </c>
      <c r="B180" s="47">
        <v>102.95773979015182</v>
      </c>
      <c r="C180" s="47">
        <v>102.95773979015182</v>
      </c>
      <c r="D180" s="47"/>
      <c r="E180" s="47">
        <f t="shared" si="6"/>
        <v>0</v>
      </c>
      <c r="F180" s="47"/>
      <c r="G180" s="47">
        <v>0.7715569394779932</v>
      </c>
      <c r="H180" s="47">
        <v>0.77155693947799309</v>
      </c>
      <c r="I180" s="47"/>
      <c r="J180" s="47">
        <f t="shared" si="7"/>
        <v>0</v>
      </c>
      <c r="K180" s="54">
        <f t="shared" si="8"/>
        <v>0</v>
      </c>
      <c r="L180" s="20"/>
      <c r="M180" s="32"/>
      <c r="N180" s="32"/>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0"/>
      <c r="AY180" s="20"/>
      <c r="AZ180" s="20"/>
      <c r="BA180" s="20"/>
      <c r="BB180" s="20"/>
      <c r="BC180" s="20"/>
      <c r="BD180" s="20"/>
      <c r="BE180" s="20"/>
      <c r="BF180" s="20"/>
      <c r="BG180" s="20"/>
      <c r="BH180" s="20"/>
      <c r="BI180" s="20"/>
      <c r="BJ180" s="20"/>
      <c r="BK180" s="20"/>
      <c r="BL180" s="20"/>
      <c r="BM180" s="20"/>
      <c r="BN180" s="20"/>
      <c r="BO180" s="20"/>
      <c r="BP180" s="20"/>
      <c r="BQ180" s="20"/>
      <c r="BR180" s="20"/>
      <c r="BS180" s="20"/>
      <c r="BT180" s="20"/>
      <c r="BU180" s="20"/>
      <c r="BV180" s="20"/>
      <c r="BW180" s="20"/>
      <c r="BX180" s="20"/>
      <c r="BY180" s="20"/>
      <c r="BZ180" s="20"/>
      <c r="CA180" s="20"/>
      <c r="CB180" s="20"/>
      <c r="CC180" s="20"/>
      <c r="CD180" s="20"/>
      <c r="CE180" s="20"/>
      <c r="CF180" s="20"/>
      <c r="CG180" s="20"/>
      <c r="CH180" s="20"/>
      <c r="CI180" s="20"/>
      <c r="CJ180" s="20"/>
      <c r="CK180" s="20"/>
      <c r="CL180" s="20"/>
      <c r="CM180" s="20"/>
      <c r="CN180" s="20"/>
      <c r="CO180" s="20"/>
      <c r="CP180" s="20"/>
      <c r="CQ180" s="20"/>
      <c r="CR180" s="20"/>
      <c r="CS180" s="20"/>
      <c r="CT180" s="20"/>
    </row>
    <row r="181" spans="1:98" x14ac:dyDescent="0.25">
      <c r="A181" s="58" t="s">
        <v>36</v>
      </c>
      <c r="B181" s="26">
        <v>102.10044855358673</v>
      </c>
      <c r="C181" s="26">
        <v>101.69878547911453</v>
      </c>
      <c r="D181" s="26"/>
      <c r="E181" s="26">
        <f t="shared" si="6"/>
        <v>-0.39339991171672972</v>
      </c>
      <c r="F181" s="26"/>
      <c r="G181" s="26">
        <v>1.8107561193314456</v>
      </c>
      <c r="H181" s="26">
        <v>1.8036326063565904</v>
      </c>
      <c r="I181" s="26"/>
      <c r="J181" s="26">
        <f t="shared" si="7"/>
        <v>-7.1235129748552506E-3</v>
      </c>
      <c r="K181" s="53">
        <f t="shared" si="8"/>
        <v>-6.6024250208970462E-5</v>
      </c>
      <c r="M181" s="32"/>
      <c r="N181" s="32"/>
    </row>
    <row r="182" spans="1:98" s="74" customFormat="1" x14ac:dyDescent="0.25">
      <c r="A182" s="44" t="s">
        <v>198</v>
      </c>
      <c r="B182" s="47">
        <v>105.99022636496635</v>
      </c>
      <c r="C182" s="47">
        <v>105.99022636496635</v>
      </c>
      <c r="D182" s="47"/>
      <c r="E182" s="47">
        <f t="shared" si="6"/>
        <v>0</v>
      </c>
      <c r="F182" s="47"/>
      <c r="G182" s="47">
        <v>1.2909894422326325</v>
      </c>
      <c r="H182" s="47">
        <v>1.2909894422326325</v>
      </c>
      <c r="I182" s="47"/>
      <c r="J182" s="47">
        <f t="shared" si="7"/>
        <v>0</v>
      </c>
      <c r="K182" s="54">
        <f t="shared" si="8"/>
        <v>0</v>
      </c>
      <c r="L182" s="20"/>
      <c r="M182" s="32"/>
      <c r="N182" s="32"/>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0"/>
      <c r="AY182" s="20"/>
      <c r="AZ182" s="20"/>
      <c r="BA182" s="20"/>
      <c r="BB182" s="20"/>
      <c r="BC182" s="20"/>
      <c r="BD182" s="20"/>
      <c r="BE182" s="20"/>
      <c r="BF182" s="20"/>
      <c r="BG182" s="20"/>
      <c r="BH182" s="20"/>
      <c r="BI182" s="20"/>
      <c r="BJ182" s="20"/>
      <c r="BK182" s="20"/>
      <c r="BL182" s="20"/>
      <c r="BM182" s="20"/>
      <c r="BN182" s="20"/>
      <c r="BO182" s="20"/>
      <c r="BP182" s="20"/>
      <c r="BQ182" s="20"/>
      <c r="BR182" s="20"/>
      <c r="BS182" s="20"/>
      <c r="BT182" s="20"/>
      <c r="BU182" s="20"/>
      <c r="BV182" s="20"/>
      <c r="BW182" s="20"/>
      <c r="BX182" s="20"/>
      <c r="BY182" s="20"/>
      <c r="BZ182" s="20"/>
      <c r="CA182" s="20"/>
      <c r="CB182" s="20"/>
      <c r="CC182" s="20"/>
      <c r="CD182" s="20"/>
      <c r="CE182" s="20"/>
      <c r="CF182" s="20"/>
      <c r="CG182" s="20"/>
      <c r="CH182" s="20"/>
      <c r="CI182" s="20"/>
      <c r="CJ182" s="20"/>
      <c r="CK182" s="20"/>
      <c r="CL182" s="20"/>
      <c r="CM182" s="20"/>
      <c r="CN182" s="20"/>
      <c r="CO182" s="20"/>
      <c r="CP182" s="20"/>
      <c r="CQ182" s="20"/>
      <c r="CR182" s="20"/>
      <c r="CS182" s="20"/>
      <c r="CT182" s="20"/>
    </row>
    <row r="183" spans="1:98" x14ac:dyDescent="0.25">
      <c r="A183" s="44" t="s">
        <v>199</v>
      </c>
      <c r="B183" s="26">
        <v>93.57111610314864</v>
      </c>
      <c r="C183" s="26">
        <v>92.288704034423986</v>
      </c>
      <c r="D183" s="26"/>
      <c r="E183" s="26">
        <f t="shared" si="6"/>
        <v>-1.3705212913255993</v>
      </c>
      <c r="F183" s="26"/>
      <c r="G183" s="26">
        <v>0.51976667709881308</v>
      </c>
      <c r="H183" s="26">
        <v>0.51264316412395827</v>
      </c>
      <c r="I183" s="26"/>
      <c r="J183" s="26">
        <f t="shared" si="7"/>
        <v>-7.1235129748548065E-3</v>
      </c>
      <c r="K183" s="53">
        <f t="shared" si="8"/>
        <v>-6.6024250208966342E-5</v>
      </c>
      <c r="M183" s="32"/>
      <c r="N183" s="32"/>
    </row>
    <row r="184" spans="1:98" s="74" customFormat="1" x14ac:dyDescent="0.25">
      <c r="A184" s="58" t="s">
        <v>37</v>
      </c>
      <c r="B184" s="47">
        <v>119.10619775356028</v>
      </c>
      <c r="C184" s="47">
        <v>119.4189937929866</v>
      </c>
      <c r="D184" s="47"/>
      <c r="E184" s="47">
        <f t="shared" si="6"/>
        <v>0.26261944829564232</v>
      </c>
      <c r="F184" s="47"/>
      <c r="G184" s="47">
        <v>1.5741794682770451</v>
      </c>
      <c r="H184" s="47">
        <v>1.5783135697118176</v>
      </c>
      <c r="I184" s="47"/>
      <c r="J184" s="47">
        <f t="shared" si="7"/>
        <v>4.1341014347724414E-3</v>
      </c>
      <c r="K184" s="54">
        <f t="shared" si="8"/>
        <v>3.8316901854765804E-5</v>
      </c>
      <c r="L184" s="20"/>
      <c r="M184" s="32"/>
      <c r="N184" s="32"/>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0"/>
      <c r="AY184" s="20"/>
      <c r="AZ184" s="20"/>
      <c r="BA184" s="20"/>
      <c r="BB184" s="20"/>
      <c r="BC184" s="20"/>
      <c r="BD184" s="20"/>
      <c r="BE184" s="20"/>
      <c r="BF184" s="20"/>
      <c r="BG184" s="20"/>
      <c r="BH184" s="20"/>
      <c r="BI184" s="20"/>
      <c r="BJ184" s="20"/>
      <c r="BK184" s="20"/>
      <c r="BL184" s="20"/>
      <c r="BM184" s="20"/>
      <c r="BN184" s="20"/>
      <c r="BO184" s="20"/>
      <c r="BP184" s="20"/>
      <c r="BQ184" s="20"/>
      <c r="BR184" s="20"/>
      <c r="BS184" s="20"/>
      <c r="BT184" s="20"/>
      <c r="BU184" s="20"/>
      <c r="BV184" s="20"/>
      <c r="BW184" s="20"/>
      <c r="BX184" s="20"/>
      <c r="BY184" s="20"/>
      <c r="BZ184" s="20"/>
      <c r="CA184" s="20"/>
      <c r="CB184" s="20"/>
      <c r="CC184" s="20"/>
      <c r="CD184" s="20"/>
      <c r="CE184" s="20"/>
      <c r="CF184" s="20"/>
      <c r="CG184" s="20"/>
      <c r="CH184" s="20"/>
      <c r="CI184" s="20"/>
      <c r="CJ184" s="20"/>
      <c r="CK184" s="20"/>
      <c r="CL184" s="20"/>
      <c r="CM184" s="20"/>
      <c r="CN184" s="20"/>
      <c r="CO184" s="20"/>
      <c r="CP184" s="20"/>
      <c r="CQ184" s="20"/>
      <c r="CR184" s="20"/>
      <c r="CS184" s="20"/>
      <c r="CT184" s="20"/>
    </row>
    <row r="185" spans="1:98" x14ac:dyDescent="0.25">
      <c r="A185" s="44" t="s">
        <v>37</v>
      </c>
      <c r="B185" s="26">
        <v>119.10619775356028</v>
      </c>
      <c r="C185" s="26">
        <v>119.4189937929866</v>
      </c>
      <c r="D185" s="26"/>
      <c r="E185" s="26">
        <f t="shared" si="6"/>
        <v>0.26261944829564232</v>
      </c>
      <c r="F185" s="26"/>
      <c r="G185" s="26">
        <v>1.5741794682770451</v>
      </c>
      <c r="H185" s="26">
        <v>1.5783135697118176</v>
      </c>
      <c r="I185" s="26"/>
      <c r="J185" s="26">
        <f t="shared" si="7"/>
        <v>4.1341014347724414E-3</v>
      </c>
      <c r="K185" s="53">
        <f t="shared" si="8"/>
        <v>3.8316901854765804E-5</v>
      </c>
      <c r="M185" s="32"/>
      <c r="N185" s="32"/>
    </row>
    <row r="186" spans="1:98" s="76" customFormat="1" x14ac:dyDescent="0.25">
      <c r="A186" s="40" t="s">
        <v>200</v>
      </c>
      <c r="B186" s="47">
        <v>81.935716709642335</v>
      </c>
      <c r="C186" s="47">
        <v>82.306860093723259</v>
      </c>
      <c r="D186" s="47"/>
      <c r="E186" s="47">
        <f>((C186/B186-1)*100)</f>
        <v>0.45296898469340263</v>
      </c>
      <c r="F186" s="47"/>
      <c r="G186" s="47">
        <v>8.1596451139739017</v>
      </c>
      <c r="H186" s="47">
        <v>8.1966057756012543</v>
      </c>
      <c r="I186" s="47"/>
      <c r="J186" s="47">
        <f t="shared" si="7"/>
        <v>3.6960661627352565E-2</v>
      </c>
      <c r="K186" s="54">
        <f>J186/$G$4</f>
        <v>3.4256973768241161E-4</v>
      </c>
      <c r="L186" s="75"/>
      <c r="M186" s="32"/>
      <c r="N186" s="32"/>
      <c r="O186" s="75"/>
      <c r="P186" s="75"/>
      <c r="Q186" s="75"/>
      <c r="R186" s="75"/>
      <c r="S186" s="75"/>
      <c r="T186" s="75"/>
      <c r="U186" s="75"/>
      <c r="V186" s="75"/>
      <c r="W186" s="75"/>
      <c r="X186" s="75"/>
      <c r="Y186" s="75"/>
      <c r="Z186" s="75"/>
      <c r="AA186" s="75"/>
      <c r="AB186" s="75"/>
      <c r="AC186" s="75"/>
      <c r="AD186" s="75"/>
      <c r="AE186" s="75"/>
      <c r="AF186" s="75"/>
      <c r="AG186" s="75"/>
      <c r="AH186" s="75"/>
      <c r="AI186" s="75"/>
      <c r="AJ186" s="75"/>
      <c r="AK186" s="75"/>
      <c r="AL186" s="75"/>
      <c r="AM186" s="75"/>
      <c r="AN186" s="75"/>
      <c r="AO186" s="75"/>
      <c r="AP186" s="75"/>
      <c r="AQ186" s="75"/>
      <c r="AR186" s="75"/>
      <c r="AS186" s="75"/>
      <c r="AT186" s="75"/>
      <c r="AU186" s="75"/>
      <c r="AV186" s="75"/>
      <c r="AW186" s="75"/>
      <c r="AX186" s="75"/>
      <c r="AY186" s="75"/>
      <c r="AZ186" s="75"/>
      <c r="BA186" s="75"/>
      <c r="BB186" s="75"/>
      <c r="BC186" s="75"/>
      <c r="BD186" s="75"/>
      <c r="BE186" s="75"/>
      <c r="BF186" s="75"/>
      <c r="BG186" s="75"/>
      <c r="BH186" s="75"/>
      <c r="BI186" s="75"/>
      <c r="BJ186" s="75"/>
      <c r="BK186" s="75"/>
      <c r="BL186" s="75"/>
      <c r="BM186" s="75"/>
      <c r="BN186" s="75"/>
      <c r="BO186" s="75"/>
      <c r="BP186" s="75"/>
      <c r="BQ186" s="75"/>
      <c r="BR186" s="75"/>
      <c r="BS186" s="75"/>
      <c r="BT186" s="75"/>
      <c r="BU186" s="75"/>
      <c r="BV186" s="75"/>
      <c r="BW186" s="75"/>
      <c r="BX186" s="75"/>
      <c r="BY186" s="75"/>
      <c r="BZ186" s="75"/>
      <c r="CA186" s="75"/>
      <c r="CB186" s="75"/>
      <c r="CC186" s="75"/>
      <c r="CD186" s="75"/>
      <c r="CE186" s="75"/>
      <c r="CF186" s="75"/>
      <c r="CG186" s="75"/>
      <c r="CH186" s="75"/>
      <c r="CI186" s="75"/>
      <c r="CJ186" s="75"/>
      <c r="CK186" s="75"/>
      <c r="CL186" s="75"/>
      <c r="CM186" s="75"/>
      <c r="CN186" s="75"/>
      <c r="CO186" s="75"/>
      <c r="CP186" s="75"/>
      <c r="CQ186" s="75"/>
      <c r="CR186" s="75"/>
      <c r="CS186" s="75"/>
      <c r="CT186" s="75"/>
    </row>
    <row r="187" spans="1:98" x14ac:dyDescent="0.25">
      <c r="A187" s="41" t="s">
        <v>201</v>
      </c>
      <c r="B187" s="26">
        <v>86.666553274948768</v>
      </c>
      <c r="C187" s="26">
        <v>87.820625522939821</v>
      </c>
      <c r="D187" s="26"/>
      <c r="E187" s="26">
        <f t="shared" si="6"/>
        <v>1.3316235668560328</v>
      </c>
      <c r="F187" s="26"/>
      <c r="G187" s="26">
        <v>2.2278149575505273</v>
      </c>
      <c r="H187" s="26">
        <v>2.2574810665512137</v>
      </c>
      <c r="I187" s="26"/>
      <c r="J187" s="26">
        <f t="shared" si="7"/>
        <v>2.9666109000686447E-2</v>
      </c>
      <c r="K187" s="53">
        <f t="shared" si="8"/>
        <v>2.7496020717611072E-4</v>
      </c>
      <c r="M187" s="32"/>
      <c r="N187" s="32"/>
    </row>
    <row r="188" spans="1:98" s="74" customFormat="1" x14ac:dyDescent="0.25">
      <c r="A188" s="43" t="s">
        <v>202</v>
      </c>
      <c r="B188" s="47">
        <v>84.046048045028982</v>
      </c>
      <c r="C188" s="47">
        <v>85.620030477447742</v>
      </c>
      <c r="D188" s="47"/>
      <c r="E188" s="47">
        <f t="shared" si="6"/>
        <v>1.8727619787375138</v>
      </c>
      <c r="F188" s="47"/>
      <c r="G188" s="47">
        <v>1.5151821081593717</v>
      </c>
      <c r="H188" s="47">
        <v>1.543557862589614</v>
      </c>
      <c r="I188" s="47"/>
      <c r="J188" s="47">
        <f t="shared" si="7"/>
        <v>2.8375754430242317E-2</v>
      </c>
      <c r="K188" s="54">
        <f t="shared" si="8"/>
        <v>2.6300056123765113E-4</v>
      </c>
      <c r="L188" s="20"/>
      <c r="M188" s="32"/>
      <c r="N188" s="32"/>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0"/>
      <c r="AY188" s="20"/>
      <c r="AZ188" s="20"/>
      <c r="BA188" s="20"/>
      <c r="BB188" s="20"/>
      <c r="BC188" s="20"/>
      <c r="BD188" s="20"/>
      <c r="BE188" s="20"/>
      <c r="BF188" s="20"/>
      <c r="BG188" s="20"/>
      <c r="BH188" s="20"/>
      <c r="BI188" s="20"/>
      <c r="BJ188" s="20"/>
      <c r="BK188" s="20"/>
      <c r="BL188" s="20"/>
      <c r="BM188" s="20"/>
      <c r="BN188" s="20"/>
      <c r="BO188" s="20"/>
      <c r="BP188" s="20"/>
      <c r="BQ188" s="20"/>
      <c r="BR188" s="20"/>
      <c r="BS188" s="20"/>
      <c r="BT188" s="20"/>
      <c r="BU188" s="20"/>
      <c r="BV188" s="20"/>
      <c r="BW188" s="20"/>
      <c r="BX188" s="20"/>
      <c r="BY188" s="20"/>
      <c r="BZ188" s="20"/>
      <c r="CA188" s="20"/>
      <c r="CB188" s="20"/>
      <c r="CC188" s="20"/>
      <c r="CD188" s="20"/>
      <c r="CE188" s="20"/>
      <c r="CF188" s="20"/>
      <c r="CG188" s="20"/>
      <c r="CH188" s="20"/>
      <c r="CI188" s="20"/>
      <c r="CJ188" s="20"/>
      <c r="CK188" s="20"/>
      <c r="CL188" s="20"/>
      <c r="CM188" s="20"/>
      <c r="CN188" s="20"/>
      <c r="CO188" s="20"/>
      <c r="CP188" s="20"/>
      <c r="CQ188" s="20"/>
      <c r="CR188" s="20"/>
      <c r="CS188" s="20"/>
      <c r="CT188" s="20"/>
    </row>
    <row r="189" spans="1:98" x14ac:dyDescent="0.25">
      <c r="A189" s="45" t="s">
        <v>202</v>
      </c>
      <c r="B189" s="26">
        <v>84.046048045028982</v>
      </c>
      <c r="C189" s="26">
        <v>85.620030477447742</v>
      </c>
      <c r="D189" s="26"/>
      <c r="E189" s="26">
        <f t="shared" si="6"/>
        <v>1.8727619787375138</v>
      </c>
      <c r="F189" s="26"/>
      <c r="G189" s="26">
        <v>1.5151821081593717</v>
      </c>
      <c r="H189" s="26">
        <v>1.543557862589614</v>
      </c>
      <c r="I189" s="26"/>
      <c r="J189" s="26">
        <f t="shared" si="7"/>
        <v>2.8375754430242317E-2</v>
      </c>
      <c r="K189" s="53">
        <f t="shared" si="8"/>
        <v>2.6300056123765113E-4</v>
      </c>
      <c r="M189" s="32"/>
      <c r="N189" s="32"/>
    </row>
    <row r="190" spans="1:98" s="74" customFormat="1" x14ac:dyDescent="0.25">
      <c r="A190" s="43" t="s">
        <v>38</v>
      </c>
      <c r="B190" s="47">
        <v>94.183244279950102</v>
      </c>
      <c r="C190" s="47">
        <v>94.303224703907802</v>
      </c>
      <c r="D190" s="47"/>
      <c r="E190" s="47">
        <f t="shared" si="6"/>
        <v>0.12739041309839383</v>
      </c>
      <c r="F190" s="47"/>
      <c r="G190" s="47">
        <v>0.37715704881987216</v>
      </c>
      <c r="H190" s="47">
        <v>0.37763751074239349</v>
      </c>
      <c r="I190" s="47"/>
      <c r="J190" s="47">
        <f t="shared" si="7"/>
        <v>4.8046192252132469E-4</v>
      </c>
      <c r="K190" s="54">
        <f t="shared" si="8"/>
        <v>4.4531593190613247E-6</v>
      </c>
      <c r="L190" s="20"/>
      <c r="M190" s="32"/>
      <c r="N190" s="32"/>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0"/>
      <c r="AY190" s="20"/>
      <c r="AZ190" s="20"/>
      <c r="BA190" s="20"/>
      <c r="BB190" s="20"/>
      <c r="BC190" s="20"/>
      <c r="BD190" s="20"/>
      <c r="BE190" s="20"/>
      <c r="BF190" s="20"/>
      <c r="BG190" s="20"/>
      <c r="BH190" s="20"/>
      <c r="BI190" s="20"/>
      <c r="BJ190" s="20"/>
      <c r="BK190" s="20"/>
      <c r="BL190" s="20"/>
      <c r="BM190" s="20"/>
      <c r="BN190" s="20"/>
      <c r="BO190" s="20"/>
      <c r="BP190" s="20"/>
      <c r="BQ190" s="20"/>
      <c r="BR190" s="20"/>
      <c r="BS190" s="20"/>
      <c r="BT190" s="20"/>
      <c r="BU190" s="20"/>
      <c r="BV190" s="20"/>
      <c r="BW190" s="20"/>
      <c r="BX190" s="20"/>
      <c r="BY190" s="20"/>
      <c r="BZ190" s="20"/>
      <c r="CA190" s="20"/>
      <c r="CB190" s="20"/>
      <c r="CC190" s="20"/>
      <c r="CD190" s="20"/>
      <c r="CE190" s="20"/>
      <c r="CF190" s="20"/>
      <c r="CG190" s="20"/>
      <c r="CH190" s="20"/>
      <c r="CI190" s="20"/>
      <c r="CJ190" s="20"/>
      <c r="CK190" s="20"/>
      <c r="CL190" s="20"/>
      <c r="CM190" s="20"/>
      <c r="CN190" s="20"/>
      <c r="CO190" s="20"/>
      <c r="CP190" s="20"/>
      <c r="CQ190" s="20"/>
      <c r="CR190" s="20"/>
      <c r="CS190" s="20"/>
      <c r="CT190" s="20"/>
    </row>
    <row r="191" spans="1:98" x14ac:dyDescent="0.25">
      <c r="A191" s="45" t="s">
        <v>203</v>
      </c>
      <c r="B191" s="26">
        <v>94.183244279950102</v>
      </c>
      <c r="C191" s="26">
        <v>94.303224703907802</v>
      </c>
      <c r="D191" s="26"/>
      <c r="E191" s="26">
        <f t="shared" si="6"/>
        <v>0.12739041309839383</v>
      </c>
      <c r="F191" s="26"/>
      <c r="G191" s="26">
        <v>0.37715704881987216</v>
      </c>
      <c r="H191" s="26">
        <v>0.37763751074239349</v>
      </c>
      <c r="I191" s="26"/>
      <c r="J191" s="26">
        <f t="shared" si="7"/>
        <v>4.8046192252132469E-4</v>
      </c>
      <c r="K191" s="53">
        <f t="shared" si="8"/>
        <v>4.4531593190613247E-6</v>
      </c>
      <c r="M191" s="32"/>
      <c r="N191" s="32"/>
    </row>
    <row r="192" spans="1:98" s="74" customFormat="1" x14ac:dyDescent="0.25">
      <c r="A192" s="43" t="s">
        <v>204</v>
      </c>
      <c r="B192" s="47">
        <v>91.333431514904873</v>
      </c>
      <c r="C192" s="47">
        <v>91.553925137895106</v>
      </c>
      <c r="D192" s="47"/>
      <c r="E192" s="47">
        <f t="shared" si="6"/>
        <v>0.24141611601908863</v>
      </c>
      <c r="F192" s="47"/>
      <c r="G192" s="47">
        <v>0.33547580057128334</v>
      </c>
      <c r="H192" s="47">
        <v>0.33628569321920648</v>
      </c>
      <c r="I192" s="47"/>
      <c r="J192" s="47">
        <f t="shared" si="7"/>
        <v>8.0989264792313831E-4</v>
      </c>
      <c r="K192" s="54">
        <f t="shared" si="8"/>
        <v>7.506486619401358E-6</v>
      </c>
      <c r="L192" s="20"/>
      <c r="M192" s="32"/>
      <c r="N192" s="32"/>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0"/>
      <c r="AY192" s="20"/>
      <c r="AZ192" s="20"/>
      <c r="BA192" s="20"/>
      <c r="BB192" s="20"/>
      <c r="BC192" s="20"/>
      <c r="BD192" s="20"/>
      <c r="BE192" s="20"/>
      <c r="BF192" s="20"/>
      <c r="BG192" s="20"/>
      <c r="BH192" s="20"/>
      <c r="BI192" s="20"/>
      <c r="BJ192" s="20"/>
      <c r="BK192" s="20"/>
      <c r="BL192" s="20"/>
      <c r="BM192" s="20"/>
      <c r="BN192" s="20"/>
      <c r="BO192" s="20"/>
      <c r="BP192" s="20"/>
      <c r="BQ192" s="20"/>
      <c r="BR192" s="20"/>
      <c r="BS192" s="20"/>
      <c r="BT192" s="20"/>
      <c r="BU192" s="20"/>
      <c r="BV192" s="20"/>
      <c r="BW192" s="20"/>
      <c r="BX192" s="20"/>
      <c r="BY192" s="20"/>
      <c r="BZ192" s="20"/>
      <c r="CA192" s="20"/>
      <c r="CB192" s="20"/>
      <c r="CC192" s="20"/>
      <c r="CD192" s="20"/>
      <c r="CE192" s="20"/>
      <c r="CF192" s="20"/>
      <c r="CG192" s="20"/>
      <c r="CH192" s="20"/>
      <c r="CI192" s="20"/>
      <c r="CJ192" s="20"/>
      <c r="CK192" s="20"/>
      <c r="CL192" s="20"/>
      <c r="CM192" s="20"/>
      <c r="CN192" s="20"/>
      <c r="CO192" s="20"/>
      <c r="CP192" s="20"/>
      <c r="CQ192" s="20"/>
      <c r="CR192" s="20"/>
      <c r="CS192" s="20"/>
      <c r="CT192" s="20"/>
    </row>
    <row r="193" spans="1:98" x14ac:dyDescent="0.25">
      <c r="A193" s="45" t="s">
        <v>204</v>
      </c>
      <c r="B193" s="26">
        <v>91.333431514904873</v>
      </c>
      <c r="C193" s="26">
        <v>91.553925137895106</v>
      </c>
      <c r="D193" s="26"/>
      <c r="E193" s="26">
        <f t="shared" si="6"/>
        <v>0.24141611601908863</v>
      </c>
      <c r="F193" s="26"/>
      <c r="G193" s="26">
        <v>0.33547580057128334</v>
      </c>
      <c r="H193" s="26">
        <v>0.33628569321920648</v>
      </c>
      <c r="I193" s="26"/>
      <c r="J193" s="26">
        <f t="shared" si="7"/>
        <v>8.0989264792313831E-4</v>
      </c>
      <c r="K193" s="53">
        <f t="shared" si="8"/>
        <v>7.506486619401358E-6</v>
      </c>
      <c r="M193" s="32"/>
      <c r="N193" s="32"/>
    </row>
    <row r="194" spans="1:98" s="74" customFormat="1" x14ac:dyDescent="0.25">
      <c r="A194" s="41" t="s">
        <v>205</v>
      </c>
      <c r="B194" s="47">
        <v>80.28969100005088</v>
      </c>
      <c r="C194" s="47">
        <v>80.388425684108583</v>
      </c>
      <c r="D194" s="47"/>
      <c r="E194" s="47">
        <f t="shared" si="6"/>
        <v>0.12297305273929471</v>
      </c>
      <c r="F194" s="47"/>
      <c r="G194" s="47">
        <v>5.9318301564233771</v>
      </c>
      <c r="H194" s="47">
        <v>5.9391247090500405</v>
      </c>
      <c r="I194" s="47"/>
      <c r="J194" s="47">
        <f t="shared" si="7"/>
        <v>7.2945526266634531E-3</v>
      </c>
      <c r="K194" s="54">
        <f t="shared" si="8"/>
        <v>6.7609530506276206E-5</v>
      </c>
      <c r="L194" s="20"/>
      <c r="M194" s="32"/>
      <c r="N194" s="32"/>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0"/>
      <c r="AY194" s="20"/>
      <c r="AZ194" s="20"/>
      <c r="BA194" s="20"/>
      <c r="BB194" s="20"/>
      <c r="BC194" s="20"/>
      <c r="BD194" s="20"/>
      <c r="BE194" s="20"/>
      <c r="BF194" s="20"/>
      <c r="BG194" s="20"/>
      <c r="BH194" s="20"/>
      <c r="BI194" s="20"/>
      <c r="BJ194" s="20"/>
      <c r="BK194" s="20"/>
      <c r="BL194" s="20"/>
      <c r="BM194" s="20"/>
      <c r="BN194" s="20"/>
      <c r="BO194" s="20"/>
      <c r="BP194" s="20"/>
      <c r="BQ194" s="20"/>
      <c r="BR194" s="20"/>
      <c r="BS194" s="20"/>
      <c r="BT194" s="20"/>
      <c r="BU194" s="20"/>
      <c r="BV194" s="20"/>
      <c r="BW194" s="20"/>
      <c r="BX194" s="20"/>
      <c r="BY194" s="20"/>
      <c r="BZ194" s="20"/>
      <c r="CA194" s="20"/>
      <c r="CB194" s="20"/>
      <c r="CC194" s="20"/>
      <c r="CD194" s="20"/>
      <c r="CE194" s="20"/>
      <c r="CF194" s="20"/>
      <c r="CG194" s="20"/>
      <c r="CH194" s="20"/>
      <c r="CI194" s="20"/>
      <c r="CJ194" s="20"/>
      <c r="CK194" s="20"/>
      <c r="CL194" s="20"/>
      <c r="CM194" s="20"/>
      <c r="CN194" s="20"/>
      <c r="CO194" s="20"/>
      <c r="CP194" s="20"/>
      <c r="CQ194" s="20"/>
      <c r="CR194" s="20"/>
      <c r="CS194" s="20"/>
      <c r="CT194" s="20"/>
    </row>
    <row r="195" spans="1:98" x14ac:dyDescent="0.25">
      <c r="A195" s="43" t="s">
        <v>206</v>
      </c>
      <c r="B195" s="26">
        <v>66.013202440948021</v>
      </c>
      <c r="C195" s="26">
        <v>66.142712006826073</v>
      </c>
      <c r="D195" s="26"/>
      <c r="E195" s="26">
        <f t="shared" si="6"/>
        <v>0.19618737023689992</v>
      </c>
      <c r="F195" s="26"/>
      <c r="G195" s="26">
        <v>2.8692912221333353</v>
      </c>
      <c r="H195" s="26">
        <v>2.8749204091264771</v>
      </c>
      <c r="I195" s="26"/>
      <c r="J195" s="26">
        <f t="shared" si="7"/>
        <v>5.6291869931417438E-3</v>
      </c>
      <c r="K195" s="53">
        <f t="shared" si="8"/>
        <v>5.2174096098396553E-5</v>
      </c>
      <c r="M195" s="32"/>
      <c r="N195" s="32"/>
    </row>
    <row r="196" spans="1:98" s="74" customFormat="1" x14ac:dyDescent="0.25">
      <c r="A196" s="45" t="s">
        <v>206</v>
      </c>
      <c r="B196" s="47">
        <v>66.013202440948021</v>
      </c>
      <c r="C196" s="47">
        <v>66.142712006826073</v>
      </c>
      <c r="D196" s="47"/>
      <c r="E196" s="47">
        <f t="shared" si="6"/>
        <v>0.19618737023689992</v>
      </c>
      <c r="F196" s="47"/>
      <c r="G196" s="47">
        <v>2.8692912221333353</v>
      </c>
      <c r="H196" s="47">
        <v>2.8749204091264771</v>
      </c>
      <c r="I196" s="47"/>
      <c r="J196" s="47">
        <f t="shared" si="7"/>
        <v>5.6291869931417438E-3</v>
      </c>
      <c r="K196" s="54">
        <f t="shared" si="8"/>
        <v>5.2174096098396553E-5</v>
      </c>
      <c r="L196" s="20"/>
      <c r="M196" s="32"/>
      <c r="N196" s="32"/>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0"/>
      <c r="AY196" s="20"/>
      <c r="AZ196" s="20"/>
      <c r="BA196" s="20"/>
      <c r="BB196" s="20"/>
      <c r="BC196" s="20"/>
      <c r="BD196" s="20"/>
      <c r="BE196" s="20"/>
      <c r="BF196" s="20"/>
      <c r="BG196" s="20"/>
      <c r="BH196" s="20"/>
      <c r="BI196" s="20"/>
      <c r="BJ196" s="20"/>
      <c r="BK196" s="20"/>
      <c r="BL196" s="20"/>
      <c r="BM196" s="20"/>
      <c r="BN196" s="20"/>
      <c r="BO196" s="20"/>
      <c r="BP196" s="20"/>
      <c r="BQ196" s="20"/>
      <c r="BR196" s="20"/>
      <c r="BS196" s="20"/>
      <c r="BT196" s="20"/>
      <c r="BU196" s="20"/>
      <c r="BV196" s="20"/>
      <c r="BW196" s="20"/>
      <c r="BX196" s="20"/>
      <c r="BY196" s="20"/>
      <c r="BZ196" s="20"/>
      <c r="CA196" s="20"/>
      <c r="CB196" s="20"/>
      <c r="CC196" s="20"/>
      <c r="CD196" s="20"/>
      <c r="CE196" s="20"/>
      <c r="CF196" s="20"/>
      <c r="CG196" s="20"/>
      <c r="CH196" s="20"/>
      <c r="CI196" s="20"/>
      <c r="CJ196" s="20"/>
      <c r="CK196" s="20"/>
      <c r="CL196" s="20"/>
      <c r="CM196" s="20"/>
      <c r="CN196" s="20"/>
      <c r="CO196" s="20"/>
      <c r="CP196" s="20"/>
      <c r="CQ196" s="20"/>
      <c r="CR196" s="20"/>
      <c r="CS196" s="20"/>
      <c r="CT196" s="20"/>
    </row>
    <row r="197" spans="1:98" x14ac:dyDescent="0.25">
      <c r="A197" s="43" t="s">
        <v>207</v>
      </c>
      <c r="B197" s="26">
        <v>99.875523734558058</v>
      </c>
      <c r="C197" s="26">
        <v>99.966094701123467</v>
      </c>
      <c r="D197" s="26"/>
      <c r="E197" s="26">
        <f t="shared" si="6"/>
        <v>9.0683846430805737E-2</v>
      </c>
      <c r="F197" s="26"/>
      <c r="G197" s="26">
        <v>1.8364523551545058</v>
      </c>
      <c r="H197" s="26">
        <v>1.8381177207880288</v>
      </c>
      <c r="I197" s="26"/>
      <c r="J197" s="26">
        <f t="shared" si="7"/>
        <v>1.6653656335230416E-3</v>
      </c>
      <c r="K197" s="53">
        <f t="shared" si="8"/>
        <v>1.543543440789201E-5</v>
      </c>
      <c r="M197" s="32"/>
      <c r="N197" s="32"/>
    </row>
    <row r="198" spans="1:98" s="74" customFormat="1" x14ac:dyDescent="0.25">
      <c r="A198" s="45" t="s">
        <v>207</v>
      </c>
      <c r="B198" s="47">
        <v>99.875523734558058</v>
      </c>
      <c r="C198" s="47">
        <v>99.966094701123467</v>
      </c>
      <c r="D198" s="47"/>
      <c r="E198" s="47">
        <f t="shared" ref="E198:E261" si="9">((C198/B198-1)*100)</f>
        <v>9.0683846430805737E-2</v>
      </c>
      <c r="F198" s="47"/>
      <c r="G198" s="47">
        <v>1.8364523551545058</v>
      </c>
      <c r="H198" s="47">
        <v>1.8381177207880288</v>
      </c>
      <c r="I198" s="47"/>
      <c r="J198" s="47">
        <f t="shared" si="7"/>
        <v>1.6653656335230416E-3</v>
      </c>
      <c r="K198" s="54">
        <f t="shared" si="8"/>
        <v>1.543543440789201E-5</v>
      </c>
      <c r="L198" s="20"/>
      <c r="M198" s="32"/>
      <c r="N198" s="32"/>
      <c r="O198" s="20"/>
      <c r="P198" s="20"/>
      <c r="Q198" s="20"/>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c r="AR198" s="20"/>
      <c r="AS198" s="20"/>
      <c r="AT198" s="20"/>
      <c r="AU198" s="20"/>
      <c r="AV198" s="20"/>
      <c r="AW198" s="20"/>
      <c r="AX198" s="20"/>
      <c r="AY198" s="20"/>
      <c r="AZ198" s="20"/>
      <c r="BA198" s="20"/>
      <c r="BB198" s="20"/>
      <c r="BC198" s="20"/>
      <c r="BD198" s="20"/>
      <c r="BE198" s="20"/>
      <c r="BF198" s="20"/>
      <c r="BG198" s="20"/>
      <c r="BH198" s="20"/>
      <c r="BI198" s="20"/>
      <c r="BJ198" s="20"/>
      <c r="BK198" s="20"/>
      <c r="BL198" s="20"/>
      <c r="BM198" s="20"/>
      <c r="BN198" s="20"/>
      <c r="BO198" s="20"/>
      <c r="BP198" s="20"/>
      <c r="BQ198" s="20"/>
      <c r="BR198" s="20"/>
      <c r="BS198" s="20"/>
      <c r="BT198" s="20"/>
      <c r="BU198" s="20"/>
      <c r="BV198" s="20"/>
      <c r="BW198" s="20"/>
      <c r="BX198" s="20"/>
      <c r="BY198" s="20"/>
      <c r="BZ198" s="20"/>
      <c r="CA198" s="20"/>
      <c r="CB198" s="20"/>
      <c r="CC198" s="20"/>
      <c r="CD198" s="20"/>
      <c r="CE198" s="20"/>
      <c r="CF198" s="20"/>
      <c r="CG198" s="20"/>
      <c r="CH198" s="20"/>
      <c r="CI198" s="20"/>
      <c r="CJ198" s="20"/>
      <c r="CK198" s="20"/>
      <c r="CL198" s="20"/>
      <c r="CM198" s="20"/>
      <c r="CN198" s="20"/>
      <c r="CO198" s="20"/>
      <c r="CP198" s="20"/>
      <c r="CQ198" s="20"/>
      <c r="CR198" s="20"/>
      <c r="CS198" s="20"/>
      <c r="CT198" s="20"/>
    </row>
    <row r="199" spans="1:98" x14ac:dyDescent="0.25">
      <c r="A199" s="43" t="s">
        <v>208</v>
      </c>
      <c r="B199" s="26">
        <v>101.94010055171792</v>
      </c>
      <c r="C199" s="26">
        <v>101.94010055171792</v>
      </c>
      <c r="D199" s="26"/>
      <c r="E199" s="26">
        <f t="shared" si="9"/>
        <v>0</v>
      </c>
      <c r="F199" s="26"/>
      <c r="G199" s="26">
        <v>1.2260865791355355</v>
      </c>
      <c r="H199" s="26">
        <v>1.2260865791355355</v>
      </c>
      <c r="I199" s="26"/>
      <c r="J199" s="26">
        <f t="shared" ref="J199:J262" si="10">H199-G199</f>
        <v>0</v>
      </c>
      <c r="K199" s="53">
        <f t="shared" si="8"/>
        <v>0</v>
      </c>
      <c r="M199" s="32"/>
      <c r="N199" s="32"/>
    </row>
    <row r="200" spans="1:98" s="74" customFormat="1" x14ac:dyDescent="0.25">
      <c r="A200" s="44" t="s">
        <v>209</v>
      </c>
      <c r="B200" s="47">
        <v>101.94010055171792</v>
      </c>
      <c r="C200" s="47">
        <v>101.94010055171792</v>
      </c>
      <c r="D200" s="47"/>
      <c r="E200" s="47">
        <f t="shared" si="9"/>
        <v>0</v>
      </c>
      <c r="F200" s="47"/>
      <c r="G200" s="47">
        <v>1.2260865791355355</v>
      </c>
      <c r="H200" s="47">
        <v>1.2260865791355355</v>
      </c>
      <c r="I200" s="47"/>
      <c r="J200" s="47">
        <f t="shared" si="10"/>
        <v>0</v>
      </c>
      <c r="K200" s="54">
        <f t="shared" si="8"/>
        <v>0</v>
      </c>
      <c r="L200" s="20"/>
      <c r="M200" s="32"/>
      <c r="N200" s="32"/>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20"/>
      <c r="AS200" s="20"/>
      <c r="AT200" s="20"/>
      <c r="AU200" s="20"/>
      <c r="AV200" s="20"/>
      <c r="AW200" s="20"/>
      <c r="AX200" s="20"/>
      <c r="AY200" s="20"/>
      <c r="AZ200" s="20"/>
      <c r="BA200" s="20"/>
      <c r="BB200" s="20"/>
      <c r="BC200" s="20"/>
      <c r="BD200" s="20"/>
      <c r="BE200" s="20"/>
      <c r="BF200" s="20"/>
      <c r="BG200" s="20"/>
      <c r="BH200" s="20"/>
      <c r="BI200" s="20"/>
      <c r="BJ200" s="20"/>
      <c r="BK200" s="20"/>
      <c r="BL200" s="20"/>
      <c r="BM200" s="20"/>
      <c r="BN200" s="20"/>
      <c r="BO200" s="20"/>
      <c r="BP200" s="20"/>
      <c r="BQ200" s="20"/>
      <c r="BR200" s="20"/>
      <c r="BS200" s="20"/>
      <c r="BT200" s="20"/>
      <c r="BU200" s="20"/>
      <c r="BV200" s="20"/>
      <c r="BW200" s="20"/>
      <c r="BX200" s="20"/>
      <c r="BY200" s="20"/>
      <c r="BZ200" s="20"/>
      <c r="CA200" s="20"/>
      <c r="CB200" s="20"/>
      <c r="CC200" s="20"/>
      <c r="CD200" s="20"/>
      <c r="CE200" s="20"/>
      <c r="CF200" s="20"/>
      <c r="CG200" s="20"/>
      <c r="CH200" s="20"/>
      <c r="CI200" s="20"/>
      <c r="CJ200" s="20"/>
      <c r="CK200" s="20"/>
      <c r="CL200" s="20"/>
      <c r="CM200" s="20"/>
      <c r="CN200" s="20"/>
      <c r="CO200" s="20"/>
      <c r="CP200" s="20"/>
      <c r="CQ200" s="20"/>
      <c r="CR200" s="20"/>
      <c r="CS200" s="20"/>
      <c r="CT200" s="20"/>
    </row>
    <row r="201" spans="1:98" x14ac:dyDescent="0.25">
      <c r="A201" s="40" t="s">
        <v>210</v>
      </c>
      <c r="B201" s="26">
        <v>101.57006741726556</v>
      </c>
      <c r="C201" s="26">
        <v>100.94440551749494</v>
      </c>
      <c r="D201" s="26"/>
      <c r="E201" s="26">
        <f t="shared" si="9"/>
        <v>-0.61599043466251668</v>
      </c>
      <c r="F201" s="26"/>
      <c r="G201" s="26">
        <v>1.7808913253772451</v>
      </c>
      <c r="H201" s="26">
        <v>1.7699212051611872</v>
      </c>
      <c r="I201" s="26"/>
      <c r="J201" s="26">
        <f t="shared" si="10"/>
        <v>-1.0970120216057921E-2</v>
      </c>
      <c r="K201" s="53">
        <f t="shared" si="8"/>
        <v>-1.0167651333325617E-4</v>
      </c>
      <c r="M201" s="32"/>
      <c r="N201" s="32"/>
    </row>
    <row r="202" spans="1:98" s="74" customFormat="1" x14ac:dyDescent="0.25">
      <c r="A202" s="59" t="s">
        <v>211</v>
      </c>
      <c r="B202" s="47">
        <v>101.04247948231836</v>
      </c>
      <c r="C202" s="47">
        <v>99.580663527711408</v>
      </c>
      <c r="D202" s="47"/>
      <c r="E202" s="47">
        <f t="shared" si="9"/>
        <v>-1.4467340489825897</v>
      </c>
      <c r="F202" s="47"/>
      <c r="G202" s="47">
        <v>0.39338017562874644</v>
      </c>
      <c r="H202" s="47">
        <v>0.38768901068597783</v>
      </c>
      <c r="I202" s="47"/>
      <c r="J202" s="47">
        <f t="shared" si="10"/>
        <v>-5.6911649427686117E-3</v>
      </c>
      <c r="K202" s="54">
        <f t="shared" si="8"/>
        <v>-5.2748538465252276E-5</v>
      </c>
      <c r="L202" s="20"/>
      <c r="M202" s="32"/>
      <c r="N202" s="32"/>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20"/>
      <c r="AO202" s="20"/>
      <c r="AP202" s="20"/>
      <c r="AQ202" s="20"/>
      <c r="AR202" s="20"/>
      <c r="AS202" s="20"/>
      <c r="AT202" s="20"/>
      <c r="AU202" s="20"/>
      <c r="AV202" s="20"/>
      <c r="AW202" s="20"/>
      <c r="AX202" s="20"/>
      <c r="AY202" s="20"/>
      <c r="AZ202" s="20"/>
      <c r="BA202" s="20"/>
      <c r="BB202" s="20"/>
      <c r="BC202" s="20"/>
      <c r="BD202" s="20"/>
      <c r="BE202" s="20"/>
      <c r="BF202" s="20"/>
      <c r="BG202" s="20"/>
      <c r="BH202" s="20"/>
      <c r="BI202" s="20"/>
      <c r="BJ202" s="20"/>
      <c r="BK202" s="20"/>
      <c r="BL202" s="20"/>
      <c r="BM202" s="20"/>
      <c r="BN202" s="20"/>
      <c r="BO202" s="20"/>
      <c r="BP202" s="20"/>
      <c r="BQ202" s="20"/>
      <c r="BR202" s="20"/>
      <c r="BS202" s="20"/>
      <c r="BT202" s="20"/>
      <c r="BU202" s="20"/>
      <c r="BV202" s="20"/>
      <c r="BW202" s="20"/>
      <c r="BX202" s="20"/>
      <c r="BY202" s="20"/>
      <c r="BZ202" s="20"/>
      <c r="CA202" s="20"/>
      <c r="CB202" s="20"/>
      <c r="CC202" s="20"/>
      <c r="CD202" s="20"/>
      <c r="CE202" s="20"/>
      <c r="CF202" s="20"/>
      <c r="CG202" s="20"/>
      <c r="CH202" s="20"/>
      <c r="CI202" s="20"/>
      <c r="CJ202" s="20"/>
      <c r="CK202" s="20"/>
      <c r="CL202" s="20"/>
      <c r="CM202" s="20"/>
      <c r="CN202" s="20"/>
      <c r="CO202" s="20"/>
      <c r="CP202" s="20"/>
      <c r="CQ202" s="20"/>
      <c r="CR202" s="20"/>
      <c r="CS202" s="20"/>
      <c r="CT202" s="20"/>
    </row>
    <row r="203" spans="1:98" x14ac:dyDescent="0.25">
      <c r="A203" s="58" t="s">
        <v>39</v>
      </c>
      <c r="B203" s="26">
        <v>101.04247948231836</v>
      </c>
      <c r="C203" s="26">
        <v>99.580663527711408</v>
      </c>
      <c r="D203" s="26"/>
      <c r="E203" s="26">
        <f t="shared" si="9"/>
        <v>-1.4467340489825897</v>
      </c>
      <c r="F203" s="26"/>
      <c r="G203" s="26">
        <v>0.39338017562874644</v>
      </c>
      <c r="H203" s="26">
        <v>0.38768901068597783</v>
      </c>
      <c r="I203" s="26"/>
      <c r="J203" s="26">
        <f t="shared" si="10"/>
        <v>-5.6911649427686117E-3</v>
      </c>
      <c r="K203" s="53">
        <f t="shared" ref="K203:K262" si="11">J203/$G$4</f>
        <v>-5.2748538465252276E-5</v>
      </c>
      <c r="M203" s="32"/>
      <c r="N203" s="32"/>
    </row>
    <row r="204" spans="1:98" s="74" customFormat="1" x14ac:dyDescent="0.25">
      <c r="A204" s="44" t="s">
        <v>212</v>
      </c>
      <c r="B204" s="47">
        <v>93.461613581912232</v>
      </c>
      <c r="C204" s="47">
        <v>93.108533381516409</v>
      </c>
      <c r="D204" s="47"/>
      <c r="E204" s="47">
        <f t="shared" si="9"/>
        <v>-0.37778098072999144</v>
      </c>
      <c r="F204" s="47"/>
      <c r="G204" s="47">
        <v>7.5066062599396133E-2</v>
      </c>
      <c r="H204" s="47">
        <v>7.4782477291912744E-2</v>
      </c>
      <c r="I204" s="47"/>
      <c r="J204" s="47">
        <f t="shared" si="10"/>
        <v>-2.8358530748338884E-4</v>
      </c>
      <c r="K204" s="54">
        <f t="shared" si="11"/>
        <v>-2.628409236139778E-6</v>
      </c>
      <c r="L204" s="20"/>
      <c r="M204" s="32"/>
      <c r="N204" s="32"/>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20"/>
      <c r="AO204" s="20"/>
      <c r="AP204" s="20"/>
      <c r="AQ204" s="20"/>
      <c r="AR204" s="20"/>
      <c r="AS204" s="20"/>
      <c r="AT204" s="20"/>
      <c r="AU204" s="20"/>
      <c r="AV204" s="20"/>
      <c r="AW204" s="20"/>
      <c r="AX204" s="20"/>
      <c r="AY204" s="20"/>
      <c r="AZ204" s="20"/>
      <c r="BA204" s="20"/>
      <c r="BB204" s="20"/>
      <c r="BC204" s="20"/>
      <c r="BD204" s="20"/>
      <c r="BE204" s="20"/>
      <c r="BF204" s="20"/>
      <c r="BG204" s="20"/>
      <c r="BH204" s="20"/>
      <c r="BI204" s="20"/>
      <c r="BJ204" s="20"/>
      <c r="BK204" s="20"/>
      <c r="BL204" s="20"/>
      <c r="BM204" s="20"/>
      <c r="BN204" s="20"/>
      <c r="BO204" s="20"/>
      <c r="BP204" s="20"/>
      <c r="BQ204" s="20"/>
      <c r="BR204" s="20"/>
      <c r="BS204" s="20"/>
      <c r="BT204" s="20"/>
      <c r="BU204" s="20"/>
      <c r="BV204" s="20"/>
      <c r="BW204" s="20"/>
      <c r="BX204" s="20"/>
      <c r="BY204" s="20"/>
      <c r="BZ204" s="20"/>
      <c r="CA204" s="20"/>
      <c r="CB204" s="20"/>
      <c r="CC204" s="20"/>
      <c r="CD204" s="20"/>
      <c r="CE204" s="20"/>
      <c r="CF204" s="20"/>
      <c r="CG204" s="20"/>
      <c r="CH204" s="20"/>
      <c r="CI204" s="20"/>
      <c r="CJ204" s="20"/>
      <c r="CK204" s="20"/>
      <c r="CL204" s="20"/>
      <c r="CM204" s="20"/>
      <c r="CN204" s="20"/>
      <c r="CO204" s="20"/>
      <c r="CP204" s="20"/>
      <c r="CQ204" s="20"/>
      <c r="CR204" s="20"/>
      <c r="CS204" s="20"/>
      <c r="CT204" s="20"/>
    </row>
    <row r="205" spans="1:98" x14ac:dyDescent="0.25">
      <c r="A205" s="44" t="s">
        <v>213</v>
      </c>
      <c r="B205" s="26">
        <v>103.01292763536645</v>
      </c>
      <c r="C205" s="26">
        <v>101.26292477074085</v>
      </c>
      <c r="D205" s="26"/>
      <c r="E205" s="26">
        <f t="shared" si="9"/>
        <v>-1.6988186869322464</v>
      </c>
      <c r="F205" s="26"/>
      <c r="G205" s="26">
        <v>0.31831411302935031</v>
      </c>
      <c r="H205" s="26">
        <v>0.31290653339406505</v>
      </c>
      <c r="I205" s="26"/>
      <c r="J205" s="26">
        <f t="shared" si="10"/>
        <v>-5.4075796352852645E-3</v>
      </c>
      <c r="K205" s="53">
        <f t="shared" si="11"/>
        <v>-5.0120129229112886E-5</v>
      </c>
      <c r="M205" s="32"/>
      <c r="N205" s="32"/>
    </row>
    <row r="206" spans="1:98" s="74" customFormat="1" x14ac:dyDescent="0.25">
      <c r="A206" s="59" t="s">
        <v>214</v>
      </c>
      <c r="B206" s="47">
        <v>90.471809611367561</v>
      </c>
      <c r="C206" s="47">
        <v>83.741877928822376</v>
      </c>
      <c r="D206" s="47"/>
      <c r="E206" s="47">
        <f t="shared" si="9"/>
        <v>-7.4387057266284469</v>
      </c>
      <c r="F206" s="47"/>
      <c r="G206" s="47">
        <v>0.12060768281020641</v>
      </c>
      <c r="H206" s="47">
        <v>0.1116360322022497</v>
      </c>
      <c r="I206" s="47"/>
      <c r="J206" s="47">
        <f t="shared" si="10"/>
        <v>-8.9716506079567104E-3</v>
      </c>
      <c r="K206" s="54">
        <f t="shared" si="11"/>
        <v>-8.3153706130398709E-5</v>
      </c>
      <c r="L206" s="20"/>
      <c r="M206" s="32"/>
      <c r="N206" s="32"/>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20"/>
      <c r="AS206" s="20"/>
      <c r="AT206" s="20"/>
      <c r="AU206" s="20"/>
      <c r="AV206" s="20"/>
      <c r="AW206" s="20"/>
      <c r="AX206" s="20"/>
      <c r="AY206" s="20"/>
      <c r="AZ206" s="20"/>
      <c r="BA206" s="20"/>
      <c r="BB206" s="20"/>
      <c r="BC206" s="20"/>
      <c r="BD206" s="20"/>
      <c r="BE206" s="20"/>
      <c r="BF206" s="20"/>
      <c r="BG206" s="20"/>
      <c r="BH206" s="20"/>
      <c r="BI206" s="20"/>
      <c r="BJ206" s="20"/>
      <c r="BK206" s="20"/>
      <c r="BL206" s="20"/>
      <c r="BM206" s="20"/>
      <c r="BN206" s="20"/>
      <c r="BO206" s="20"/>
      <c r="BP206" s="20"/>
      <c r="BQ206" s="20"/>
      <c r="BR206" s="20"/>
      <c r="BS206" s="20"/>
      <c r="BT206" s="20"/>
      <c r="BU206" s="20"/>
      <c r="BV206" s="20"/>
      <c r="BW206" s="20"/>
      <c r="BX206" s="20"/>
      <c r="BY206" s="20"/>
      <c r="BZ206" s="20"/>
      <c r="CA206" s="20"/>
      <c r="CB206" s="20"/>
      <c r="CC206" s="20"/>
      <c r="CD206" s="20"/>
      <c r="CE206" s="20"/>
      <c r="CF206" s="20"/>
      <c r="CG206" s="20"/>
      <c r="CH206" s="20"/>
      <c r="CI206" s="20"/>
      <c r="CJ206" s="20"/>
      <c r="CK206" s="20"/>
      <c r="CL206" s="20"/>
      <c r="CM206" s="20"/>
      <c r="CN206" s="20"/>
      <c r="CO206" s="20"/>
      <c r="CP206" s="20"/>
      <c r="CQ206" s="20"/>
      <c r="CR206" s="20"/>
      <c r="CS206" s="20"/>
      <c r="CT206" s="20"/>
    </row>
    <row r="207" spans="1:98" x14ac:dyDescent="0.25">
      <c r="A207" s="58" t="s">
        <v>215</v>
      </c>
      <c r="B207" s="26">
        <v>90.471809611367561</v>
      </c>
      <c r="C207" s="26">
        <v>83.741877928822376</v>
      </c>
      <c r="D207" s="26"/>
      <c r="E207" s="26">
        <f t="shared" si="9"/>
        <v>-7.4387057266284469</v>
      </c>
      <c r="F207" s="26"/>
      <c r="G207" s="26">
        <v>0.12060768281020641</v>
      </c>
      <c r="H207" s="26">
        <v>0.1116360322022497</v>
      </c>
      <c r="I207" s="26"/>
      <c r="J207" s="26">
        <f t="shared" si="10"/>
        <v>-8.9716506079567104E-3</v>
      </c>
      <c r="K207" s="53">
        <f t="shared" si="11"/>
        <v>-8.3153706130398709E-5</v>
      </c>
      <c r="M207" s="32"/>
      <c r="N207" s="32"/>
    </row>
    <row r="208" spans="1:98" s="74" customFormat="1" x14ac:dyDescent="0.25">
      <c r="A208" s="44" t="s">
        <v>216</v>
      </c>
      <c r="B208" s="47">
        <v>90.471809611367561</v>
      </c>
      <c r="C208" s="47">
        <v>83.741877928822376</v>
      </c>
      <c r="D208" s="47"/>
      <c r="E208" s="47">
        <f t="shared" si="9"/>
        <v>-7.4387057266284469</v>
      </c>
      <c r="F208" s="47"/>
      <c r="G208" s="47">
        <v>0.12060768281020641</v>
      </c>
      <c r="H208" s="47">
        <v>0.1116360322022497</v>
      </c>
      <c r="I208" s="47"/>
      <c r="J208" s="47">
        <f t="shared" si="10"/>
        <v>-8.9716506079567104E-3</v>
      </c>
      <c r="K208" s="54">
        <f t="shared" si="11"/>
        <v>-8.3153706130398709E-5</v>
      </c>
      <c r="L208" s="20"/>
      <c r="M208" s="32"/>
      <c r="N208" s="32"/>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20"/>
      <c r="AO208" s="20"/>
      <c r="AP208" s="20"/>
      <c r="AQ208" s="20"/>
      <c r="AR208" s="20"/>
      <c r="AS208" s="20"/>
      <c r="AT208" s="20"/>
      <c r="AU208" s="20"/>
      <c r="AV208" s="20"/>
      <c r="AW208" s="20"/>
      <c r="AX208" s="20"/>
      <c r="AY208" s="20"/>
      <c r="AZ208" s="20"/>
      <c r="BA208" s="20"/>
      <c r="BB208" s="20"/>
      <c r="BC208" s="20"/>
      <c r="BD208" s="20"/>
      <c r="BE208" s="20"/>
      <c r="BF208" s="20"/>
      <c r="BG208" s="20"/>
      <c r="BH208" s="20"/>
      <c r="BI208" s="20"/>
      <c r="BJ208" s="20"/>
      <c r="BK208" s="20"/>
      <c r="BL208" s="20"/>
      <c r="BM208" s="20"/>
      <c r="BN208" s="20"/>
      <c r="BO208" s="20"/>
      <c r="BP208" s="20"/>
      <c r="BQ208" s="20"/>
      <c r="BR208" s="20"/>
      <c r="BS208" s="20"/>
      <c r="BT208" s="20"/>
      <c r="BU208" s="20"/>
      <c r="BV208" s="20"/>
      <c r="BW208" s="20"/>
      <c r="BX208" s="20"/>
      <c r="BY208" s="20"/>
      <c r="BZ208" s="20"/>
      <c r="CA208" s="20"/>
      <c r="CB208" s="20"/>
      <c r="CC208" s="20"/>
      <c r="CD208" s="20"/>
      <c r="CE208" s="20"/>
      <c r="CF208" s="20"/>
      <c r="CG208" s="20"/>
      <c r="CH208" s="20"/>
      <c r="CI208" s="20"/>
      <c r="CJ208" s="20"/>
      <c r="CK208" s="20"/>
      <c r="CL208" s="20"/>
      <c r="CM208" s="20"/>
      <c r="CN208" s="20"/>
      <c r="CO208" s="20"/>
      <c r="CP208" s="20"/>
      <c r="CQ208" s="20"/>
      <c r="CR208" s="20"/>
      <c r="CS208" s="20"/>
      <c r="CT208" s="20"/>
    </row>
    <row r="209" spans="1:98" x14ac:dyDescent="0.25">
      <c r="A209" s="59" t="s">
        <v>217</v>
      </c>
      <c r="B209" s="26">
        <v>99.837091022183074</v>
      </c>
      <c r="C209" s="26">
        <v>99.837091022183074</v>
      </c>
      <c r="D209" s="26"/>
      <c r="E209" s="26">
        <f t="shared" si="9"/>
        <v>0</v>
      </c>
      <c r="F209" s="26"/>
      <c r="G209" s="26">
        <v>0.6493909596912889</v>
      </c>
      <c r="H209" s="26">
        <v>0.6493909596912889</v>
      </c>
      <c r="I209" s="26"/>
      <c r="J209" s="26">
        <f t="shared" si="10"/>
        <v>0</v>
      </c>
      <c r="K209" s="53">
        <f t="shared" si="11"/>
        <v>0</v>
      </c>
      <c r="M209" s="32"/>
      <c r="N209" s="32"/>
    </row>
    <row r="210" spans="1:98" s="74" customFormat="1" x14ac:dyDescent="0.25">
      <c r="A210" s="58" t="s">
        <v>40</v>
      </c>
      <c r="B210" s="47">
        <v>99.837091022183074</v>
      </c>
      <c r="C210" s="47">
        <v>99.837091022183074</v>
      </c>
      <c r="D210" s="47"/>
      <c r="E210" s="47">
        <f t="shared" si="9"/>
        <v>0</v>
      </c>
      <c r="F210" s="47"/>
      <c r="G210" s="47">
        <v>0.6493909596912889</v>
      </c>
      <c r="H210" s="47">
        <v>0.6493909596912889</v>
      </c>
      <c r="I210" s="47"/>
      <c r="J210" s="47">
        <f t="shared" si="10"/>
        <v>0</v>
      </c>
      <c r="K210" s="54">
        <f t="shared" si="11"/>
        <v>0</v>
      </c>
      <c r="L210" s="20"/>
      <c r="M210" s="32"/>
      <c r="N210" s="32"/>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20"/>
      <c r="AO210" s="20"/>
      <c r="AP210" s="20"/>
      <c r="AQ210" s="20"/>
      <c r="AR210" s="20"/>
      <c r="AS210" s="20"/>
      <c r="AT210" s="20"/>
      <c r="AU210" s="20"/>
      <c r="AV210" s="20"/>
      <c r="AW210" s="20"/>
      <c r="AX210" s="20"/>
      <c r="AY210" s="20"/>
      <c r="AZ210" s="20"/>
      <c r="BA210" s="20"/>
      <c r="BB210" s="20"/>
      <c r="BC210" s="20"/>
      <c r="BD210" s="20"/>
      <c r="BE210" s="20"/>
      <c r="BF210" s="20"/>
      <c r="BG210" s="20"/>
      <c r="BH210" s="20"/>
      <c r="BI210" s="20"/>
      <c r="BJ210" s="20"/>
      <c r="BK210" s="20"/>
      <c r="BL210" s="20"/>
      <c r="BM210" s="20"/>
      <c r="BN210" s="20"/>
      <c r="BO210" s="20"/>
      <c r="BP210" s="20"/>
      <c r="BQ210" s="20"/>
      <c r="BR210" s="20"/>
      <c r="BS210" s="20"/>
      <c r="BT210" s="20"/>
      <c r="BU210" s="20"/>
      <c r="BV210" s="20"/>
      <c r="BW210" s="20"/>
      <c r="BX210" s="20"/>
      <c r="BY210" s="20"/>
      <c r="BZ210" s="20"/>
      <c r="CA210" s="20"/>
      <c r="CB210" s="20"/>
      <c r="CC210" s="20"/>
      <c r="CD210" s="20"/>
      <c r="CE210" s="20"/>
      <c r="CF210" s="20"/>
      <c r="CG210" s="20"/>
      <c r="CH210" s="20"/>
      <c r="CI210" s="20"/>
      <c r="CJ210" s="20"/>
      <c r="CK210" s="20"/>
      <c r="CL210" s="20"/>
      <c r="CM210" s="20"/>
      <c r="CN210" s="20"/>
      <c r="CO210" s="20"/>
      <c r="CP210" s="20"/>
      <c r="CQ210" s="20"/>
      <c r="CR210" s="20"/>
      <c r="CS210" s="20"/>
      <c r="CT210" s="20"/>
    </row>
    <row r="211" spans="1:98" x14ac:dyDescent="0.25">
      <c r="A211" s="44" t="s">
        <v>218</v>
      </c>
      <c r="B211" s="26">
        <v>99.837091022183074</v>
      </c>
      <c r="C211" s="26">
        <v>99.837091022183074</v>
      </c>
      <c r="D211" s="26"/>
      <c r="E211" s="26">
        <f t="shared" si="9"/>
        <v>0</v>
      </c>
      <c r="F211" s="26"/>
      <c r="G211" s="26">
        <v>0.6493909596912889</v>
      </c>
      <c r="H211" s="26">
        <v>0.6493909596912889</v>
      </c>
      <c r="I211" s="26"/>
      <c r="J211" s="26">
        <f t="shared" si="10"/>
        <v>0</v>
      </c>
      <c r="K211" s="53">
        <f t="shared" si="11"/>
        <v>0</v>
      </c>
      <c r="M211" s="32"/>
      <c r="N211" s="32"/>
    </row>
    <row r="212" spans="1:98" s="74" customFormat="1" x14ac:dyDescent="0.25">
      <c r="A212" s="59" t="s">
        <v>41</v>
      </c>
      <c r="B212" s="47">
        <v>106.41621024567247</v>
      </c>
      <c r="C212" s="47">
        <v>107.05257410631566</v>
      </c>
      <c r="D212" s="47"/>
      <c r="E212" s="47">
        <f t="shared" si="9"/>
        <v>0.59799522946182293</v>
      </c>
      <c r="F212" s="47"/>
      <c r="G212" s="47">
        <v>0.61751250724700346</v>
      </c>
      <c r="H212" s="47">
        <v>0.62120520258167056</v>
      </c>
      <c r="I212" s="47"/>
      <c r="J212" s="47">
        <f t="shared" si="10"/>
        <v>3.6926953346670954E-3</v>
      </c>
      <c r="K212" s="54">
        <f t="shared" si="11"/>
        <v>3.4225731262391974E-5</v>
      </c>
      <c r="L212" s="20"/>
      <c r="M212" s="32"/>
      <c r="N212" s="32"/>
      <c r="O212" s="20"/>
      <c r="P212" s="20"/>
      <c r="Q212" s="20"/>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20"/>
      <c r="AO212" s="20"/>
      <c r="AP212" s="20"/>
      <c r="AQ212" s="20"/>
      <c r="AR212" s="20"/>
      <c r="AS212" s="20"/>
      <c r="AT212" s="20"/>
      <c r="AU212" s="20"/>
      <c r="AV212" s="20"/>
      <c r="AW212" s="20"/>
      <c r="AX212" s="20"/>
      <c r="AY212" s="20"/>
      <c r="AZ212" s="20"/>
      <c r="BA212" s="20"/>
      <c r="BB212" s="20"/>
      <c r="BC212" s="20"/>
      <c r="BD212" s="20"/>
      <c r="BE212" s="20"/>
      <c r="BF212" s="20"/>
      <c r="BG212" s="20"/>
      <c r="BH212" s="20"/>
      <c r="BI212" s="20"/>
      <c r="BJ212" s="20"/>
      <c r="BK212" s="20"/>
      <c r="BL212" s="20"/>
      <c r="BM212" s="20"/>
      <c r="BN212" s="20"/>
      <c r="BO212" s="20"/>
      <c r="BP212" s="20"/>
      <c r="BQ212" s="20"/>
      <c r="BR212" s="20"/>
      <c r="BS212" s="20"/>
      <c r="BT212" s="20"/>
      <c r="BU212" s="20"/>
      <c r="BV212" s="20"/>
      <c r="BW212" s="20"/>
      <c r="BX212" s="20"/>
      <c r="BY212" s="20"/>
      <c r="BZ212" s="20"/>
      <c r="CA212" s="20"/>
      <c r="CB212" s="20"/>
      <c r="CC212" s="20"/>
      <c r="CD212" s="20"/>
      <c r="CE212" s="20"/>
      <c r="CF212" s="20"/>
      <c r="CG212" s="20"/>
      <c r="CH212" s="20"/>
      <c r="CI212" s="20"/>
      <c r="CJ212" s="20"/>
      <c r="CK212" s="20"/>
      <c r="CL212" s="20"/>
      <c r="CM212" s="20"/>
      <c r="CN212" s="20"/>
      <c r="CO212" s="20"/>
      <c r="CP212" s="20"/>
      <c r="CQ212" s="20"/>
      <c r="CR212" s="20"/>
      <c r="CS212" s="20"/>
      <c r="CT212" s="20"/>
    </row>
    <row r="213" spans="1:98" x14ac:dyDescent="0.25">
      <c r="A213" s="58" t="s">
        <v>42</v>
      </c>
      <c r="B213" s="26">
        <v>104.14462624394631</v>
      </c>
      <c r="C213" s="26">
        <v>104.14462624394633</v>
      </c>
      <c r="D213" s="26"/>
      <c r="E213" s="26">
        <f t="shared" si="9"/>
        <v>2.2204460492503131E-14</v>
      </c>
      <c r="F213" s="26"/>
      <c r="G213" s="26">
        <v>0.21295056303143112</v>
      </c>
      <c r="H213" s="26">
        <v>0.2129505630314312</v>
      </c>
      <c r="I213" s="26"/>
      <c r="J213" s="26">
        <f t="shared" si="10"/>
        <v>0</v>
      </c>
      <c r="K213" s="53">
        <f t="shared" si="11"/>
        <v>0</v>
      </c>
      <c r="M213" s="32"/>
      <c r="N213" s="32"/>
    </row>
    <row r="214" spans="1:98" s="74" customFormat="1" x14ac:dyDescent="0.25">
      <c r="A214" s="44" t="s">
        <v>219</v>
      </c>
      <c r="B214" s="47">
        <v>104.42524665707623</v>
      </c>
      <c r="C214" s="47">
        <v>104.42524665707623</v>
      </c>
      <c r="D214" s="47"/>
      <c r="E214" s="47">
        <f t="shared" si="9"/>
        <v>0</v>
      </c>
      <c r="F214" s="47"/>
      <c r="G214" s="47">
        <v>8.8047610362375947E-2</v>
      </c>
      <c r="H214" s="47">
        <v>8.8047610362375947E-2</v>
      </c>
      <c r="I214" s="47"/>
      <c r="J214" s="47">
        <f t="shared" si="10"/>
        <v>0</v>
      </c>
      <c r="K214" s="54">
        <f t="shared" si="11"/>
        <v>0</v>
      </c>
      <c r="L214" s="20"/>
      <c r="M214" s="32"/>
      <c r="N214" s="32"/>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20"/>
      <c r="AS214" s="20"/>
      <c r="AT214" s="20"/>
      <c r="AU214" s="20"/>
      <c r="AV214" s="20"/>
      <c r="AW214" s="20"/>
      <c r="AX214" s="20"/>
      <c r="AY214" s="20"/>
      <c r="AZ214" s="20"/>
      <c r="BA214" s="20"/>
      <c r="BB214" s="20"/>
      <c r="BC214" s="20"/>
      <c r="BD214" s="20"/>
      <c r="BE214" s="20"/>
      <c r="BF214" s="20"/>
      <c r="BG214" s="20"/>
      <c r="BH214" s="20"/>
      <c r="BI214" s="20"/>
      <c r="BJ214" s="20"/>
      <c r="BK214" s="20"/>
      <c r="BL214" s="20"/>
      <c r="BM214" s="20"/>
      <c r="BN214" s="20"/>
      <c r="BO214" s="20"/>
      <c r="BP214" s="20"/>
      <c r="BQ214" s="20"/>
      <c r="BR214" s="20"/>
      <c r="BS214" s="20"/>
      <c r="BT214" s="20"/>
      <c r="BU214" s="20"/>
      <c r="BV214" s="20"/>
      <c r="BW214" s="20"/>
      <c r="BX214" s="20"/>
      <c r="BY214" s="20"/>
      <c r="BZ214" s="20"/>
      <c r="CA214" s="20"/>
      <c r="CB214" s="20"/>
      <c r="CC214" s="20"/>
      <c r="CD214" s="20"/>
      <c r="CE214" s="20"/>
      <c r="CF214" s="20"/>
      <c r="CG214" s="20"/>
      <c r="CH214" s="20"/>
      <c r="CI214" s="20"/>
      <c r="CJ214" s="20"/>
      <c r="CK214" s="20"/>
      <c r="CL214" s="20"/>
      <c r="CM214" s="20"/>
      <c r="CN214" s="20"/>
      <c r="CO214" s="20"/>
      <c r="CP214" s="20"/>
      <c r="CQ214" s="20"/>
      <c r="CR214" s="20"/>
      <c r="CS214" s="20"/>
      <c r="CT214" s="20"/>
    </row>
    <row r="215" spans="1:98" x14ac:dyDescent="0.25">
      <c r="A215" s="44" t="s">
        <v>220</v>
      </c>
      <c r="B215" s="26">
        <v>103.94771361987686</v>
      </c>
      <c r="C215" s="26">
        <v>103.94771361987686</v>
      </c>
      <c r="D215" s="26"/>
      <c r="E215" s="26">
        <f t="shared" si="9"/>
        <v>0</v>
      </c>
      <c r="F215" s="26"/>
      <c r="G215" s="26">
        <v>0.12490295266905524</v>
      </c>
      <c r="H215" s="26">
        <v>0.12490295266905524</v>
      </c>
      <c r="I215" s="26"/>
      <c r="J215" s="26">
        <f t="shared" si="10"/>
        <v>0</v>
      </c>
      <c r="K215" s="53">
        <f t="shared" si="11"/>
        <v>0</v>
      </c>
      <c r="M215" s="32"/>
      <c r="N215" s="32"/>
    </row>
    <row r="216" spans="1:98" s="74" customFormat="1" x14ac:dyDescent="0.25">
      <c r="A216" s="58" t="s">
        <v>221</v>
      </c>
      <c r="B216" s="47">
        <v>107.65218197589515</v>
      </c>
      <c r="C216" s="47">
        <v>108.63479221848708</v>
      </c>
      <c r="D216" s="47"/>
      <c r="E216" s="47">
        <f t="shared" si="9"/>
        <v>0.91276388880994208</v>
      </c>
      <c r="F216" s="47"/>
      <c r="G216" s="47">
        <v>0.40456194421557223</v>
      </c>
      <c r="H216" s="47">
        <v>0.40825463955023944</v>
      </c>
      <c r="I216" s="47"/>
      <c r="J216" s="47">
        <f t="shared" si="10"/>
        <v>3.6926953346672065E-3</v>
      </c>
      <c r="K216" s="54">
        <f t="shared" si="11"/>
        <v>3.4225731262393004E-5</v>
      </c>
      <c r="L216" s="20"/>
      <c r="M216" s="32"/>
      <c r="N216" s="32"/>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20"/>
      <c r="AS216" s="20"/>
      <c r="AT216" s="20"/>
      <c r="AU216" s="20"/>
      <c r="AV216" s="20"/>
      <c r="AW216" s="20"/>
      <c r="AX216" s="20"/>
      <c r="AY216" s="20"/>
      <c r="AZ216" s="20"/>
      <c r="BA216" s="20"/>
      <c r="BB216" s="20"/>
      <c r="BC216" s="20"/>
      <c r="BD216" s="20"/>
      <c r="BE216" s="20"/>
      <c r="BF216" s="20"/>
      <c r="BG216" s="20"/>
      <c r="BH216" s="20"/>
      <c r="BI216" s="20"/>
      <c r="BJ216" s="20"/>
      <c r="BK216" s="20"/>
      <c r="BL216" s="20"/>
      <c r="BM216" s="20"/>
      <c r="BN216" s="20"/>
      <c r="BO216" s="20"/>
      <c r="BP216" s="20"/>
      <c r="BQ216" s="20"/>
      <c r="BR216" s="20"/>
      <c r="BS216" s="20"/>
      <c r="BT216" s="20"/>
      <c r="BU216" s="20"/>
      <c r="BV216" s="20"/>
      <c r="BW216" s="20"/>
      <c r="BX216" s="20"/>
      <c r="BY216" s="20"/>
      <c r="BZ216" s="20"/>
      <c r="CA216" s="20"/>
      <c r="CB216" s="20"/>
      <c r="CC216" s="20"/>
      <c r="CD216" s="20"/>
      <c r="CE216" s="20"/>
      <c r="CF216" s="20"/>
      <c r="CG216" s="20"/>
      <c r="CH216" s="20"/>
      <c r="CI216" s="20"/>
      <c r="CJ216" s="20"/>
      <c r="CK216" s="20"/>
      <c r="CL216" s="20"/>
      <c r="CM216" s="20"/>
      <c r="CN216" s="20"/>
      <c r="CO216" s="20"/>
      <c r="CP216" s="20"/>
      <c r="CQ216" s="20"/>
      <c r="CR216" s="20"/>
      <c r="CS216" s="20"/>
      <c r="CT216" s="20"/>
    </row>
    <row r="217" spans="1:98" x14ac:dyDescent="0.25">
      <c r="A217" s="44" t="s">
        <v>221</v>
      </c>
      <c r="B217" s="26">
        <v>107.65218197589515</v>
      </c>
      <c r="C217" s="26">
        <v>108.63479221848708</v>
      </c>
      <c r="D217" s="26"/>
      <c r="E217" s="26">
        <f t="shared" si="9"/>
        <v>0.91276388880994208</v>
      </c>
      <c r="F217" s="26"/>
      <c r="G217" s="26">
        <v>0.40456194421557223</v>
      </c>
      <c r="H217" s="26">
        <v>0.40825463955023944</v>
      </c>
      <c r="I217" s="26"/>
      <c r="J217" s="26">
        <f t="shared" si="10"/>
        <v>3.6926953346672065E-3</v>
      </c>
      <c r="K217" s="53">
        <f t="shared" si="11"/>
        <v>3.4225731262393004E-5</v>
      </c>
      <c r="M217" s="32"/>
      <c r="N217" s="32"/>
    </row>
    <row r="218" spans="1:98" s="74" customFormat="1" x14ac:dyDescent="0.25">
      <c r="A218" s="40" t="s">
        <v>222</v>
      </c>
      <c r="B218" s="47">
        <v>106.75986818392032</v>
      </c>
      <c r="C218" s="47">
        <v>106.56763691155778</v>
      </c>
      <c r="D218" s="47"/>
      <c r="E218" s="47">
        <f t="shared" si="9"/>
        <v>-0.18005948830076557</v>
      </c>
      <c r="F218" s="47"/>
      <c r="G218" s="47">
        <v>4.2112708925336317</v>
      </c>
      <c r="H218" s="47">
        <v>4.2036880997135775</v>
      </c>
      <c r="I218" s="47"/>
      <c r="J218" s="47">
        <f t="shared" si="10"/>
        <v>-7.5827928200542516E-3</v>
      </c>
      <c r="K218" s="54">
        <f t="shared" si="11"/>
        <v>-7.0281083532976895E-5</v>
      </c>
      <c r="L218" s="20"/>
      <c r="M218" s="32"/>
      <c r="N218" s="32"/>
      <c r="O218" s="20"/>
      <c r="P218" s="20"/>
      <c r="Q218" s="20"/>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20"/>
      <c r="AO218" s="20"/>
      <c r="AP218" s="20"/>
      <c r="AQ218" s="20"/>
      <c r="AR218" s="20"/>
      <c r="AS218" s="20"/>
      <c r="AT218" s="20"/>
      <c r="AU218" s="20"/>
      <c r="AV218" s="20"/>
      <c r="AW218" s="20"/>
      <c r="AX218" s="20"/>
      <c r="AY218" s="20"/>
      <c r="AZ218" s="20"/>
      <c r="BA218" s="20"/>
      <c r="BB218" s="20"/>
      <c r="BC218" s="20"/>
      <c r="BD218" s="20"/>
      <c r="BE218" s="20"/>
      <c r="BF218" s="20"/>
      <c r="BG218" s="20"/>
      <c r="BH218" s="20"/>
      <c r="BI218" s="20"/>
      <c r="BJ218" s="20"/>
      <c r="BK218" s="20"/>
      <c r="BL218" s="20"/>
      <c r="BM218" s="20"/>
      <c r="BN218" s="20"/>
      <c r="BO218" s="20"/>
      <c r="BP218" s="20"/>
      <c r="BQ218" s="20"/>
      <c r="BR218" s="20"/>
      <c r="BS218" s="20"/>
      <c r="BT218" s="20"/>
      <c r="BU218" s="20"/>
      <c r="BV218" s="20"/>
      <c r="BW218" s="20"/>
      <c r="BX218" s="20"/>
      <c r="BY218" s="20"/>
      <c r="BZ218" s="20"/>
      <c r="CA218" s="20"/>
      <c r="CB218" s="20"/>
      <c r="CC218" s="20"/>
      <c r="CD218" s="20"/>
      <c r="CE218" s="20"/>
      <c r="CF218" s="20"/>
      <c r="CG218" s="20"/>
      <c r="CH218" s="20"/>
      <c r="CI218" s="20"/>
      <c r="CJ218" s="20"/>
      <c r="CK218" s="20"/>
      <c r="CL218" s="20"/>
      <c r="CM218" s="20"/>
      <c r="CN218" s="20"/>
      <c r="CO218" s="20"/>
      <c r="CP218" s="20"/>
      <c r="CQ218" s="20"/>
      <c r="CR218" s="20"/>
      <c r="CS218" s="20"/>
      <c r="CT218" s="20"/>
    </row>
    <row r="219" spans="1:98" x14ac:dyDescent="0.25">
      <c r="A219" s="41" t="s">
        <v>223</v>
      </c>
      <c r="B219" s="26">
        <v>112.92026621099674</v>
      </c>
      <c r="C219" s="26">
        <v>112.92026621099674</v>
      </c>
      <c r="D219" s="26"/>
      <c r="E219" s="26">
        <f t="shared" si="9"/>
        <v>0</v>
      </c>
      <c r="F219" s="26"/>
      <c r="G219" s="26">
        <v>0.85204383379358328</v>
      </c>
      <c r="H219" s="26">
        <v>0.85204383379358328</v>
      </c>
      <c r="I219" s="26"/>
      <c r="J219" s="26">
        <f t="shared" si="10"/>
        <v>0</v>
      </c>
      <c r="K219" s="53">
        <f t="shared" si="11"/>
        <v>0</v>
      </c>
      <c r="M219" s="32"/>
      <c r="N219" s="32"/>
    </row>
    <row r="220" spans="1:98" s="74" customFormat="1" x14ac:dyDescent="0.25">
      <c r="A220" s="43" t="s">
        <v>224</v>
      </c>
      <c r="B220" s="47">
        <v>112.92026621099674</v>
      </c>
      <c r="C220" s="47">
        <v>112.92026621099674</v>
      </c>
      <c r="D220" s="47"/>
      <c r="E220" s="47">
        <f t="shared" si="9"/>
        <v>0</v>
      </c>
      <c r="F220" s="47"/>
      <c r="G220" s="47">
        <v>0.85204383379358328</v>
      </c>
      <c r="H220" s="47">
        <v>0.85204383379358328</v>
      </c>
      <c r="I220" s="47"/>
      <c r="J220" s="47">
        <f t="shared" si="10"/>
        <v>0</v>
      </c>
      <c r="K220" s="54">
        <f t="shared" si="11"/>
        <v>0</v>
      </c>
      <c r="L220" s="20"/>
      <c r="M220" s="32"/>
      <c r="N220" s="32"/>
      <c r="O220" s="20"/>
      <c r="P220" s="20"/>
      <c r="Q220" s="20"/>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20"/>
      <c r="AO220" s="20"/>
      <c r="AP220" s="20"/>
      <c r="AQ220" s="20"/>
      <c r="AR220" s="20"/>
      <c r="AS220" s="20"/>
      <c r="AT220" s="20"/>
      <c r="AU220" s="20"/>
      <c r="AV220" s="20"/>
      <c r="AW220" s="20"/>
      <c r="AX220" s="20"/>
      <c r="AY220" s="20"/>
      <c r="AZ220" s="20"/>
      <c r="BA220" s="20"/>
      <c r="BB220" s="20"/>
      <c r="BC220" s="20"/>
      <c r="BD220" s="20"/>
      <c r="BE220" s="20"/>
      <c r="BF220" s="20"/>
      <c r="BG220" s="20"/>
      <c r="BH220" s="20"/>
      <c r="BI220" s="20"/>
      <c r="BJ220" s="20"/>
      <c r="BK220" s="20"/>
      <c r="BL220" s="20"/>
      <c r="BM220" s="20"/>
      <c r="BN220" s="20"/>
      <c r="BO220" s="20"/>
      <c r="BP220" s="20"/>
      <c r="BQ220" s="20"/>
      <c r="BR220" s="20"/>
      <c r="BS220" s="20"/>
      <c r="BT220" s="20"/>
      <c r="BU220" s="20"/>
      <c r="BV220" s="20"/>
      <c r="BW220" s="20"/>
      <c r="BX220" s="20"/>
      <c r="BY220" s="20"/>
      <c r="BZ220" s="20"/>
      <c r="CA220" s="20"/>
      <c r="CB220" s="20"/>
      <c r="CC220" s="20"/>
      <c r="CD220" s="20"/>
      <c r="CE220" s="20"/>
      <c r="CF220" s="20"/>
      <c r="CG220" s="20"/>
      <c r="CH220" s="20"/>
      <c r="CI220" s="20"/>
      <c r="CJ220" s="20"/>
      <c r="CK220" s="20"/>
      <c r="CL220" s="20"/>
      <c r="CM220" s="20"/>
      <c r="CN220" s="20"/>
      <c r="CO220" s="20"/>
      <c r="CP220" s="20"/>
      <c r="CQ220" s="20"/>
      <c r="CR220" s="20"/>
      <c r="CS220" s="20"/>
      <c r="CT220" s="20"/>
    </row>
    <row r="221" spans="1:98" x14ac:dyDescent="0.25">
      <c r="A221" s="45" t="s">
        <v>225</v>
      </c>
      <c r="B221" s="26">
        <v>110.77275244590834</v>
      </c>
      <c r="C221" s="26">
        <v>110.77275244590834</v>
      </c>
      <c r="D221" s="26"/>
      <c r="E221" s="26">
        <f t="shared" si="9"/>
        <v>0</v>
      </c>
      <c r="F221" s="26"/>
      <c r="G221" s="26">
        <v>0.45158344188030602</v>
      </c>
      <c r="H221" s="26">
        <v>0.45158344188030597</v>
      </c>
      <c r="I221" s="26"/>
      <c r="J221" s="26">
        <f t="shared" si="10"/>
        <v>0</v>
      </c>
      <c r="K221" s="53">
        <f t="shared" si="11"/>
        <v>0</v>
      </c>
      <c r="M221" s="32"/>
      <c r="N221" s="32"/>
    </row>
    <row r="222" spans="1:98" s="74" customFormat="1" x14ac:dyDescent="0.25">
      <c r="A222" s="45" t="s">
        <v>226</v>
      </c>
      <c r="B222" s="47">
        <v>115.44405509930785</v>
      </c>
      <c r="C222" s="47">
        <v>115.44405509930785</v>
      </c>
      <c r="D222" s="47"/>
      <c r="E222" s="47">
        <f t="shared" si="9"/>
        <v>0</v>
      </c>
      <c r="F222" s="47"/>
      <c r="G222" s="47">
        <v>0.4004603919132772</v>
      </c>
      <c r="H222" s="47">
        <v>0.4004603919132772</v>
      </c>
      <c r="I222" s="47"/>
      <c r="J222" s="47">
        <f t="shared" si="10"/>
        <v>0</v>
      </c>
      <c r="K222" s="54">
        <f t="shared" si="11"/>
        <v>0</v>
      </c>
      <c r="L222" s="20"/>
      <c r="M222" s="32"/>
      <c r="N222" s="32"/>
      <c r="O222" s="20"/>
      <c r="P222" s="20"/>
      <c r="Q222" s="20"/>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20"/>
      <c r="AO222" s="20"/>
      <c r="AP222" s="20"/>
      <c r="AQ222" s="20"/>
      <c r="AR222" s="20"/>
      <c r="AS222" s="20"/>
      <c r="AT222" s="20"/>
      <c r="AU222" s="20"/>
      <c r="AV222" s="20"/>
      <c r="AW222" s="20"/>
      <c r="AX222" s="20"/>
      <c r="AY222" s="20"/>
      <c r="AZ222" s="20"/>
      <c r="BA222" s="20"/>
      <c r="BB222" s="20"/>
      <c r="BC222" s="20"/>
      <c r="BD222" s="20"/>
      <c r="BE222" s="20"/>
      <c r="BF222" s="20"/>
      <c r="BG222" s="20"/>
      <c r="BH222" s="20"/>
      <c r="BI222" s="20"/>
      <c r="BJ222" s="20"/>
      <c r="BK222" s="20"/>
      <c r="BL222" s="20"/>
      <c r="BM222" s="20"/>
      <c r="BN222" s="20"/>
      <c r="BO222" s="20"/>
      <c r="BP222" s="20"/>
      <c r="BQ222" s="20"/>
      <c r="BR222" s="20"/>
      <c r="BS222" s="20"/>
      <c r="BT222" s="20"/>
      <c r="BU222" s="20"/>
      <c r="BV222" s="20"/>
      <c r="BW222" s="20"/>
      <c r="BX222" s="20"/>
      <c r="BY222" s="20"/>
      <c r="BZ222" s="20"/>
      <c r="CA222" s="20"/>
      <c r="CB222" s="20"/>
      <c r="CC222" s="20"/>
      <c r="CD222" s="20"/>
      <c r="CE222" s="20"/>
      <c r="CF222" s="20"/>
      <c r="CG222" s="20"/>
      <c r="CH222" s="20"/>
      <c r="CI222" s="20"/>
      <c r="CJ222" s="20"/>
      <c r="CK222" s="20"/>
      <c r="CL222" s="20"/>
      <c r="CM222" s="20"/>
      <c r="CN222" s="20"/>
      <c r="CO222" s="20"/>
      <c r="CP222" s="20"/>
      <c r="CQ222" s="20"/>
      <c r="CR222" s="20"/>
      <c r="CS222" s="20"/>
      <c r="CT222" s="20"/>
    </row>
    <row r="223" spans="1:98" x14ac:dyDescent="0.25">
      <c r="A223" s="46" t="s">
        <v>43</v>
      </c>
      <c r="B223" s="26">
        <v>118.32277720910771</v>
      </c>
      <c r="C223" s="26">
        <v>118.32277720910771</v>
      </c>
      <c r="D223" s="26"/>
      <c r="E223" s="26">
        <f t="shared" si="9"/>
        <v>0</v>
      </c>
      <c r="F223" s="26"/>
      <c r="G223" s="26">
        <v>0.14570254889078085</v>
      </c>
      <c r="H223" s="26">
        <v>0.14570254889078083</v>
      </c>
      <c r="I223" s="26"/>
      <c r="J223" s="26">
        <f t="shared" si="10"/>
        <v>0</v>
      </c>
      <c r="K223" s="53">
        <f t="shared" si="11"/>
        <v>0</v>
      </c>
      <c r="M223" s="32"/>
      <c r="N223" s="32"/>
    </row>
    <row r="224" spans="1:98" s="74" customFormat="1" x14ac:dyDescent="0.25">
      <c r="A224" s="42" t="s">
        <v>44</v>
      </c>
      <c r="B224" s="47">
        <v>118.32277720910771</v>
      </c>
      <c r="C224" s="47">
        <v>118.32277720910771</v>
      </c>
      <c r="D224" s="47"/>
      <c r="E224" s="47">
        <f t="shared" si="9"/>
        <v>0</v>
      </c>
      <c r="F224" s="47"/>
      <c r="G224" s="47">
        <v>0.14570254889078085</v>
      </c>
      <c r="H224" s="47">
        <v>0.14570254889078083</v>
      </c>
      <c r="I224" s="47"/>
      <c r="J224" s="47">
        <f t="shared" si="10"/>
        <v>0</v>
      </c>
      <c r="K224" s="54">
        <f t="shared" si="11"/>
        <v>0</v>
      </c>
      <c r="L224" s="20"/>
      <c r="M224" s="32"/>
      <c r="N224" s="32"/>
      <c r="O224" s="20"/>
      <c r="P224" s="20"/>
      <c r="Q224" s="20"/>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20"/>
      <c r="AO224" s="20"/>
      <c r="AP224" s="20"/>
      <c r="AQ224" s="20"/>
      <c r="AR224" s="20"/>
      <c r="AS224" s="20"/>
      <c r="AT224" s="20"/>
      <c r="AU224" s="20"/>
      <c r="AV224" s="20"/>
      <c r="AW224" s="20"/>
      <c r="AX224" s="20"/>
      <c r="AY224" s="20"/>
      <c r="AZ224" s="20"/>
      <c r="BA224" s="20"/>
      <c r="BB224" s="20"/>
      <c r="BC224" s="20"/>
      <c r="BD224" s="20"/>
      <c r="BE224" s="20"/>
      <c r="BF224" s="20"/>
      <c r="BG224" s="20"/>
      <c r="BH224" s="20"/>
      <c r="BI224" s="20"/>
      <c r="BJ224" s="20"/>
      <c r="BK224" s="20"/>
      <c r="BL224" s="20"/>
      <c r="BM224" s="20"/>
      <c r="BN224" s="20"/>
      <c r="BO224" s="20"/>
      <c r="BP224" s="20"/>
      <c r="BQ224" s="20"/>
      <c r="BR224" s="20"/>
      <c r="BS224" s="20"/>
      <c r="BT224" s="20"/>
      <c r="BU224" s="20"/>
      <c r="BV224" s="20"/>
      <c r="BW224" s="20"/>
      <c r="BX224" s="20"/>
      <c r="BY224" s="20"/>
      <c r="BZ224" s="20"/>
      <c r="CA224" s="20"/>
      <c r="CB224" s="20"/>
      <c r="CC224" s="20"/>
      <c r="CD224" s="20"/>
      <c r="CE224" s="20"/>
      <c r="CF224" s="20"/>
      <c r="CG224" s="20"/>
      <c r="CH224" s="20"/>
      <c r="CI224" s="20"/>
      <c r="CJ224" s="20"/>
      <c r="CK224" s="20"/>
      <c r="CL224" s="20"/>
      <c r="CM224" s="20"/>
      <c r="CN224" s="20"/>
      <c r="CO224" s="20"/>
      <c r="CP224" s="20"/>
      <c r="CQ224" s="20"/>
      <c r="CR224" s="20"/>
      <c r="CS224" s="20"/>
      <c r="CT224" s="20"/>
    </row>
    <row r="225" spans="1:98" x14ac:dyDescent="0.25">
      <c r="A225" s="44" t="s">
        <v>44</v>
      </c>
      <c r="B225" s="26">
        <v>118.32277720910771</v>
      </c>
      <c r="C225" s="26">
        <v>118.32277720910771</v>
      </c>
      <c r="D225" s="26"/>
      <c r="E225" s="26">
        <f t="shared" si="9"/>
        <v>0</v>
      </c>
      <c r="F225" s="26"/>
      <c r="G225" s="26">
        <v>0.14570254889078085</v>
      </c>
      <c r="H225" s="26">
        <v>0.14570254889078083</v>
      </c>
      <c r="I225" s="26"/>
      <c r="J225" s="26">
        <f t="shared" si="10"/>
        <v>0</v>
      </c>
      <c r="K225" s="53">
        <f t="shared" si="11"/>
        <v>0</v>
      </c>
      <c r="M225" s="32"/>
      <c r="N225" s="32"/>
    </row>
    <row r="226" spans="1:98" s="74" customFormat="1" x14ac:dyDescent="0.25">
      <c r="A226" s="46" t="s">
        <v>227</v>
      </c>
      <c r="B226" s="47">
        <v>103.08023660397205</v>
      </c>
      <c r="C226" s="47">
        <v>103.08023660397205</v>
      </c>
      <c r="D226" s="47"/>
      <c r="E226" s="47">
        <f t="shared" si="9"/>
        <v>0</v>
      </c>
      <c r="F226" s="47"/>
      <c r="G226" s="47">
        <v>0.96446455293121047</v>
      </c>
      <c r="H226" s="47">
        <v>0.96446455293121036</v>
      </c>
      <c r="I226" s="47"/>
      <c r="J226" s="47">
        <f t="shared" si="10"/>
        <v>0</v>
      </c>
      <c r="K226" s="54">
        <f t="shared" si="11"/>
        <v>0</v>
      </c>
      <c r="L226" s="20"/>
      <c r="M226" s="32"/>
      <c r="N226" s="32"/>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20"/>
      <c r="AO226" s="20"/>
      <c r="AP226" s="20"/>
      <c r="AQ226" s="20"/>
      <c r="AR226" s="20"/>
      <c r="AS226" s="20"/>
      <c r="AT226" s="20"/>
      <c r="AU226" s="20"/>
      <c r="AV226" s="20"/>
      <c r="AW226" s="20"/>
      <c r="AX226" s="20"/>
      <c r="AY226" s="20"/>
      <c r="AZ226" s="20"/>
      <c r="BA226" s="20"/>
      <c r="BB226" s="20"/>
      <c r="BC226" s="20"/>
      <c r="BD226" s="20"/>
      <c r="BE226" s="20"/>
      <c r="BF226" s="20"/>
      <c r="BG226" s="20"/>
      <c r="BH226" s="20"/>
      <c r="BI226" s="20"/>
      <c r="BJ226" s="20"/>
      <c r="BK226" s="20"/>
      <c r="BL226" s="20"/>
      <c r="BM226" s="20"/>
      <c r="BN226" s="20"/>
      <c r="BO226" s="20"/>
      <c r="BP226" s="20"/>
      <c r="BQ226" s="20"/>
      <c r="BR226" s="20"/>
      <c r="BS226" s="20"/>
      <c r="BT226" s="20"/>
      <c r="BU226" s="20"/>
      <c r="BV226" s="20"/>
      <c r="BW226" s="20"/>
      <c r="BX226" s="20"/>
      <c r="BY226" s="20"/>
      <c r="BZ226" s="20"/>
      <c r="CA226" s="20"/>
      <c r="CB226" s="20"/>
      <c r="CC226" s="20"/>
      <c r="CD226" s="20"/>
      <c r="CE226" s="20"/>
      <c r="CF226" s="20"/>
      <c r="CG226" s="20"/>
      <c r="CH226" s="20"/>
      <c r="CI226" s="20"/>
      <c r="CJ226" s="20"/>
      <c r="CK226" s="20"/>
      <c r="CL226" s="20"/>
      <c r="CM226" s="20"/>
      <c r="CN226" s="20"/>
      <c r="CO226" s="20"/>
      <c r="CP226" s="20"/>
      <c r="CQ226" s="20"/>
      <c r="CR226" s="20"/>
      <c r="CS226" s="20"/>
      <c r="CT226" s="20"/>
    </row>
    <row r="227" spans="1:98" x14ac:dyDescent="0.25">
      <c r="A227" s="42" t="s">
        <v>228</v>
      </c>
      <c r="B227" s="26">
        <v>103.08023660397205</v>
      </c>
      <c r="C227" s="26">
        <v>103.08023660397205</v>
      </c>
      <c r="D227" s="26"/>
      <c r="E227" s="26">
        <f t="shared" si="9"/>
        <v>0</v>
      </c>
      <c r="F227" s="26"/>
      <c r="G227" s="26">
        <v>0.96446455293121047</v>
      </c>
      <c r="H227" s="26">
        <v>0.96446455293121036</v>
      </c>
      <c r="I227" s="26"/>
      <c r="J227" s="26">
        <f t="shared" si="10"/>
        <v>0</v>
      </c>
      <c r="K227" s="53">
        <f t="shared" si="11"/>
        <v>0</v>
      </c>
      <c r="M227" s="32"/>
      <c r="N227" s="32"/>
    </row>
    <row r="228" spans="1:98" s="74" customFormat="1" x14ac:dyDescent="0.25">
      <c r="A228" s="44" t="s">
        <v>228</v>
      </c>
      <c r="B228" s="47">
        <v>103.08023660397205</v>
      </c>
      <c r="C228" s="47">
        <v>103.08023660397205</v>
      </c>
      <c r="D228" s="47"/>
      <c r="E228" s="47">
        <f t="shared" si="9"/>
        <v>0</v>
      </c>
      <c r="F228" s="47"/>
      <c r="G228" s="47">
        <v>0.96446455293121047</v>
      </c>
      <c r="H228" s="47">
        <v>0.96446455293121036</v>
      </c>
      <c r="I228" s="47"/>
      <c r="J228" s="47">
        <f t="shared" si="10"/>
        <v>0</v>
      </c>
      <c r="K228" s="54">
        <f t="shared" si="11"/>
        <v>0</v>
      </c>
      <c r="L228" s="20"/>
      <c r="M228" s="32"/>
      <c r="N228" s="32"/>
      <c r="O228" s="20"/>
      <c r="P228" s="20"/>
      <c r="Q228" s="20"/>
      <c r="R228" s="20"/>
      <c r="S228" s="20"/>
      <c r="T228" s="20"/>
      <c r="U228" s="20"/>
      <c r="V228" s="20"/>
      <c r="W228" s="20"/>
      <c r="X228" s="20"/>
      <c r="Y228" s="20"/>
      <c r="Z228" s="20"/>
      <c r="AA228" s="20"/>
      <c r="AB228" s="20"/>
      <c r="AC228" s="20"/>
      <c r="AD228" s="20"/>
      <c r="AE228" s="20"/>
      <c r="AF228" s="20"/>
      <c r="AG228" s="20"/>
      <c r="AH228" s="20"/>
      <c r="AI228" s="20"/>
      <c r="AJ228" s="20"/>
      <c r="AK228" s="20"/>
      <c r="AL228" s="20"/>
      <c r="AM228" s="20"/>
      <c r="AN228" s="20"/>
      <c r="AO228" s="20"/>
      <c r="AP228" s="20"/>
      <c r="AQ228" s="20"/>
      <c r="AR228" s="20"/>
      <c r="AS228" s="20"/>
      <c r="AT228" s="20"/>
      <c r="AU228" s="20"/>
      <c r="AV228" s="20"/>
      <c r="AW228" s="20"/>
      <c r="AX228" s="20"/>
      <c r="AY228" s="20"/>
      <c r="AZ228" s="20"/>
      <c r="BA228" s="20"/>
      <c r="BB228" s="20"/>
      <c r="BC228" s="20"/>
      <c r="BD228" s="20"/>
      <c r="BE228" s="20"/>
      <c r="BF228" s="20"/>
      <c r="BG228" s="20"/>
      <c r="BH228" s="20"/>
      <c r="BI228" s="20"/>
      <c r="BJ228" s="20"/>
      <c r="BK228" s="20"/>
      <c r="BL228" s="20"/>
      <c r="BM228" s="20"/>
      <c r="BN228" s="20"/>
      <c r="BO228" s="20"/>
      <c r="BP228" s="20"/>
      <c r="BQ228" s="20"/>
      <c r="BR228" s="20"/>
      <c r="BS228" s="20"/>
      <c r="BT228" s="20"/>
      <c r="BU228" s="20"/>
      <c r="BV228" s="20"/>
      <c r="BW228" s="20"/>
      <c r="BX228" s="20"/>
      <c r="BY228" s="20"/>
      <c r="BZ228" s="20"/>
      <c r="CA228" s="20"/>
      <c r="CB228" s="20"/>
      <c r="CC228" s="20"/>
      <c r="CD228" s="20"/>
      <c r="CE228" s="20"/>
      <c r="CF228" s="20"/>
      <c r="CG228" s="20"/>
      <c r="CH228" s="20"/>
      <c r="CI228" s="20"/>
      <c r="CJ228" s="20"/>
      <c r="CK228" s="20"/>
      <c r="CL228" s="20"/>
      <c r="CM228" s="20"/>
      <c r="CN228" s="20"/>
      <c r="CO228" s="20"/>
      <c r="CP228" s="20"/>
      <c r="CQ228" s="20"/>
      <c r="CR228" s="20"/>
      <c r="CS228" s="20"/>
      <c r="CT228" s="20"/>
    </row>
    <row r="229" spans="1:98" x14ac:dyDescent="0.25">
      <c r="A229" s="46" t="s">
        <v>229</v>
      </c>
      <c r="B229" s="26">
        <v>105.52616070680074</v>
      </c>
      <c r="C229" s="26">
        <v>105.17037516570205</v>
      </c>
      <c r="D229" s="26"/>
      <c r="E229" s="26">
        <f t="shared" si="9"/>
        <v>-0.33715387607743397</v>
      </c>
      <c r="F229" s="26"/>
      <c r="G229" s="26">
        <v>2.2490599569180572</v>
      </c>
      <c r="H229" s="26">
        <v>2.2414771640980025</v>
      </c>
      <c r="I229" s="26"/>
      <c r="J229" s="26">
        <f t="shared" si="10"/>
        <v>-7.5827928200546957E-3</v>
      </c>
      <c r="K229" s="53">
        <f t="shared" si="11"/>
        <v>-7.0281083532981015E-5</v>
      </c>
      <c r="M229" s="32"/>
      <c r="N229" s="32"/>
    </row>
    <row r="230" spans="1:98" s="74" customFormat="1" x14ac:dyDescent="0.25">
      <c r="A230" s="42" t="s">
        <v>230</v>
      </c>
      <c r="B230" s="47">
        <v>105.52616070680074</v>
      </c>
      <c r="C230" s="47">
        <v>105.17037516570205</v>
      </c>
      <c r="D230" s="47"/>
      <c r="E230" s="47">
        <f t="shared" si="9"/>
        <v>-0.33715387607743397</v>
      </c>
      <c r="F230" s="47"/>
      <c r="G230" s="47">
        <v>2.2490599569180572</v>
      </c>
      <c r="H230" s="47">
        <v>2.2414771640980025</v>
      </c>
      <c r="I230" s="47"/>
      <c r="J230" s="47">
        <f t="shared" si="10"/>
        <v>-7.5827928200546957E-3</v>
      </c>
      <c r="K230" s="54">
        <f t="shared" si="11"/>
        <v>-7.0281083532981015E-5</v>
      </c>
      <c r="L230" s="20"/>
      <c r="M230" s="32"/>
      <c r="N230" s="32"/>
      <c r="O230" s="20"/>
      <c r="P230" s="20"/>
      <c r="Q230" s="20"/>
      <c r="R230" s="20"/>
      <c r="S230" s="20"/>
      <c r="T230" s="20"/>
      <c r="U230" s="20"/>
      <c r="V230" s="20"/>
      <c r="W230" s="20"/>
      <c r="X230" s="20"/>
      <c r="Y230" s="20"/>
      <c r="Z230" s="20"/>
      <c r="AA230" s="20"/>
      <c r="AB230" s="20"/>
      <c r="AC230" s="20"/>
      <c r="AD230" s="20"/>
      <c r="AE230" s="20"/>
      <c r="AF230" s="20"/>
      <c r="AG230" s="20"/>
      <c r="AH230" s="20"/>
      <c r="AI230" s="20"/>
      <c r="AJ230" s="20"/>
      <c r="AK230" s="20"/>
      <c r="AL230" s="20"/>
      <c r="AM230" s="20"/>
      <c r="AN230" s="20"/>
      <c r="AO230" s="20"/>
      <c r="AP230" s="20"/>
      <c r="AQ230" s="20"/>
      <c r="AR230" s="20"/>
      <c r="AS230" s="20"/>
      <c r="AT230" s="20"/>
      <c r="AU230" s="20"/>
      <c r="AV230" s="20"/>
      <c r="AW230" s="20"/>
      <c r="AX230" s="20"/>
      <c r="AY230" s="20"/>
      <c r="AZ230" s="20"/>
      <c r="BA230" s="20"/>
      <c r="BB230" s="20"/>
      <c r="BC230" s="20"/>
      <c r="BD230" s="20"/>
      <c r="BE230" s="20"/>
      <c r="BF230" s="20"/>
      <c r="BG230" s="20"/>
      <c r="BH230" s="20"/>
      <c r="BI230" s="20"/>
      <c r="BJ230" s="20"/>
      <c r="BK230" s="20"/>
      <c r="BL230" s="20"/>
      <c r="BM230" s="20"/>
      <c r="BN230" s="20"/>
      <c r="BO230" s="20"/>
      <c r="BP230" s="20"/>
      <c r="BQ230" s="20"/>
      <c r="BR230" s="20"/>
      <c r="BS230" s="20"/>
      <c r="BT230" s="20"/>
      <c r="BU230" s="20"/>
      <c r="BV230" s="20"/>
      <c r="BW230" s="20"/>
      <c r="BX230" s="20"/>
      <c r="BY230" s="20"/>
      <c r="BZ230" s="20"/>
      <c r="CA230" s="20"/>
      <c r="CB230" s="20"/>
      <c r="CC230" s="20"/>
      <c r="CD230" s="20"/>
      <c r="CE230" s="20"/>
      <c r="CF230" s="20"/>
      <c r="CG230" s="20"/>
      <c r="CH230" s="20"/>
      <c r="CI230" s="20"/>
      <c r="CJ230" s="20"/>
      <c r="CK230" s="20"/>
      <c r="CL230" s="20"/>
      <c r="CM230" s="20"/>
      <c r="CN230" s="20"/>
      <c r="CO230" s="20"/>
      <c r="CP230" s="20"/>
      <c r="CQ230" s="20"/>
      <c r="CR230" s="20"/>
      <c r="CS230" s="20"/>
      <c r="CT230" s="20"/>
    </row>
    <row r="231" spans="1:98" x14ac:dyDescent="0.25">
      <c r="A231" s="44" t="s">
        <v>231</v>
      </c>
      <c r="B231" s="26">
        <v>105.18409325226882</v>
      </c>
      <c r="C231" s="26">
        <v>105.18409325226882</v>
      </c>
      <c r="D231" s="26"/>
      <c r="E231" s="26">
        <f t="shared" si="9"/>
        <v>0</v>
      </c>
      <c r="F231" s="26"/>
      <c r="G231" s="26">
        <v>1.4417552877561681</v>
      </c>
      <c r="H231" s="26">
        <v>1.4417552877561679</v>
      </c>
      <c r="I231" s="26"/>
      <c r="J231" s="26">
        <f t="shared" si="10"/>
        <v>0</v>
      </c>
      <c r="K231" s="53">
        <f t="shared" si="11"/>
        <v>0</v>
      </c>
      <c r="M231" s="32"/>
      <c r="N231" s="32"/>
    </row>
    <row r="232" spans="1:98" s="74" customFormat="1" x14ac:dyDescent="0.25">
      <c r="A232" s="44" t="s">
        <v>232</v>
      </c>
      <c r="B232" s="47">
        <v>106.14262167974054</v>
      </c>
      <c r="C232" s="47">
        <v>105.14565295118049</v>
      </c>
      <c r="D232" s="47"/>
      <c r="E232" s="47">
        <f t="shared" si="9"/>
        <v>-0.93927275658232112</v>
      </c>
      <c r="F232" s="47"/>
      <c r="G232" s="47">
        <v>0.80730466916188914</v>
      </c>
      <c r="H232" s="47">
        <v>0.79972187634183456</v>
      </c>
      <c r="I232" s="47"/>
      <c r="J232" s="47">
        <f t="shared" si="10"/>
        <v>-7.5827928200545847E-3</v>
      </c>
      <c r="K232" s="54">
        <f t="shared" si="11"/>
        <v>-7.0281083532979985E-5</v>
      </c>
      <c r="L232" s="20"/>
      <c r="M232" s="32"/>
      <c r="N232" s="32"/>
      <c r="O232" s="20"/>
      <c r="P232" s="20"/>
      <c r="Q232" s="20"/>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20"/>
      <c r="AO232" s="20"/>
      <c r="AP232" s="20"/>
      <c r="AQ232" s="20"/>
      <c r="AR232" s="20"/>
      <c r="AS232" s="20"/>
      <c r="AT232" s="20"/>
      <c r="AU232" s="20"/>
      <c r="AV232" s="20"/>
      <c r="AW232" s="20"/>
      <c r="AX232" s="20"/>
      <c r="AY232" s="20"/>
      <c r="AZ232" s="20"/>
      <c r="BA232" s="20"/>
      <c r="BB232" s="20"/>
      <c r="BC232" s="20"/>
      <c r="BD232" s="20"/>
      <c r="BE232" s="20"/>
      <c r="BF232" s="20"/>
      <c r="BG232" s="20"/>
      <c r="BH232" s="20"/>
      <c r="BI232" s="20"/>
      <c r="BJ232" s="20"/>
      <c r="BK232" s="20"/>
      <c r="BL232" s="20"/>
      <c r="BM232" s="20"/>
      <c r="BN232" s="20"/>
      <c r="BO232" s="20"/>
      <c r="BP232" s="20"/>
      <c r="BQ232" s="20"/>
      <c r="BR232" s="20"/>
      <c r="BS232" s="20"/>
      <c r="BT232" s="20"/>
      <c r="BU232" s="20"/>
      <c r="BV232" s="20"/>
      <c r="BW232" s="20"/>
      <c r="BX232" s="20"/>
      <c r="BY232" s="20"/>
      <c r="BZ232" s="20"/>
      <c r="CA232" s="20"/>
      <c r="CB232" s="20"/>
      <c r="CC232" s="20"/>
      <c r="CD232" s="20"/>
      <c r="CE232" s="20"/>
      <c r="CF232" s="20"/>
      <c r="CG232" s="20"/>
      <c r="CH232" s="20"/>
      <c r="CI232" s="20"/>
      <c r="CJ232" s="20"/>
      <c r="CK232" s="20"/>
      <c r="CL232" s="20"/>
      <c r="CM232" s="20"/>
      <c r="CN232" s="20"/>
      <c r="CO232" s="20"/>
      <c r="CP232" s="20"/>
      <c r="CQ232" s="20"/>
      <c r="CR232" s="20"/>
      <c r="CS232" s="20"/>
      <c r="CT232" s="20"/>
    </row>
    <row r="233" spans="1:98" x14ac:dyDescent="0.25">
      <c r="A233" s="40" t="s">
        <v>233</v>
      </c>
      <c r="B233" s="26">
        <v>112.26321409843911</v>
      </c>
      <c r="C233" s="26">
        <v>112.47899945001838</v>
      </c>
      <c r="D233" s="26"/>
      <c r="E233" s="26">
        <f t="shared" si="9"/>
        <v>0.19221376593587802</v>
      </c>
      <c r="F233" s="26"/>
      <c r="G233" s="26">
        <v>5.1210721831381854</v>
      </c>
      <c r="H233" s="26">
        <v>5.1309155888376905</v>
      </c>
      <c r="I233" s="26"/>
      <c r="J233" s="26">
        <f t="shared" si="10"/>
        <v>9.8434056995051478E-3</v>
      </c>
      <c r="K233" s="53">
        <f t="shared" si="11"/>
        <v>9.1233564549763422E-5</v>
      </c>
      <c r="M233" s="32"/>
      <c r="N233" s="32"/>
    </row>
    <row r="234" spans="1:98" s="74" customFormat="1" x14ac:dyDescent="0.25">
      <c r="A234" s="59" t="s">
        <v>234</v>
      </c>
      <c r="B234" s="47">
        <v>112.46630804670387</v>
      </c>
      <c r="C234" s="47">
        <v>112.69257151439189</v>
      </c>
      <c r="D234" s="47"/>
      <c r="E234" s="47">
        <f t="shared" si="9"/>
        <v>0.20118333358472018</v>
      </c>
      <c r="F234" s="47"/>
      <c r="G234" s="47">
        <v>4.8927540488137691</v>
      </c>
      <c r="H234" s="47">
        <v>4.9025974545132742</v>
      </c>
      <c r="I234" s="47"/>
      <c r="J234" s="47">
        <f t="shared" si="10"/>
        <v>9.8434056995051478E-3</v>
      </c>
      <c r="K234" s="54">
        <f t="shared" si="11"/>
        <v>9.1233564549763422E-5</v>
      </c>
      <c r="L234" s="20"/>
      <c r="M234" s="32"/>
      <c r="N234" s="32"/>
      <c r="O234" s="20"/>
      <c r="P234" s="20"/>
      <c r="Q234" s="20"/>
      <c r="R234" s="20"/>
      <c r="S234" s="20"/>
      <c r="T234" s="20"/>
      <c r="U234" s="20"/>
      <c r="V234" s="20"/>
      <c r="W234" s="20"/>
      <c r="X234" s="20"/>
      <c r="Y234" s="20"/>
      <c r="Z234" s="20"/>
      <c r="AA234" s="20"/>
      <c r="AB234" s="20"/>
      <c r="AC234" s="20"/>
      <c r="AD234" s="20"/>
      <c r="AE234" s="20"/>
      <c r="AF234" s="20"/>
      <c r="AG234" s="20"/>
      <c r="AH234" s="20"/>
      <c r="AI234" s="20"/>
      <c r="AJ234" s="20"/>
      <c r="AK234" s="20"/>
      <c r="AL234" s="20"/>
      <c r="AM234" s="20"/>
      <c r="AN234" s="20"/>
      <c r="AO234" s="20"/>
      <c r="AP234" s="20"/>
      <c r="AQ234" s="20"/>
      <c r="AR234" s="20"/>
      <c r="AS234" s="20"/>
      <c r="AT234" s="20"/>
      <c r="AU234" s="20"/>
      <c r="AV234" s="20"/>
      <c r="AW234" s="20"/>
      <c r="AX234" s="20"/>
      <c r="AY234" s="20"/>
      <c r="AZ234" s="20"/>
      <c r="BA234" s="20"/>
      <c r="BB234" s="20"/>
      <c r="BC234" s="20"/>
      <c r="BD234" s="20"/>
      <c r="BE234" s="20"/>
      <c r="BF234" s="20"/>
      <c r="BG234" s="20"/>
      <c r="BH234" s="20"/>
      <c r="BI234" s="20"/>
      <c r="BJ234" s="20"/>
      <c r="BK234" s="20"/>
      <c r="BL234" s="20"/>
      <c r="BM234" s="20"/>
      <c r="BN234" s="20"/>
      <c r="BO234" s="20"/>
      <c r="BP234" s="20"/>
      <c r="BQ234" s="20"/>
      <c r="BR234" s="20"/>
      <c r="BS234" s="20"/>
      <c r="BT234" s="20"/>
      <c r="BU234" s="20"/>
      <c r="BV234" s="20"/>
      <c r="BW234" s="20"/>
      <c r="BX234" s="20"/>
      <c r="BY234" s="20"/>
      <c r="BZ234" s="20"/>
      <c r="CA234" s="20"/>
      <c r="CB234" s="20"/>
      <c r="CC234" s="20"/>
      <c r="CD234" s="20"/>
      <c r="CE234" s="20"/>
      <c r="CF234" s="20"/>
      <c r="CG234" s="20"/>
      <c r="CH234" s="20"/>
      <c r="CI234" s="20"/>
      <c r="CJ234" s="20"/>
      <c r="CK234" s="20"/>
      <c r="CL234" s="20"/>
      <c r="CM234" s="20"/>
      <c r="CN234" s="20"/>
      <c r="CO234" s="20"/>
      <c r="CP234" s="20"/>
      <c r="CQ234" s="20"/>
      <c r="CR234" s="20"/>
      <c r="CS234" s="20"/>
      <c r="CT234" s="20"/>
    </row>
    <row r="235" spans="1:98" x14ac:dyDescent="0.25">
      <c r="A235" s="58" t="s">
        <v>235</v>
      </c>
      <c r="B235" s="26">
        <v>112.46630804670387</v>
      </c>
      <c r="C235" s="26">
        <v>112.69257151439189</v>
      </c>
      <c r="D235" s="26"/>
      <c r="E235" s="26">
        <f t="shared" si="9"/>
        <v>0.20118333358472018</v>
      </c>
      <c r="F235" s="26"/>
      <c r="G235" s="26">
        <v>4.8927540488137691</v>
      </c>
      <c r="H235" s="26">
        <v>4.9025974545132742</v>
      </c>
      <c r="I235" s="26"/>
      <c r="J235" s="26">
        <f t="shared" si="10"/>
        <v>9.8434056995051478E-3</v>
      </c>
      <c r="K235" s="53">
        <f t="shared" si="11"/>
        <v>9.1233564549763422E-5</v>
      </c>
      <c r="M235" s="32"/>
      <c r="N235" s="32"/>
    </row>
    <row r="236" spans="1:98" s="74" customFormat="1" x14ac:dyDescent="0.25">
      <c r="A236" s="44" t="s">
        <v>236</v>
      </c>
      <c r="B236" s="47">
        <v>112.46630804670387</v>
      </c>
      <c r="C236" s="47">
        <v>112.69257151439189</v>
      </c>
      <c r="D236" s="47"/>
      <c r="E236" s="47">
        <f t="shared" si="9"/>
        <v>0.20118333358472018</v>
      </c>
      <c r="F236" s="47"/>
      <c r="G236" s="47">
        <v>4.8927540488137691</v>
      </c>
      <c r="H236" s="47">
        <v>4.9025974545132742</v>
      </c>
      <c r="I236" s="47"/>
      <c r="J236" s="47">
        <f t="shared" si="10"/>
        <v>9.8434056995051478E-3</v>
      </c>
      <c r="K236" s="54">
        <f t="shared" si="11"/>
        <v>9.1233564549763422E-5</v>
      </c>
      <c r="L236" s="20"/>
      <c r="M236" s="32"/>
      <c r="N236" s="32"/>
      <c r="O236" s="20"/>
      <c r="P236" s="20"/>
      <c r="Q236" s="20"/>
      <c r="R236" s="20"/>
      <c r="S236" s="20"/>
      <c r="T236" s="20"/>
      <c r="U236" s="20"/>
      <c r="V236" s="20"/>
      <c r="W236" s="20"/>
      <c r="X236" s="20"/>
      <c r="Y236" s="20"/>
      <c r="Z236" s="20"/>
      <c r="AA236" s="20"/>
      <c r="AB236" s="20"/>
      <c r="AC236" s="20"/>
      <c r="AD236" s="20"/>
      <c r="AE236" s="20"/>
      <c r="AF236" s="20"/>
      <c r="AG236" s="20"/>
      <c r="AH236" s="20"/>
      <c r="AI236" s="20"/>
      <c r="AJ236" s="20"/>
      <c r="AK236" s="20"/>
      <c r="AL236" s="20"/>
      <c r="AM236" s="20"/>
      <c r="AN236" s="20"/>
      <c r="AO236" s="20"/>
      <c r="AP236" s="20"/>
      <c r="AQ236" s="20"/>
      <c r="AR236" s="20"/>
      <c r="AS236" s="20"/>
      <c r="AT236" s="20"/>
      <c r="AU236" s="20"/>
      <c r="AV236" s="20"/>
      <c r="AW236" s="20"/>
      <c r="AX236" s="20"/>
      <c r="AY236" s="20"/>
      <c r="AZ236" s="20"/>
      <c r="BA236" s="20"/>
      <c r="BB236" s="20"/>
      <c r="BC236" s="20"/>
      <c r="BD236" s="20"/>
      <c r="BE236" s="20"/>
      <c r="BF236" s="20"/>
      <c r="BG236" s="20"/>
      <c r="BH236" s="20"/>
      <c r="BI236" s="20"/>
      <c r="BJ236" s="20"/>
      <c r="BK236" s="20"/>
      <c r="BL236" s="20"/>
      <c r="BM236" s="20"/>
      <c r="BN236" s="20"/>
      <c r="BO236" s="20"/>
      <c r="BP236" s="20"/>
      <c r="BQ236" s="20"/>
      <c r="BR236" s="20"/>
      <c r="BS236" s="20"/>
      <c r="BT236" s="20"/>
      <c r="BU236" s="20"/>
      <c r="BV236" s="20"/>
      <c r="BW236" s="20"/>
      <c r="BX236" s="20"/>
      <c r="BY236" s="20"/>
      <c r="BZ236" s="20"/>
      <c r="CA236" s="20"/>
      <c r="CB236" s="20"/>
      <c r="CC236" s="20"/>
      <c r="CD236" s="20"/>
      <c r="CE236" s="20"/>
      <c r="CF236" s="20"/>
      <c r="CG236" s="20"/>
      <c r="CH236" s="20"/>
      <c r="CI236" s="20"/>
      <c r="CJ236" s="20"/>
      <c r="CK236" s="20"/>
      <c r="CL236" s="20"/>
      <c r="CM236" s="20"/>
      <c r="CN236" s="20"/>
      <c r="CO236" s="20"/>
      <c r="CP236" s="20"/>
      <c r="CQ236" s="20"/>
      <c r="CR236" s="20"/>
      <c r="CS236" s="20"/>
      <c r="CT236" s="20"/>
    </row>
    <row r="237" spans="1:98" x14ac:dyDescent="0.25">
      <c r="A237" s="59" t="s">
        <v>237</v>
      </c>
      <c r="B237" s="26">
        <v>108.08071615938979</v>
      </c>
      <c r="C237" s="26">
        <v>108.08071615938979</v>
      </c>
      <c r="D237" s="26"/>
      <c r="E237" s="26">
        <f t="shared" si="9"/>
        <v>0</v>
      </c>
      <c r="F237" s="26"/>
      <c r="G237" s="26">
        <v>0.22831813432441611</v>
      </c>
      <c r="H237" s="26">
        <v>0.22831813432441611</v>
      </c>
      <c r="I237" s="26"/>
      <c r="J237" s="26">
        <f t="shared" si="10"/>
        <v>0</v>
      </c>
      <c r="K237" s="53">
        <f t="shared" si="11"/>
        <v>0</v>
      </c>
      <c r="M237" s="32"/>
      <c r="N237" s="32"/>
    </row>
    <row r="238" spans="1:98" s="74" customFormat="1" x14ac:dyDescent="0.25">
      <c r="A238" s="58" t="s">
        <v>238</v>
      </c>
      <c r="B238" s="47">
        <v>108.08071615938979</v>
      </c>
      <c r="C238" s="47">
        <v>108.08071615938979</v>
      </c>
      <c r="D238" s="47"/>
      <c r="E238" s="47">
        <f t="shared" si="9"/>
        <v>0</v>
      </c>
      <c r="F238" s="47"/>
      <c r="G238" s="47">
        <v>0.22831813432441611</v>
      </c>
      <c r="H238" s="47">
        <v>0.22831813432441611</v>
      </c>
      <c r="I238" s="47"/>
      <c r="J238" s="47">
        <f t="shared" si="10"/>
        <v>0</v>
      </c>
      <c r="K238" s="54">
        <f t="shared" si="11"/>
        <v>0</v>
      </c>
      <c r="L238" s="20"/>
      <c r="M238" s="32"/>
      <c r="N238" s="32"/>
      <c r="O238" s="20"/>
      <c r="P238" s="20"/>
      <c r="Q238" s="20"/>
      <c r="R238" s="20"/>
      <c r="S238" s="20"/>
      <c r="T238" s="20"/>
      <c r="U238" s="20"/>
      <c r="V238" s="20"/>
      <c r="W238" s="20"/>
      <c r="X238" s="20"/>
      <c r="Y238" s="20"/>
      <c r="Z238" s="20"/>
      <c r="AA238" s="20"/>
      <c r="AB238" s="20"/>
      <c r="AC238" s="20"/>
      <c r="AD238" s="20"/>
      <c r="AE238" s="20"/>
      <c r="AF238" s="20"/>
      <c r="AG238" s="20"/>
      <c r="AH238" s="20"/>
      <c r="AI238" s="20"/>
      <c r="AJ238" s="20"/>
      <c r="AK238" s="20"/>
      <c r="AL238" s="20"/>
      <c r="AM238" s="20"/>
      <c r="AN238" s="20"/>
      <c r="AO238" s="20"/>
      <c r="AP238" s="20"/>
      <c r="AQ238" s="20"/>
      <c r="AR238" s="20"/>
      <c r="AS238" s="20"/>
      <c r="AT238" s="20"/>
      <c r="AU238" s="20"/>
      <c r="AV238" s="20"/>
      <c r="AW238" s="20"/>
      <c r="AX238" s="20"/>
      <c r="AY238" s="20"/>
      <c r="AZ238" s="20"/>
      <c r="BA238" s="20"/>
      <c r="BB238" s="20"/>
      <c r="BC238" s="20"/>
      <c r="BD238" s="20"/>
      <c r="BE238" s="20"/>
      <c r="BF238" s="20"/>
      <c r="BG238" s="20"/>
      <c r="BH238" s="20"/>
      <c r="BI238" s="20"/>
      <c r="BJ238" s="20"/>
      <c r="BK238" s="20"/>
      <c r="BL238" s="20"/>
      <c r="BM238" s="20"/>
      <c r="BN238" s="20"/>
      <c r="BO238" s="20"/>
      <c r="BP238" s="20"/>
      <c r="BQ238" s="20"/>
      <c r="BR238" s="20"/>
      <c r="BS238" s="20"/>
      <c r="BT238" s="20"/>
      <c r="BU238" s="20"/>
      <c r="BV238" s="20"/>
      <c r="BW238" s="20"/>
      <c r="BX238" s="20"/>
      <c r="BY238" s="20"/>
      <c r="BZ238" s="20"/>
      <c r="CA238" s="20"/>
      <c r="CB238" s="20"/>
      <c r="CC238" s="20"/>
      <c r="CD238" s="20"/>
      <c r="CE238" s="20"/>
      <c r="CF238" s="20"/>
      <c r="CG238" s="20"/>
      <c r="CH238" s="20"/>
      <c r="CI238" s="20"/>
      <c r="CJ238" s="20"/>
      <c r="CK238" s="20"/>
      <c r="CL238" s="20"/>
      <c r="CM238" s="20"/>
      <c r="CN238" s="20"/>
      <c r="CO238" s="20"/>
      <c r="CP238" s="20"/>
      <c r="CQ238" s="20"/>
      <c r="CR238" s="20"/>
      <c r="CS238" s="20"/>
      <c r="CT238" s="20"/>
    </row>
    <row r="239" spans="1:98" x14ac:dyDescent="0.25">
      <c r="A239" s="44" t="s">
        <v>239</v>
      </c>
      <c r="B239" s="26">
        <v>108.08071615938979</v>
      </c>
      <c r="C239" s="26">
        <v>108.08071615938979</v>
      </c>
      <c r="D239" s="26"/>
      <c r="E239" s="26">
        <f t="shared" si="9"/>
        <v>0</v>
      </c>
      <c r="F239" s="26"/>
      <c r="G239" s="26">
        <v>0.22831813432441611</v>
      </c>
      <c r="H239" s="26">
        <v>0.22831813432441611</v>
      </c>
      <c r="I239" s="26"/>
      <c r="J239" s="26">
        <f t="shared" si="10"/>
        <v>0</v>
      </c>
      <c r="K239" s="53">
        <f t="shared" si="11"/>
        <v>0</v>
      </c>
      <c r="M239" s="32"/>
      <c r="N239" s="32"/>
    </row>
    <row r="240" spans="1:98" s="74" customFormat="1" x14ac:dyDescent="0.25">
      <c r="A240" s="40" t="s">
        <v>240</v>
      </c>
      <c r="B240" s="47">
        <v>110.73760582083828</v>
      </c>
      <c r="C240" s="47">
        <v>110.73760582083828</v>
      </c>
      <c r="D240" s="47"/>
      <c r="E240" s="47">
        <f t="shared" si="9"/>
        <v>0</v>
      </c>
      <c r="F240" s="47"/>
      <c r="G240" s="47">
        <v>9.2104142441438441E-2</v>
      </c>
      <c r="H240" s="47">
        <v>9.2104142441438427E-2</v>
      </c>
      <c r="I240" s="47"/>
      <c r="J240" s="47">
        <f t="shared" si="10"/>
        <v>0</v>
      </c>
      <c r="K240" s="54">
        <f t="shared" si="11"/>
        <v>0</v>
      </c>
      <c r="L240" s="20"/>
      <c r="M240" s="32"/>
      <c r="N240" s="32"/>
      <c r="O240" s="20"/>
      <c r="P240" s="20"/>
      <c r="Q240" s="20"/>
      <c r="R240" s="20"/>
      <c r="S240" s="20"/>
      <c r="T240" s="20"/>
      <c r="U240" s="20"/>
      <c r="V240" s="20"/>
      <c r="W240" s="20"/>
      <c r="X240" s="20"/>
      <c r="Y240" s="20"/>
      <c r="Z240" s="20"/>
      <c r="AA240" s="20"/>
      <c r="AB240" s="20"/>
      <c r="AC240" s="20"/>
      <c r="AD240" s="20"/>
      <c r="AE240" s="20"/>
      <c r="AF240" s="20"/>
      <c r="AG240" s="20"/>
      <c r="AH240" s="20"/>
      <c r="AI240" s="20"/>
      <c r="AJ240" s="20"/>
      <c r="AK240" s="20"/>
      <c r="AL240" s="20"/>
      <c r="AM240" s="20"/>
      <c r="AN240" s="20"/>
      <c r="AO240" s="20"/>
      <c r="AP240" s="20"/>
      <c r="AQ240" s="20"/>
      <c r="AR240" s="20"/>
      <c r="AS240" s="20"/>
      <c r="AT240" s="20"/>
      <c r="AU240" s="20"/>
      <c r="AV240" s="20"/>
      <c r="AW240" s="20"/>
      <c r="AX240" s="20"/>
      <c r="AY240" s="20"/>
      <c r="AZ240" s="20"/>
      <c r="BA240" s="20"/>
      <c r="BB240" s="20"/>
      <c r="BC240" s="20"/>
      <c r="BD240" s="20"/>
      <c r="BE240" s="20"/>
      <c r="BF240" s="20"/>
      <c r="BG240" s="20"/>
      <c r="BH240" s="20"/>
      <c r="BI240" s="20"/>
      <c r="BJ240" s="20"/>
      <c r="BK240" s="20"/>
      <c r="BL240" s="20"/>
      <c r="BM240" s="20"/>
      <c r="BN240" s="20"/>
      <c r="BO240" s="20"/>
      <c r="BP240" s="20"/>
      <c r="BQ240" s="20"/>
      <c r="BR240" s="20"/>
      <c r="BS240" s="20"/>
      <c r="BT240" s="20"/>
      <c r="BU240" s="20"/>
      <c r="BV240" s="20"/>
      <c r="BW240" s="20"/>
      <c r="BX240" s="20"/>
      <c r="BY240" s="20"/>
      <c r="BZ240" s="20"/>
      <c r="CA240" s="20"/>
      <c r="CB240" s="20"/>
      <c r="CC240" s="20"/>
      <c r="CD240" s="20"/>
      <c r="CE240" s="20"/>
      <c r="CF240" s="20"/>
      <c r="CG240" s="20"/>
      <c r="CH240" s="20"/>
      <c r="CI240" s="20"/>
      <c r="CJ240" s="20"/>
      <c r="CK240" s="20"/>
      <c r="CL240" s="20"/>
      <c r="CM240" s="20"/>
      <c r="CN240" s="20"/>
      <c r="CO240" s="20"/>
      <c r="CP240" s="20"/>
      <c r="CQ240" s="20"/>
      <c r="CR240" s="20"/>
      <c r="CS240" s="20"/>
      <c r="CT240" s="20"/>
    </row>
    <row r="241" spans="1:98" ht="15" customHeight="1" x14ac:dyDescent="0.25">
      <c r="A241" s="59" t="s">
        <v>241</v>
      </c>
      <c r="B241" s="26">
        <v>110.73760582083828</v>
      </c>
      <c r="C241" s="26">
        <v>110.73760582083828</v>
      </c>
      <c r="D241" s="26"/>
      <c r="E241" s="26">
        <f t="shared" si="9"/>
        <v>0</v>
      </c>
      <c r="F241" s="26"/>
      <c r="G241" s="26">
        <v>9.2104142441438441E-2</v>
      </c>
      <c r="H241" s="26">
        <v>9.2104142441438427E-2</v>
      </c>
      <c r="I241" s="26"/>
      <c r="J241" s="26">
        <f t="shared" si="10"/>
        <v>0</v>
      </c>
      <c r="K241" s="53">
        <f t="shared" si="11"/>
        <v>0</v>
      </c>
      <c r="M241" s="32"/>
      <c r="N241" s="32"/>
    </row>
    <row r="242" spans="1:98" s="74" customFormat="1" x14ac:dyDescent="0.25">
      <c r="A242" s="58" t="s">
        <v>242</v>
      </c>
      <c r="B242" s="47">
        <v>134.01568535150122</v>
      </c>
      <c r="C242" s="47">
        <v>134.01568535150122</v>
      </c>
      <c r="D242" s="47"/>
      <c r="E242" s="47">
        <f t="shared" si="9"/>
        <v>0</v>
      </c>
      <c r="F242" s="47"/>
      <c r="G242" s="47">
        <v>3.5185837818382491E-2</v>
      </c>
      <c r="H242" s="47">
        <v>3.5185837818382491E-2</v>
      </c>
      <c r="I242" s="47"/>
      <c r="J242" s="47">
        <f t="shared" si="10"/>
        <v>0</v>
      </c>
      <c r="K242" s="54">
        <f t="shared" si="11"/>
        <v>0</v>
      </c>
      <c r="L242" s="20"/>
      <c r="M242" s="32"/>
      <c r="N242" s="32"/>
      <c r="O242" s="20"/>
      <c r="P242" s="20"/>
      <c r="Q242" s="20"/>
      <c r="R242" s="20"/>
      <c r="S242" s="20"/>
      <c r="T242" s="20"/>
      <c r="U242" s="20"/>
      <c r="V242" s="20"/>
      <c r="W242" s="20"/>
      <c r="X242" s="20"/>
      <c r="Y242" s="20"/>
      <c r="Z242" s="20"/>
      <c r="AA242" s="20"/>
      <c r="AB242" s="20"/>
      <c r="AC242" s="20"/>
      <c r="AD242" s="20"/>
      <c r="AE242" s="20"/>
      <c r="AF242" s="20"/>
      <c r="AG242" s="20"/>
      <c r="AH242" s="20"/>
      <c r="AI242" s="20"/>
      <c r="AJ242" s="20"/>
      <c r="AK242" s="20"/>
      <c r="AL242" s="20"/>
      <c r="AM242" s="20"/>
      <c r="AN242" s="20"/>
      <c r="AO242" s="20"/>
      <c r="AP242" s="20"/>
      <c r="AQ242" s="20"/>
      <c r="AR242" s="20"/>
      <c r="AS242" s="20"/>
      <c r="AT242" s="20"/>
      <c r="AU242" s="20"/>
      <c r="AV242" s="20"/>
      <c r="AW242" s="20"/>
      <c r="AX242" s="20"/>
      <c r="AY242" s="20"/>
      <c r="AZ242" s="20"/>
      <c r="BA242" s="20"/>
      <c r="BB242" s="20"/>
      <c r="BC242" s="20"/>
      <c r="BD242" s="20"/>
      <c r="BE242" s="20"/>
      <c r="BF242" s="20"/>
      <c r="BG242" s="20"/>
      <c r="BH242" s="20"/>
      <c r="BI242" s="20"/>
      <c r="BJ242" s="20"/>
      <c r="BK242" s="20"/>
      <c r="BL242" s="20"/>
      <c r="BM242" s="20"/>
      <c r="BN242" s="20"/>
      <c r="BO242" s="20"/>
      <c r="BP242" s="20"/>
      <c r="BQ242" s="20"/>
      <c r="BR242" s="20"/>
      <c r="BS242" s="20"/>
      <c r="BT242" s="20"/>
      <c r="BU242" s="20"/>
      <c r="BV242" s="20"/>
      <c r="BW242" s="20"/>
      <c r="BX242" s="20"/>
      <c r="BY242" s="20"/>
      <c r="BZ242" s="20"/>
      <c r="CA242" s="20"/>
      <c r="CB242" s="20"/>
      <c r="CC242" s="20"/>
      <c r="CD242" s="20"/>
      <c r="CE242" s="20"/>
      <c r="CF242" s="20"/>
      <c r="CG242" s="20"/>
      <c r="CH242" s="20"/>
      <c r="CI242" s="20"/>
      <c r="CJ242" s="20"/>
      <c r="CK242" s="20"/>
      <c r="CL242" s="20"/>
      <c r="CM242" s="20"/>
      <c r="CN242" s="20"/>
      <c r="CO242" s="20"/>
      <c r="CP242" s="20"/>
      <c r="CQ242" s="20"/>
      <c r="CR242" s="20"/>
      <c r="CS242" s="20"/>
      <c r="CT242" s="20"/>
    </row>
    <row r="243" spans="1:98" x14ac:dyDescent="0.25">
      <c r="A243" s="44" t="s">
        <v>242</v>
      </c>
      <c r="B243" s="26">
        <v>134.01568535150122</v>
      </c>
      <c r="C243" s="26">
        <v>134.01568535150122</v>
      </c>
      <c r="D243" s="26"/>
      <c r="E243" s="26">
        <f t="shared" si="9"/>
        <v>0</v>
      </c>
      <c r="F243" s="26"/>
      <c r="G243" s="26">
        <v>3.5185837818382491E-2</v>
      </c>
      <c r="H243" s="26">
        <v>3.5185837818382491E-2</v>
      </c>
      <c r="I243" s="26"/>
      <c r="J243" s="26">
        <f t="shared" si="10"/>
        <v>0</v>
      </c>
      <c r="K243" s="53">
        <f t="shared" si="11"/>
        <v>0</v>
      </c>
      <c r="M243" s="32"/>
      <c r="N243" s="32"/>
    </row>
    <row r="244" spans="1:98" s="74" customFormat="1" x14ac:dyDescent="0.25">
      <c r="A244" s="58" t="s">
        <v>268</v>
      </c>
      <c r="B244" s="47">
        <v>100</v>
      </c>
      <c r="C244" s="47">
        <v>100</v>
      </c>
      <c r="D244" s="47"/>
      <c r="E244" s="47">
        <f t="shared" si="9"/>
        <v>0</v>
      </c>
      <c r="F244" s="47"/>
      <c r="G244" s="47">
        <v>3.4374913569460749E-2</v>
      </c>
      <c r="H244" s="47">
        <v>3.4374913569460749E-2</v>
      </c>
      <c r="I244" s="47"/>
      <c r="J244" s="47">
        <f t="shared" si="10"/>
        <v>0</v>
      </c>
      <c r="K244" s="54">
        <f t="shared" si="11"/>
        <v>0</v>
      </c>
      <c r="L244" s="20"/>
      <c r="M244" s="32"/>
      <c r="N244" s="32"/>
      <c r="O244" s="20"/>
      <c r="P244" s="20"/>
      <c r="Q244" s="20"/>
      <c r="R244" s="20"/>
      <c r="S244" s="20"/>
      <c r="T244" s="20"/>
      <c r="U244" s="20"/>
      <c r="V244" s="20"/>
      <c r="W244" s="20"/>
      <c r="X244" s="20"/>
      <c r="Y244" s="20"/>
      <c r="Z244" s="20"/>
      <c r="AA244" s="20"/>
      <c r="AB244" s="20"/>
      <c r="AC244" s="20"/>
      <c r="AD244" s="20"/>
      <c r="AE244" s="20"/>
      <c r="AF244" s="20"/>
      <c r="AG244" s="20"/>
      <c r="AH244" s="20"/>
      <c r="AI244" s="20"/>
      <c r="AJ244" s="20"/>
      <c r="AK244" s="20"/>
      <c r="AL244" s="20"/>
      <c r="AM244" s="20"/>
      <c r="AN244" s="20"/>
      <c r="AO244" s="20"/>
      <c r="AP244" s="20"/>
      <c r="AQ244" s="20"/>
      <c r="AR244" s="20"/>
      <c r="AS244" s="20"/>
      <c r="AT244" s="20"/>
      <c r="AU244" s="20"/>
      <c r="AV244" s="20"/>
      <c r="AW244" s="20"/>
      <c r="AX244" s="20"/>
      <c r="AY244" s="20"/>
      <c r="AZ244" s="20"/>
      <c r="BA244" s="20"/>
      <c r="BB244" s="20"/>
      <c r="BC244" s="20"/>
      <c r="BD244" s="20"/>
      <c r="BE244" s="20"/>
      <c r="BF244" s="20"/>
      <c r="BG244" s="20"/>
      <c r="BH244" s="20"/>
      <c r="BI244" s="20"/>
      <c r="BJ244" s="20"/>
      <c r="BK244" s="20"/>
      <c r="BL244" s="20"/>
      <c r="BM244" s="20"/>
      <c r="BN244" s="20"/>
      <c r="BO244" s="20"/>
      <c r="BP244" s="20"/>
      <c r="BQ244" s="20"/>
      <c r="BR244" s="20"/>
      <c r="BS244" s="20"/>
      <c r="BT244" s="20"/>
      <c r="BU244" s="20"/>
      <c r="BV244" s="20"/>
      <c r="BW244" s="20"/>
      <c r="BX244" s="20"/>
      <c r="BY244" s="20"/>
      <c r="BZ244" s="20"/>
      <c r="CA244" s="20"/>
      <c r="CB244" s="20"/>
      <c r="CC244" s="20"/>
      <c r="CD244" s="20"/>
      <c r="CE244" s="20"/>
      <c r="CF244" s="20"/>
      <c r="CG244" s="20"/>
      <c r="CH244" s="20"/>
      <c r="CI244" s="20"/>
      <c r="CJ244" s="20"/>
      <c r="CK244" s="20"/>
      <c r="CL244" s="20"/>
      <c r="CM244" s="20"/>
      <c r="CN244" s="20"/>
      <c r="CO244" s="20"/>
      <c r="CP244" s="20"/>
      <c r="CQ244" s="20"/>
      <c r="CR244" s="20"/>
      <c r="CS244" s="20"/>
      <c r="CT244" s="20"/>
    </row>
    <row r="245" spans="1:98" x14ac:dyDescent="0.25">
      <c r="A245" s="44" t="s">
        <v>268</v>
      </c>
      <c r="B245" s="26">
        <v>100</v>
      </c>
      <c r="C245" s="26">
        <v>100</v>
      </c>
      <c r="D245" s="26"/>
      <c r="E245" s="26">
        <f t="shared" si="9"/>
        <v>0</v>
      </c>
      <c r="F245" s="26"/>
      <c r="G245" s="26">
        <v>3.4374913569460749E-2</v>
      </c>
      <c r="H245" s="26">
        <v>3.4374913569460749E-2</v>
      </c>
      <c r="I245" s="26"/>
      <c r="J245" s="26">
        <f t="shared" si="10"/>
        <v>0</v>
      </c>
      <c r="K245" s="53">
        <f t="shared" si="11"/>
        <v>0</v>
      </c>
      <c r="M245" s="32"/>
      <c r="N245" s="32"/>
    </row>
    <row r="246" spans="1:98" s="74" customFormat="1" x14ac:dyDescent="0.25">
      <c r="A246" s="58" t="s">
        <v>243</v>
      </c>
      <c r="B246" s="47">
        <v>100</v>
      </c>
      <c r="C246" s="47">
        <v>100</v>
      </c>
      <c r="D246" s="47"/>
      <c r="E246" s="47">
        <f t="shared" si="9"/>
        <v>0</v>
      </c>
      <c r="F246" s="47"/>
      <c r="G246" s="47">
        <v>2.2543391053595211E-2</v>
      </c>
      <c r="H246" s="47">
        <v>2.2543391053595211E-2</v>
      </c>
      <c r="I246" s="47"/>
      <c r="J246" s="47">
        <f t="shared" si="10"/>
        <v>0</v>
      </c>
      <c r="K246" s="54">
        <f t="shared" si="11"/>
        <v>0</v>
      </c>
      <c r="L246" s="20"/>
      <c r="M246" s="32"/>
      <c r="N246" s="32"/>
      <c r="O246" s="20"/>
      <c r="P246" s="20"/>
      <c r="Q246" s="20"/>
      <c r="R246" s="20"/>
      <c r="S246" s="20"/>
      <c r="T246" s="20"/>
      <c r="U246" s="20"/>
      <c r="V246" s="20"/>
      <c r="W246" s="20"/>
      <c r="X246" s="20"/>
      <c r="Y246" s="20"/>
      <c r="Z246" s="20"/>
      <c r="AA246" s="20"/>
      <c r="AB246" s="20"/>
      <c r="AC246" s="20"/>
      <c r="AD246" s="20"/>
      <c r="AE246" s="20"/>
      <c r="AF246" s="20"/>
      <c r="AG246" s="20"/>
      <c r="AH246" s="20"/>
      <c r="AI246" s="20"/>
      <c r="AJ246" s="20"/>
      <c r="AK246" s="20"/>
      <c r="AL246" s="20"/>
      <c r="AM246" s="20"/>
      <c r="AN246" s="20"/>
      <c r="AO246" s="20"/>
      <c r="AP246" s="20"/>
      <c r="AQ246" s="20"/>
      <c r="AR246" s="20"/>
      <c r="AS246" s="20"/>
      <c r="AT246" s="20"/>
      <c r="AU246" s="20"/>
      <c r="AV246" s="20"/>
      <c r="AW246" s="20"/>
      <c r="AX246" s="20"/>
      <c r="AY246" s="20"/>
      <c r="AZ246" s="20"/>
      <c r="BA246" s="20"/>
      <c r="BB246" s="20"/>
      <c r="BC246" s="20"/>
      <c r="BD246" s="20"/>
      <c r="BE246" s="20"/>
      <c r="BF246" s="20"/>
      <c r="BG246" s="20"/>
      <c r="BH246" s="20"/>
      <c r="BI246" s="20"/>
      <c r="BJ246" s="20"/>
      <c r="BK246" s="20"/>
      <c r="BL246" s="20"/>
      <c r="BM246" s="20"/>
      <c r="BN246" s="20"/>
      <c r="BO246" s="20"/>
      <c r="BP246" s="20"/>
      <c r="BQ246" s="20"/>
      <c r="BR246" s="20"/>
      <c r="BS246" s="20"/>
      <c r="BT246" s="20"/>
      <c r="BU246" s="20"/>
      <c r="BV246" s="20"/>
      <c r="BW246" s="20"/>
      <c r="BX246" s="20"/>
      <c r="BY246" s="20"/>
      <c r="BZ246" s="20"/>
      <c r="CA246" s="20"/>
      <c r="CB246" s="20"/>
      <c r="CC246" s="20"/>
      <c r="CD246" s="20"/>
      <c r="CE246" s="20"/>
      <c r="CF246" s="20"/>
      <c r="CG246" s="20"/>
      <c r="CH246" s="20"/>
      <c r="CI246" s="20"/>
      <c r="CJ246" s="20"/>
      <c r="CK246" s="20"/>
      <c r="CL246" s="20"/>
      <c r="CM246" s="20"/>
      <c r="CN246" s="20"/>
      <c r="CO246" s="20"/>
      <c r="CP246" s="20"/>
      <c r="CQ246" s="20"/>
      <c r="CR246" s="20"/>
      <c r="CS246" s="20"/>
      <c r="CT246" s="20"/>
    </row>
    <row r="247" spans="1:98" x14ac:dyDescent="0.25">
      <c r="A247" s="44" t="s">
        <v>244</v>
      </c>
      <c r="B247" s="26">
        <v>100</v>
      </c>
      <c r="C247" s="26">
        <v>100</v>
      </c>
      <c r="D247" s="26"/>
      <c r="E247" s="26">
        <f t="shared" si="9"/>
        <v>0</v>
      </c>
      <c r="F247" s="26"/>
      <c r="G247" s="26">
        <v>2.2543391053595211E-2</v>
      </c>
      <c r="H247" s="26">
        <v>2.2543391053595211E-2</v>
      </c>
      <c r="I247" s="26"/>
      <c r="J247" s="26">
        <f t="shared" si="10"/>
        <v>0</v>
      </c>
      <c r="K247" s="53">
        <f t="shared" si="11"/>
        <v>0</v>
      </c>
      <c r="M247" s="32"/>
      <c r="N247" s="32"/>
    </row>
    <row r="248" spans="1:98" s="74" customFormat="1" x14ac:dyDescent="0.25">
      <c r="A248" s="40" t="s">
        <v>245</v>
      </c>
      <c r="B248" s="47">
        <v>108.59907041709586</v>
      </c>
      <c r="C248" s="47">
        <v>108.73906141268748</v>
      </c>
      <c r="D248" s="47"/>
      <c r="E248" s="47">
        <f t="shared" si="9"/>
        <v>0.12890625587673732</v>
      </c>
      <c r="F248" s="47"/>
      <c r="G248" s="47">
        <v>5.5405518738827961</v>
      </c>
      <c r="H248" s="47">
        <v>5.5476939918583268</v>
      </c>
      <c r="I248" s="47"/>
      <c r="J248" s="47">
        <f t="shared" si="10"/>
        <v>7.1421179755306596E-3</v>
      </c>
      <c r="K248" s="54">
        <f t="shared" si="11"/>
        <v>6.619669057990362E-5</v>
      </c>
      <c r="L248" s="20"/>
      <c r="M248" s="32"/>
      <c r="N248" s="32"/>
      <c r="O248" s="20"/>
      <c r="P248" s="20"/>
      <c r="Q248" s="20"/>
      <c r="R248" s="20"/>
      <c r="S248" s="20"/>
      <c r="T248" s="20"/>
      <c r="U248" s="20"/>
      <c r="V248" s="20"/>
      <c r="W248" s="20"/>
      <c r="X248" s="20"/>
      <c r="Y248" s="20"/>
      <c r="Z248" s="20"/>
      <c r="AA248" s="20"/>
      <c r="AB248" s="20"/>
      <c r="AC248" s="20"/>
      <c r="AD248" s="20"/>
      <c r="AE248" s="20"/>
      <c r="AF248" s="20"/>
      <c r="AG248" s="20"/>
      <c r="AH248" s="20"/>
      <c r="AI248" s="20"/>
      <c r="AJ248" s="20"/>
      <c r="AK248" s="20"/>
      <c r="AL248" s="20"/>
      <c r="AM248" s="20"/>
      <c r="AN248" s="20"/>
      <c r="AO248" s="20"/>
      <c r="AP248" s="20"/>
      <c r="AQ248" s="20"/>
      <c r="AR248" s="20"/>
      <c r="AS248" s="20"/>
      <c r="AT248" s="20"/>
      <c r="AU248" s="20"/>
      <c r="AV248" s="20"/>
      <c r="AW248" s="20"/>
      <c r="AX248" s="20"/>
      <c r="AY248" s="20"/>
      <c r="AZ248" s="20"/>
      <c r="BA248" s="20"/>
      <c r="BB248" s="20"/>
      <c r="BC248" s="20"/>
      <c r="BD248" s="20"/>
      <c r="BE248" s="20"/>
      <c r="BF248" s="20"/>
      <c r="BG248" s="20"/>
      <c r="BH248" s="20"/>
      <c r="BI248" s="20"/>
      <c r="BJ248" s="20"/>
      <c r="BK248" s="20"/>
      <c r="BL248" s="20"/>
      <c r="BM248" s="20"/>
      <c r="BN248" s="20"/>
      <c r="BO248" s="20"/>
      <c r="BP248" s="20"/>
      <c r="BQ248" s="20"/>
      <c r="BR248" s="20"/>
      <c r="BS248" s="20"/>
      <c r="BT248" s="20"/>
      <c r="BU248" s="20"/>
      <c r="BV248" s="20"/>
      <c r="BW248" s="20"/>
      <c r="BX248" s="20"/>
      <c r="BY248" s="20"/>
      <c r="BZ248" s="20"/>
      <c r="CA248" s="20"/>
      <c r="CB248" s="20"/>
      <c r="CC248" s="20"/>
      <c r="CD248" s="20"/>
      <c r="CE248" s="20"/>
      <c r="CF248" s="20"/>
      <c r="CG248" s="20"/>
      <c r="CH248" s="20"/>
      <c r="CI248" s="20"/>
      <c r="CJ248" s="20"/>
      <c r="CK248" s="20"/>
      <c r="CL248" s="20"/>
      <c r="CM248" s="20"/>
      <c r="CN248" s="20"/>
      <c r="CO248" s="20"/>
      <c r="CP248" s="20"/>
      <c r="CQ248" s="20"/>
      <c r="CR248" s="20"/>
      <c r="CS248" s="20"/>
      <c r="CT248" s="20"/>
    </row>
    <row r="249" spans="1:98" x14ac:dyDescent="0.25">
      <c r="A249" s="59" t="s">
        <v>45</v>
      </c>
      <c r="B249" s="26">
        <v>110.2361952367656</v>
      </c>
      <c r="C249" s="26">
        <v>110.38111048583882</v>
      </c>
      <c r="D249" s="26"/>
      <c r="E249" s="26">
        <f t="shared" si="9"/>
        <v>0.13145886318188804</v>
      </c>
      <c r="F249" s="26"/>
      <c r="G249" s="26">
        <v>5.0487180755201075</v>
      </c>
      <c r="H249" s="26">
        <v>5.0553550629074451</v>
      </c>
      <c r="I249" s="26"/>
      <c r="J249" s="26">
        <f t="shared" si="10"/>
        <v>6.636987387337534E-3</v>
      </c>
      <c r="K249" s="53">
        <f t="shared" si="11"/>
        <v>6.1514889836255089E-5</v>
      </c>
      <c r="M249" s="32"/>
      <c r="N249" s="32"/>
    </row>
    <row r="250" spans="1:98" s="74" customFormat="1" x14ac:dyDescent="0.25">
      <c r="A250" s="58" t="s">
        <v>47</v>
      </c>
      <c r="B250" s="47">
        <v>109.40602646828887</v>
      </c>
      <c r="C250" s="47">
        <v>109.55775809713383</v>
      </c>
      <c r="D250" s="47"/>
      <c r="E250" s="47">
        <f t="shared" si="9"/>
        <v>0.13868671931791532</v>
      </c>
      <c r="F250" s="47"/>
      <c r="G250" s="47">
        <v>4.7855969338508846</v>
      </c>
      <c r="H250" s="47">
        <v>4.7922339212382212</v>
      </c>
      <c r="I250" s="47"/>
      <c r="J250" s="47">
        <f t="shared" si="10"/>
        <v>6.6369873873366458E-3</v>
      </c>
      <c r="K250" s="54">
        <f t="shared" si="11"/>
        <v>6.1514889836246849E-5</v>
      </c>
      <c r="L250" s="20"/>
      <c r="M250" s="32"/>
      <c r="N250" s="32"/>
      <c r="O250" s="20"/>
      <c r="P250" s="20"/>
      <c r="Q250" s="20"/>
      <c r="R250" s="20"/>
      <c r="S250" s="20"/>
      <c r="T250" s="20"/>
      <c r="U250" s="20"/>
      <c r="V250" s="20"/>
      <c r="W250" s="20"/>
      <c r="X250" s="20"/>
      <c r="Y250" s="20"/>
      <c r="Z250" s="20"/>
      <c r="AA250" s="20"/>
      <c r="AB250" s="20"/>
      <c r="AC250" s="20"/>
      <c r="AD250" s="20"/>
      <c r="AE250" s="20"/>
      <c r="AF250" s="20"/>
      <c r="AG250" s="20"/>
      <c r="AH250" s="20"/>
      <c r="AI250" s="20"/>
      <c r="AJ250" s="20"/>
      <c r="AK250" s="20"/>
      <c r="AL250" s="20"/>
      <c r="AM250" s="20"/>
      <c r="AN250" s="20"/>
      <c r="AO250" s="20"/>
      <c r="AP250" s="20"/>
      <c r="AQ250" s="20"/>
      <c r="AR250" s="20"/>
      <c r="AS250" s="20"/>
      <c r="AT250" s="20"/>
      <c r="AU250" s="20"/>
      <c r="AV250" s="20"/>
      <c r="AW250" s="20"/>
      <c r="AX250" s="20"/>
      <c r="AY250" s="20"/>
      <c r="AZ250" s="20"/>
      <c r="BA250" s="20"/>
      <c r="BB250" s="20"/>
      <c r="BC250" s="20"/>
      <c r="BD250" s="20"/>
      <c r="BE250" s="20"/>
      <c r="BF250" s="20"/>
      <c r="BG250" s="20"/>
      <c r="BH250" s="20"/>
      <c r="BI250" s="20"/>
      <c r="BJ250" s="20"/>
      <c r="BK250" s="20"/>
      <c r="BL250" s="20"/>
      <c r="BM250" s="20"/>
      <c r="BN250" s="20"/>
      <c r="BO250" s="20"/>
      <c r="BP250" s="20"/>
      <c r="BQ250" s="20"/>
      <c r="BR250" s="20"/>
      <c r="BS250" s="20"/>
      <c r="BT250" s="20"/>
      <c r="BU250" s="20"/>
      <c r="BV250" s="20"/>
      <c r="BW250" s="20"/>
      <c r="BX250" s="20"/>
      <c r="BY250" s="20"/>
      <c r="BZ250" s="20"/>
      <c r="CA250" s="20"/>
      <c r="CB250" s="20"/>
      <c r="CC250" s="20"/>
      <c r="CD250" s="20"/>
      <c r="CE250" s="20"/>
      <c r="CF250" s="20"/>
      <c r="CG250" s="20"/>
      <c r="CH250" s="20"/>
      <c r="CI250" s="20"/>
      <c r="CJ250" s="20"/>
      <c r="CK250" s="20"/>
      <c r="CL250" s="20"/>
      <c r="CM250" s="20"/>
      <c r="CN250" s="20"/>
      <c r="CO250" s="20"/>
      <c r="CP250" s="20"/>
      <c r="CQ250" s="20"/>
      <c r="CR250" s="20"/>
      <c r="CS250" s="20"/>
      <c r="CT250" s="20"/>
    </row>
    <row r="251" spans="1:98" x14ac:dyDescent="0.25">
      <c r="A251" s="44" t="s">
        <v>47</v>
      </c>
      <c r="B251" s="26">
        <v>109.40602646828887</v>
      </c>
      <c r="C251" s="26">
        <v>109.55775809713383</v>
      </c>
      <c r="D251" s="26"/>
      <c r="E251" s="26">
        <f t="shared" si="9"/>
        <v>0.13868671931791532</v>
      </c>
      <c r="F251" s="26"/>
      <c r="G251" s="26">
        <v>4.7855969338508846</v>
      </c>
      <c r="H251" s="26">
        <v>4.7922339212382212</v>
      </c>
      <c r="I251" s="26"/>
      <c r="J251" s="26">
        <f t="shared" si="10"/>
        <v>6.6369873873366458E-3</v>
      </c>
      <c r="K251" s="53">
        <f t="shared" si="11"/>
        <v>6.1514889836246849E-5</v>
      </c>
      <c r="M251" s="32"/>
      <c r="N251" s="32"/>
    </row>
    <row r="252" spans="1:98" s="74" customFormat="1" x14ac:dyDescent="0.25">
      <c r="A252" s="58" t="s">
        <v>46</v>
      </c>
      <c r="B252" s="47">
        <v>127.88546330646551</v>
      </c>
      <c r="C252" s="47">
        <v>127.88546330646551</v>
      </c>
      <c r="D252" s="47"/>
      <c r="E252" s="47">
        <f t="shared" si="9"/>
        <v>0</v>
      </c>
      <c r="F252" s="47"/>
      <c r="G252" s="47">
        <v>0.26312114166922318</v>
      </c>
      <c r="H252" s="47">
        <v>0.26312114166922318</v>
      </c>
      <c r="I252" s="47"/>
      <c r="J252" s="47">
        <f t="shared" si="10"/>
        <v>0</v>
      </c>
      <c r="K252" s="54">
        <f t="shared" si="11"/>
        <v>0</v>
      </c>
      <c r="L252" s="20"/>
      <c r="M252" s="32"/>
      <c r="N252" s="32"/>
      <c r="O252" s="20"/>
      <c r="P252" s="20"/>
      <c r="Q252" s="20"/>
      <c r="R252" s="20"/>
      <c r="S252" s="20"/>
      <c r="T252" s="20"/>
      <c r="U252" s="20"/>
      <c r="V252" s="20"/>
      <c r="W252" s="20"/>
      <c r="X252" s="20"/>
      <c r="Y252" s="20"/>
      <c r="Z252" s="20"/>
      <c r="AA252" s="20"/>
      <c r="AB252" s="20"/>
      <c r="AC252" s="20"/>
      <c r="AD252" s="20"/>
      <c r="AE252" s="20"/>
      <c r="AF252" s="20"/>
      <c r="AG252" s="20"/>
      <c r="AH252" s="20"/>
      <c r="AI252" s="20"/>
      <c r="AJ252" s="20"/>
      <c r="AK252" s="20"/>
      <c r="AL252" s="20"/>
      <c r="AM252" s="20"/>
      <c r="AN252" s="20"/>
      <c r="AO252" s="20"/>
      <c r="AP252" s="20"/>
      <c r="AQ252" s="20"/>
      <c r="AR252" s="20"/>
      <c r="AS252" s="20"/>
      <c r="AT252" s="20"/>
      <c r="AU252" s="20"/>
      <c r="AV252" s="20"/>
      <c r="AW252" s="20"/>
      <c r="AX252" s="20"/>
      <c r="AY252" s="20"/>
      <c r="AZ252" s="20"/>
      <c r="BA252" s="20"/>
      <c r="BB252" s="20"/>
      <c r="BC252" s="20"/>
      <c r="BD252" s="20"/>
      <c r="BE252" s="20"/>
      <c r="BF252" s="20"/>
      <c r="BG252" s="20"/>
      <c r="BH252" s="20"/>
      <c r="BI252" s="20"/>
      <c r="BJ252" s="20"/>
      <c r="BK252" s="20"/>
      <c r="BL252" s="20"/>
      <c r="BM252" s="20"/>
      <c r="BN252" s="20"/>
      <c r="BO252" s="20"/>
      <c r="BP252" s="20"/>
      <c r="BQ252" s="20"/>
      <c r="BR252" s="20"/>
      <c r="BS252" s="20"/>
      <c r="BT252" s="20"/>
      <c r="BU252" s="20"/>
      <c r="BV252" s="20"/>
      <c r="BW252" s="20"/>
      <c r="BX252" s="20"/>
      <c r="BY252" s="20"/>
      <c r="BZ252" s="20"/>
      <c r="CA252" s="20"/>
      <c r="CB252" s="20"/>
      <c r="CC252" s="20"/>
      <c r="CD252" s="20"/>
      <c r="CE252" s="20"/>
      <c r="CF252" s="20"/>
      <c r="CG252" s="20"/>
      <c r="CH252" s="20"/>
      <c r="CI252" s="20"/>
      <c r="CJ252" s="20"/>
      <c r="CK252" s="20"/>
      <c r="CL252" s="20"/>
      <c r="CM252" s="20"/>
      <c r="CN252" s="20"/>
      <c r="CO252" s="20"/>
      <c r="CP252" s="20"/>
      <c r="CQ252" s="20"/>
      <c r="CR252" s="20"/>
      <c r="CS252" s="20"/>
      <c r="CT252" s="20"/>
    </row>
    <row r="253" spans="1:98" x14ac:dyDescent="0.25">
      <c r="A253" s="44" t="s">
        <v>246</v>
      </c>
      <c r="B253" s="26">
        <v>129.74421332232487</v>
      </c>
      <c r="C253" s="26">
        <v>129.74421332232487</v>
      </c>
      <c r="D253" s="26"/>
      <c r="E253" s="26">
        <f t="shared" si="9"/>
        <v>0</v>
      </c>
      <c r="F253" s="26"/>
      <c r="G253" s="26">
        <v>0.13298295963784254</v>
      </c>
      <c r="H253" s="26">
        <v>0.13298295963784254</v>
      </c>
      <c r="I253" s="26"/>
      <c r="J253" s="26">
        <f t="shared" si="10"/>
        <v>0</v>
      </c>
      <c r="K253" s="53">
        <f t="shared" si="11"/>
        <v>0</v>
      </c>
      <c r="M253" s="32"/>
      <c r="N253" s="32"/>
    </row>
    <row r="254" spans="1:98" s="74" customFormat="1" x14ac:dyDescent="0.25">
      <c r="A254" s="44" t="s">
        <v>247</v>
      </c>
      <c r="B254" s="47">
        <v>126.04030475036211</v>
      </c>
      <c r="C254" s="47">
        <v>126.04030475036211</v>
      </c>
      <c r="D254" s="47"/>
      <c r="E254" s="47">
        <f t="shared" si="9"/>
        <v>0</v>
      </c>
      <c r="F254" s="47"/>
      <c r="G254" s="47">
        <v>0.13013818203138064</v>
      </c>
      <c r="H254" s="47">
        <v>0.13013818203138064</v>
      </c>
      <c r="I254" s="47"/>
      <c r="J254" s="47">
        <f t="shared" si="10"/>
        <v>0</v>
      </c>
      <c r="K254" s="54">
        <f t="shared" si="11"/>
        <v>0</v>
      </c>
      <c r="L254" s="20"/>
      <c r="M254" s="32"/>
      <c r="N254" s="32"/>
      <c r="O254" s="20"/>
      <c r="P254" s="20"/>
      <c r="Q254" s="20"/>
      <c r="R254" s="20"/>
      <c r="S254" s="20"/>
      <c r="T254" s="20"/>
      <c r="U254" s="20"/>
      <c r="V254" s="20"/>
      <c r="W254" s="20"/>
      <c r="X254" s="20"/>
      <c r="Y254" s="20"/>
      <c r="Z254" s="20"/>
      <c r="AA254" s="20"/>
      <c r="AB254" s="20"/>
      <c r="AC254" s="20"/>
      <c r="AD254" s="20"/>
      <c r="AE254" s="20"/>
      <c r="AF254" s="20"/>
      <c r="AG254" s="20"/>
      <c r="AH254" s="20"/>
      <c r="AI254" s="20"/>
      <c r="AJ254" s="20"/>
      <c r="AK254" s="20"/>
      <c r="AL254" s="20"/>
      <c r="AM254" s="20"/>
      <c r="AN254" s="20"/>
      <c r="AO254" s="20"/>
      <c r="AP254" s="20"/>
      <c r="AQ254" s="20"/>
      <c r="AR254" s="20"/>
      <c r="AS254" s="20"/>
      <c r="AT254" s="20"/>
      <c r="AU254" s="20"/>
      <c r="AV254" s="20"/>
      <c r="AW254" s="20"/>
      <c r="AX254" s="20"/>
      <c r="AY254" s="20"/>
      <c r="AZ254" s="20"/>
      <c r="BA254" s="20"/>
      <c r="BB254" s="20"/>
      <c r="BC254" s="20"/>
      <c r="BD254" s="20"/>
      <c r="BE254" s="20"/>
      <c r="BF254" s="20"/>
      <c r="BG254" s="20"/>
      <c r="BH254" s="20"/>
      <c r="BI254" s="20"/>
      <c r="BJ254" s="20"/>
      <c r="BK254" s="20"/>
      <c r="BL254" s="20"/>
      <c r="BM254" s="20"/>
      <c r="BN254" s="20"/>
      <c r="BO254" s="20"/>
      <c r="BP254" s="20"/>
      <c r="BQ254" s="20"/>
      <c r="BR254" s="20"/>
      <c r="BS254" s="20"/>
      <c r="BT254" s="20"/>
      <c r="BU254" s="20"/>
      <c r="BV254" s="20"/>
      <c r="BW254" s="20"/>
      <c r="BX254" s="20"/>
      <c r="BY254" s="20"/>
      <c r="BZ254" s="20"/>
      <c r="CA254" s="20"/>
      <c r="CB254" s="20"/>
      <c r="CC254" s="20"/>
      <c r="CD254" s="20"/>
      <c r="CE254" s="20"/>
      <c r="CF254" s="20"/>
      <c r="CG254" s="20"/>
      <c r="CH254" s="20"/>
      <c r="CI254" s="20"/>
      <c r="CJ254" s="20"/>
      <c r="CK254" s="20"/>
      <c r="CL254" s="20"/>
      <c r="CM254" s="20"/>
      <c r="CN254" s="20"/>
      <c r="CO254" s="20"/>
      <c r="CP254" s="20"/>
      <c r="CQ254" s="20"/>
      <c r="CR254" s="20"/>
      <c r="CS254" s="20"/>
      <c r="CT254" s="20"/>
    </row>
    <row r="255" spans="1:98" x14ac:dyDescent="0.25">
      <c r="A255" s="59" t="s">
        <v>248</v>
      </c>
      <c r="B255" s="26">
        <v>90.63853930200419</v>
      </c>
      <c r="C255" s="26">
        <v>90.75264656456018</v>
      </c>
      <c r="D255" s="26"/>
      <c r="E255" s="26">
        <f t="shared" si="9"/>
        <v>0.12589265386966364</v>
      </c>
      <c r="F255" s="26"/>
      <c r="G255" s="26">
        <v>0.40123912926398009</v>
      </c>
      <c r="H255" s="26">
        <v>0.40174425985217405</v>
      </c>
      <c r="I255" s="26"/>
      <c r="J255" s="26">
        <f t="shared" si="10"/>
        <v>5.0513058819395829E-4</v>
      </c>
      <c r="K255" s="53">
        <f t="shared" si="11"/>
        <v>4.6818007436562587E-6</v>
      </c>
      <c r="M255" s="32"/>
      <c r="N255" s="32"/>
    </row>
    <row r="256" spans="1:98" s="74" customFormat="1" x14ac:dyDescent="0.25">
      <c r="A256" s="43" t="s">
        <v>249</v>
      </c>
      <c r="B256" s="47">
        <v>78.799493853156079</v>
      </c>
      <c r="C256" s="47">
        <v>78.799493853156079</v>
      </c>
      <c r="D256" s="47"/>
      <c r="E256" s="47">
        <f t="shared" si="9"/>
        <v>0</v>
      </c>
      <c r="F256" s="47"/>
      <c r="G256" s="47">
        <v>0.11566355711667199</v>
      </c>
      <c r="H256" s="47">
        <v>0.11566355711667198</v>
      </c>
      <c r="I256" s="47"/>
      <c r="J256" s="47">
        <f t="shared" si="10"/>
        <v>0</v>
      </c>
      <c r="K256" s="54">
        <f t="shared" si="11"/>
        <v>0</v>
      </c>
      <c r="L256" s="20"/>
      <c r="M256" s="32"/>
      <c r="N256" s="32"/>
      <c r="O256" s="20"/>
      <c r="P256" s="20"/>
      <c r="Q256" s="20"/>
      <c r="R256" s="20"/>
      <c r="S256" s="20"/>
      <c r="T256" s="20"/>
      <c r="U256" s="20"/>
      <c r="V256" s="20"/>
      <c r="W256" s="20"/>
      <c r="X256" s="20"/>
      <c r="Y256" s="20"/>
      <c r="Z256" s="20"/>
      <c r="AA256" s="20"/>
      <c r="AB256" s="20"/>
      <c r="AC256" s="20"/>
      <c r="AD256" s="20"/>
      <c r="AE256" s="20"/>
      <c r="AF256" s="20"/>
      <c r="AG256" s="20"/>
      <c r="AH256" s="20"/>
      <c r="AI256" s="20"/>
      <c r="AJ256" s="20"/>
      <c r="AK256" s="20"/>
      <c r="AL256" s="20"/>
      <c r="AM256" s="20"/>
      <c r="AN256" s="20"/>
      <c r="AO256" s="20"/>
      <c r="AP256" s="20"/>
      <c r="AQ256" s="20"/>
      <c r="AR256" s="20"/>
      <c r="AS256" s="20"/>
      <c r="AT256" s="20"/>
      <c r="AU256" s="20"/>
      <c r="AV256" s="20"/>
      <c r="AW256" s="20"/>
      <c r="AX256" s="20"/>
      <c r="AY256" s="20"/>
      <c r="AZ256" s="20"/>
      <c r="BA256" s="20"/>
      <c r="BB256" s="20"/>
      <c r="BC256" s="20"/>
      <c r="BD256" s="20"/>
      <c r="BE256" s="20"/>
      <c r="BF256" s="20"/>
      <c r="BG256" s="20"/>
      <c r="BH256" s="20"/>
      <c r="BI256" s="20"/>
      <c r="BJ256" s="20"/>
      <c r="BK256" s="20"/>
      <c r="BL256" s="20"/>
      <c r="BM256" s="20"/>
      <c r="BN256" s="20"/>
      <c r="BO256" s="20"/>
      <c r="BP256" s="20"/>
      <c r="BQ256" s="20"/>
      <c r="BR256" s="20"/>
      <c r="BS256" s="20"/>
      <c r="BT256" s="20"/>
      <c r="BU256" s="20"/>
      <c r="BV256" s="20"/>
      <c r="BW256" s="20"/>
      <c r="BX256" s="20"/>
      <c r="BY256" s="20"/>
      <c r="BZ256" s="20"/>
      <c r="CA256" s="20"/>
      <c r="CB256" s="20"/>
      <c r="CC256" s="20"/>
      <c r="CD256" s="20"/>
      <c r="CE256" s="20"/>
      <c r="CF256" s="20"/>
      <c r="CG256" s="20"/>
      <c r="CH256" s="20"/>
      <c r="CI256" s="20"/>
      <c r="CJ256" s="20"/>
      <c r="CK256" s="20"/>
      <c r="CL256" s="20"/>
      <c r="CM256" s="20"/>
      <c r="CN256" s="20"/>
      <c r="CO256" s="20"/>
      <c r="CP256" s="20"/>
      <c r="CQ256" s="20"/>
      <c r="CR256" s="20"/>
      <c r="CS256" s="20"/>
      <c r="CT256" s="20"/>
    </row>
    <row r="257" spans="1:98" x14ac:dyDescent="0.25">
      <c r="A257" s="45" t="s">
        <v>249</v>
      </c>
      <c r="B257" s="26">
        <v>78.799493853156079</v>
      </c>
      <c r="C257" s="26">
        <v>78.799493853156079</v>
      </c>
      <c r="D257" s="26"/>
      <c r="E257" s="26">
        <f t="shared" si="9"/>
        <v>0</v>
      </c>
      <c r="F257" s="26"/>
      <c r="G257" s="26">
        <v>0.11566355711667199</v>
      </c>
      <c r="H257" s="26">
        <v>0.11566355711667198</v>
      </c>
      <c r="I257" s="26"/>
      <c r="J257" s="26">
        <f t="shared" si="10"/>
        <v>0</v>
      </c>
      <c r="K257" s="53">
        <f t="shared" si="11"/>
        <v>0</v>
      </c>
      <c r="M257" s="32"/>
      <c r="N257" s="32"/>
    </row>
    <row r="258" spans="1:98" s="74" customFormat="1" x14ac:dyDescent="0.25">
      <c r="A258" s="43" t="s">
        <v>250</v>
      </c>
      <c r="B258" s="47">
        <v>96.511366373372212</v>
      </c>
      <c r="C258" s="47">
        <v>96.682077204473828</v>
      </c>
      <c r="D258" s="47"/>
      <c r="E258" s="47">
        <f t="shared" si="9"/>
        <v>0.17688158143072119</v>
      </c>
      <c r="F258" s="47"/>
      <c r="G258" s="47">
        <v>0.28557557214730811</v>
      </c>
      <c r="H258" s="47">
        <v>0.28608070273550212</v>
      </c>
      <c r="I258" s="47"/>
      <c r="J258" s="47">
        <f t="shared" si="10"/>
        <v>5.051305881940138E-4</v>
      </c>
      <c r="K258" s="54">
        <f t="shared" si="11"/>
        <v>4.6818007436567729E-6</v>
      </c>
      <c r="L258" s="20"/>
      <c r="M258" s="32"/>
      <c r="N258" s="32"/>
      <c r="O258" s="20"/>
      <c r="P258" s="20"/>
      <c r="Q258" s="20"/>
      <c r="R258" s="20"/>
      <c r="S258" s="20"/>
      <c r="T258" s="20"/>
      <c r="U258" s="20"/>
      <c r="V258" s="20"/>
      <c r="W258" s="20"/>
      <c r="X258" s="20"/>
      <c r="Y258" s="20"/>
      <c r="Z258" s="20"/>
      <c r="AA258" s="20"/>
      <c r="AB258" s="20"/>
      <c r="AC258" s="20"/>
      <c r="AD258" s="20"/>
      <c r="AE258" s="20"/>
      <c r="AF258" s="20"/>
      <c r="AG258" s="20"/>
      <c r="AH258" s="20"/>
      <c r="AI258" s="20"/>
      <c r="AJ258" s="20"/>
      <c r="AK258" s="20"/>
      <c r="AL258" s="20"/>
      <c r="AM258" s="20"/>
      <c r="AN258" s="20"/>
      <c r="AO258" s="20"/>
      <c r="AP258" s="20"/>
      <c r="AQ258" s="20"/>
      <c r="AR258" s="20"/>
      <c r="AS258" s="20"/>
      <c r="AT258" s="20"/>
      <c r="AU258" s="20"/>
      <c r="AV258" s="20"/>
      <c r="AW258" s="20"/>
      <c r="AX258" s="20"/>
      <c r="AY258" s="20"/>
      <c r="AZ258" s="20"/>
      <c r="BA258" s="20"/>
      <c r="BB258" s="20"/>
      <c r="BC258" s="20"/>
      <c r="BD258" s="20"/>
      <c r="BE258" s="20"/>
      <c r="BF258" s="20"/>
      <c r="BG258" s="20"/>
      <c r="BH258" s="20"/>
      <c r="BI258" s="20"/>
      <c r="BJ258" s="20"/>
      <c r="BK258" s="20"/>
      <c r="BL258" s="20"/>
      <c r="BM258" s="20"/>
      <c r="BN258" s="20"/>
      <c r="BO258" s="20"/>
      <c r="BP258" s="20"/>
      <c r="BQ258" s="20"/>
      <c r="BR258" s="20"/>
      <c r="BS258" s="20"/>
      <c r="BT258" s="20"/>
      <c r="BU258" s="20"/>
      <c r="BV258" s="20"/>
      <c r="BW258" s="20"/>
      <c r="BX258" s="20"/>
      <c r="BY258" s="20"/>
      <c r="BZ258" s="20"/>
      <c r="CA258" s="20"/>
      <c r="CB258" s="20"/>
      <c r="CC258" s="20"/>
      <c r="CD258" s="20"/>
      <c r="CE258" s="20"/>
      <c r="CF258" s="20"/>
      <c r="CG258" s="20"/>
      <c r="CH258" s="20"/>
      <c r="CI258" s="20"/>
      <c r="CJ258" s="20"/>
      <c r="CK258" s="20"/>
      <c r="CL258" s="20"/>
      <c r="CM258" s="20"/>
      <c r="CN258" s="20"/>
      <c r="CO258" s="20"/>
      <c r="CP258" s="20"/>
      <c r="CQ258" s="20"/>
      <c r="CR258" s="20"/>
      <c r="CS258" s="20"/>
      <c r="CT258" s="20"/>
    </row>
    <row r="259" spans="1:98" x14ac:dyDescent="0.25">
      <c r="A259" s="45" t="s">
        <v>251</v>
      </c>
      <c r="B259" s="26">
        <v>96.511366373372212</v>
      </c>
      <c r="C259" s="26">
        <v>96.682077204473828</v>
      </c>
      <c r="D259" s="26"/>
      <c r="E259" s="26">
        <f t="shared" si="9"/>
        <v>0.17688158143072119</v>
      </c>
      <c r="F259" s="26"/>
      <c r="G259" s="26">
        <v>0.28557557214730811</v>
      </c>
      <c r="H259" s="26">
        <v>0.28608070273550212</v>
      </c>
      <c r="I259" s="26"/>
      <c r="J259" s="26">
        <f t="shared" si="10"/>
        <v>5.051305881940138E-4</v>
      </c>
      <c r="K259" s="53">
        <f t="shared" si="11"/>
        <v>4.6818007436567729E-6</v>
      </c>
      <c r="M259" s="32"/>
      <c r="N259" s="32"/>
    </row>
    <row r="260" spans="1:98" s="74" customFormat="1" x14ac:dyDescent="0.25">
      <c r="A260" s="59" t="s">
        <v>252</v>
      </c>
      <c r="B260" s="47">
        <v>114.31374436460989</v>
      </c>
      <c r="C260" s="47">
        <v>114.31374436460989</v>
      </c>
      <c r="D260" s="47"/>
      <c r="E260" s="47">
        <f t="shared" si="9"/>
        <v>0</v>
      </c>
      <c r="F260" s="47"/>
      <c r="G260" s="47">
        <v>9.0594669098707517E-2</v>
      </c>
      <c r="H260" s="47">
        <v>9.0594669098707517E-2</v>
      </c>
      <c r="I260" s="47"/>
      <c r="J260" s="47">
        <f t="shared" si="10"/>
        <v>0</v>
      </c>
      <c r="K260" s="54">
        <f t="shared" si="11"/>
        <v>0</v>
      </c>
      <c r="L260" s="20"/>
      <c r="M260" s="32"/>
      <c r="N260" s="32"/>
      <c r="O260" s="20"/>
      <c r="P260" s="20"/>
      <c r="Q260" s="20"/>
      <c r="R260" s="20"/>
      <c r="S260" s="20"/>
      <c r="T260" s="20"/>
      <c r="U260" s="20"/>
      <c r="V260" s="20"/>
      <c r="W260" s="20"/>
      <c r="X260" s="20"/>
      <c r="Y260" s="20"/>
      <c r="Z260" s="20"/>
      <c r="AA260" s="20"/>
      <c r="AB260" s="20"/>
      <c r="AC260" s="20"/>
      <c r="AD260" s="20"/>
      <c r="AE260" s="20"/>
      <c r="AF260" s="20"/>
      <c r="AG260" s="20"/>
      <c r="AH260" s="20"/>
      <c r="AI260" s="20"/>
      <c r="AJ260" s="20"/>
      <c r="AK260" s="20"/>
      <c r="AL260" s="20"/>
      <c r="AM260" s="20"/>
      <c r="AN260" s="20"/>
      <c r="AO260" s="20"/>
      <c r="AP260" s="20"/>
      <c r="AQ260" s="20"/>
      <c r="AR260" s="20"/>
      <c r="AS260" s="20"/>
      <c r="AT260" s="20"/>
      <c r="AU260" s="20"/>
      <c r="AV260" s="20"/>
      <c r="AW260" s="20"/>
      <c r="AX260" s="20"/>
      <c r="AY260" s="20"/>
      <c r="AZ260" s="20"/>
      <c r="BA260" s="20"/>
      <c r="BB260" s="20"/>
      <c r="BC260" s="20"/>
      <c r="BD260" s="20"/>
      <c r="BE260" s="20"/>
      <c r="BF260" s="20"/>
      <c r="BG260" s="20"/>
      <c r="BH260" s="20"/>
      <c r="BI260" s="20"/>
      <c r="BJ260" s="20"/>
      <c r="BK260" s="20"/>
      <c r="BL260" s="20"/>
      <c r="BM260" s="20"/>
      <c r="BN260" s="20"/>
      <c r="BO260" s="20"/>
      <c r="BP260" s="20"/>
      <c r="BQ260" s="20"/>
      <c r="BR260" s="20"/>
      <c r="BS260" s="20"/>
      <c r="BT260" s="20"/>
      <c r="BU260" s="20"/>
      <c r="BV260" s="20"/>
      <c r="BW260" s="20"/>
      <c r="BX260" s="20"/>
      <c r="BY260" s="20"/>
      <c r="BZ260" s="20"/>
      <c r="CA260" s="20"/>
      <c r="CB260" s="20"/>
      <c r="CC260" s="20"/>
      <c r="CD260" s="20"/>
      <c r="CE260" s="20"/>
      <c r="CF260" s="20"/>
      <c r="CG260" s="20"/>
      <c r="CH260" s="20"/>
      <c r="CI260" s="20"/>
      <c r="CJ260" s="20"/>
      <c r="CK260" s="20"/>
      <c r="CL260" s="20"/>
      <c r="CM260" s="20"/>
      <c r="CN260" s="20"/>
      <c r="CO260" s="20"/>
      <c r="CP260" s="20"/>
      <c r="CQ260" s="20"/>
      <c r="CR260" s="20"/>
      <c r="CS260" s="20"/>
      <c r="CT260" s="20"/>
    </row>
    <row r="261" spans="1:98" x14ac:dyDescent="0.25">
      <c r="A261" s="43" t="s">
        <v>253</v>
      </c>
      <c r="B261" s="26">
        <v>114.31374436460989</v>
      </c>
      <c r="C261" s="26">
        <v>114.31374436460989</v>
      </c>
      <c r="D261" s="26"/>
      <c r="E261" s="26">
        <f t="shared" si="9"/>
        <v>0</v>
      </c>
      <c r="F261" s="26"/>
      <c r="G261" s="26">
        <v>9.0594669098707517E-2</v>
      </c>
      <c r="H261" s="26">
        <v>9.0594669098707517E-2</v>
      </c>
      <c r="I261" s="26"/>
      <c r="J261" s="26">
        <f t="shared" si="10"/>
        <v>0</v>
      </c>
      <c r="K261" s="53">
        <f t="shared" si="11"/>
        <v>0</v>
      </c>
      <c r="M261" s="32"/>
      <c r="N261" s="32"/>
    </row>
    <row r="262" spans="1:98" s="74" customFormat="1" ht="15" customHeight="1" x14ac:dyDescent="0.25">
      <c r="A262" s="45" t="s">
        <v>254</v>
      </c>
      <c r="B262" s="47">
        <v>114.31374436460989</v>
      </c>
      <c r="C262" s="47">
        <v>114.31374436460989</v>
      </c>
      <c r="D262" s="47"/>
      <c r="E262" s="47">
        <f t="shared" ref="E262" si="12">((C262/B262-1)*100)</f>
        <v>0</v>
      </c>
      <c r="F262" s="47"/>
      <c r="G262" s="47">
        <v>9.0594669098707517E-2</v>
      </c>
      <c r="H262" s="47">
        <v>9.0594669098707517E-2</v>
      </c>
      <c r="I262" s="47"/>
      <c r="J262" s="47">
        <f t="shared" si="10"/>
        <v>0</v>
      </c>
      <c r="K262" s="54">
        <f t="shared" si="11"/>
        <v>0</v>
      </c>
      <c r="L262" s="20"/>
      <c r="M262" s="32"/>
      <c r="N262" s="32"/>
      <c r="O262" s="20"/>
      <c r="P262" s="20"/>
      <c r="Q262" s="20"/>
      <c r="R262" s="20"/>
      <c r="S262" s="20"/>
      <c r="T262" s="20"/>
      <c r="U262" s="20"/>
      <c r="V262" s="20"/>
      <c r="W262" s="20"/>
      <c r="X262" s="20"/>
      <c r="Y262" s="20"/>
      <c r="Z262" s="20"/>
      <c r="AA262" s="20"/>
      <c r="AB262" s="20"/>
      <c r="AC262" s="20"/>
      <c r="AD262" s="20"/>
      <c r="AE262" s="20"/>
      <c r="AF262" s="20"/>
      <c r="AG262" s="20"/>
      <c r="AH262" s="20"/>
      <c r="AI262" s="20"/>
      <c r="AJ262" s="20"/>
      <c r="AK262" s="20"/>
      <c r="AL262" s="20"/>
      <c r="AM262" s="20"/>
      <c r="AN262" s="20"/>
      <c r="AO262" s="20"/>
      <c r="AP262" s="20"/>
      <c r="AQ262" s="20"/>
      <c r="AR262" s="20"/>
      <c r="AS262" s="20"/>
      <c r="AT262" s="20"/>
      <c r="AU262" s="20"/>
      <c r="AV262" s="20"/>
      <c r="AW262" s="20"/>
      <c r="AX262" s="20"/>
      <c r="AY262" s="20"/>
      <c r="AZ262" s="20"/>
      <c r="BA262" s="20"/>
      <c r="BB262" s="20"/>
      <c r="BC262" s="20"/>
      <c r="BD262" s="20"/>
      <c r="BE262" s="20"/>
      <c r="BF262" s="20"/>
      <c r="BG262" s="20"/>
      <c r="BH262" s="20"/>
      <c r="BI262" s="20"/>
      <c r="BJ262" s="20"/>
      <c r="BK262" s="20"/>
      <c r="BL262" s="20"/>
      <c r="BM262" s="20"/>
      <c r="BN262" s="20"/>
      <c r="BO262" s="20"/>
      <c r="BP262" s="20"/>
      <c r="BQ262" s="20"/>
      <c r="BR262" s="20"/>
      <c r="BS262" s="20"/>
      <c r="BT262" s="20"/>
      <c r="BU262" s="20"/>
      <c r="BV262" s="20"/>
      <c r="BW262" s="20"/>
      <c r="BX262" s="20"/>
      <c r="BY262" s="20"/>
      <c r="BZ262" s="20"/>
      <c r="CA262" s="20"/>
      <c r="CB262" s="20"/>
      <c r="CC262" s="20"/>
      <c r="CD262" s="20"/>
      <c r="CE262" s="20"/>
      <c r="CF262" s="20"/>
      <c r="CG262" s="20"/>
      <c r="CH262" s="20"/>
      <c r="CI262" s="20"/>
      <c r="CJ262" s="20"/>
      <c r="CK262" s="20"/>
      <c r="CL262" s="20"/>
      <c r="CM262" s="20"/>
      <c r="CN262" s="20"/>
      <c r="CO262" s="20"/>
      <c r="CP262" s="20"/>
      <c r="CQ262" s="20"/>
      <c r="CR262" s="20"/>
      <c r="CS262" s="20"/>
      <c r="CT262" s="20"/>
    </row>
    <row r="263" spans="1:98" ht="2.25" customHeight="1" x14ac:dyDescent="0.25">
      <c r="A263" s="61"/>
      <c r="B263" s="22"/>
      <c r="C263" s="22"/>
      <c r="D263" s="22"/>
      <c r="E263" s="22"/>
      <c r="F263" s="22"/>
      <c r="G263" s="22"/>
      <c r="H263" s="22"/>
      <c r="I263" s="19"/>
      <c r="J263" s="22"/>
      <c r="K263" s="22"/>
    </row>
    <row r="264" spans="1:98" x14ac:dyDescent="0.25">
      <c r="A264" s="39" t="s">
        <v>270</v>
      </c>
    </row>
    <row r="265" spans="1:98" x14ac:dyDescent="0.25">
      <c r="A265" s="62" t="s">
        <v>259</v>
      </c>
    </row>
  </sheetData>
  <sortState xmlns:xlrd2="http://schemas.microsoft.com/office/spreadsheetml/2017/richdata2" ref="B230:C243">
    <sortCondition ref="B230"/>
  </sortState>
  <mergeCells count="3">
    <mergeCell ref="A2:A3"/>
    <mergeCell ref="B2:C2"/>
    <mergeCell ref="G2:H2"/>
  </mergeCells>
  <pageMargins left="0.17" right="0.19" top="0.42" bottom="0.41" header="0.3" footer="0.3"/>
  <pageSetup paperSize="9" scale="59" orientation="portrait" horizontalDpi="4294967295" verticalDpi="4294967295" r:id="rId1"/>
  <rowBreaks count="2" manualBreakCount="2">
    <brk id="132" max="13" man="1"/>
    <brk id="201"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Q265"/>
  <sheetViews>
    <sheetView zoomScale="115" zoomScaleNormal="115" zoomScaleSheetLayoutView="130" workbookViewId="0">
      <selection sqref="A1:XFD1048576"/>
    </sheetView>
  </sheetViews>
  <sheetFormatPr defaultRowHeight="15" x14ac:dyDescent="0.25"/>
  <cols>
    <col min="1" max="1" width="66.7109375" style="88" customWidth="1"/>
    <col min="2" max="3" width="10.7109375" style="21" customWidth="1"/>
    <col min="4" max="4" width="1.85546875" style="20" customWidth="1"/>
    <col min="5" max="5" width="10.7109375" style="20" customWidth="1"/>
    <col min="6" max="6" width="1.85546875" style="20" customWidth="1"/>
    <col min="7" max="8" width="10.7109375" style="20" customWidth="1"/>
    <col min="9" max="9" width="1.85546875" style="20" customWidth="1"/>
    <col min="10" max="11" width="11.7109375" style="20" customWidth="1"/>
    <col min="12" max="15" width="9.140625" style="20"/>
    <col min="16" max="16" width="11.42578125" style="20" bestFit="1" customWidth="1"/>
    <col min="17" max="16384" width="9.140625" style="20"/>
  </cols>
  <sheetData>
    <row r="1" spans="1:17" ht="15.75" x14ac:dyDescent="0.25">
      <c r="A1" s="85" t="s">
        <v>86</v>
      </c>
    </row>
    <row r="2" spans="1:17" ht="60" x14ac:dyDescent="0.25">
      <c r="A2" s="131" t="s">
        <v>74</v>
      </c>
      <c r="B2" s="133" t="s">
        <v>76</v>
      </c>
      <c r="C2" s="133"/>
      <c r="D2" s="72"/>
      <c r="E2" s="73" t="s">
        <v>77</v>
      </c>
      <c r="F2" s="19"/>
      <c r="G2" s="134" t="s">
        <v>78</v>
      </c>
      <c r="H2" s="134"/>
      <c r="I2" s="73"/>
      <c r="J2" s="29" t="s">
        <v>79</v>
      </c>
      <c r="K2" s="29" t="s">
        <v>260</v>
      </c>
    </row>
    <row r="3" spans="1:17" ht="30" customHeight="1" x14ac:dyDescent="0.25">
      <c r="A3" s="132"/>
      <c r="B3" s="84">
        <v>45901</v>
      </c>
      <c r="C3" s="84">
        <v>45931</v>
      </c>
      <c r="D3" s="36"/>
      <c r="E3" s="37" t="s">
        <v>283</v>
      </c>
      <c r="F3" s="36"/>
      <c r="G3" s="84">
        <v>45901</v>
      </c>
      <c r="H3" s="84">
        <v>45931</v>
      </c>
      <c r="I3" s="36"/>
      <c r="J3" s="37" t="s">
        <v>283</v>
      </c>
      <c r="K3" s="37" t="s">
        <v>285</v>
      </c>
    </row>
    <row r="4" spans="1:17" x14ac:dyDescent="0.25">
      <c r="A4" s="57" t="s">
        <v>75</v>
      </c>
      <c r="B4" s="31">
        <v>107.32240961124006</v>
      </c>
      <c r="C4" s="31">
        <v>107.26529237622817</v>
      </c>
      <c r="D4" s="31"/>
      <c r="E4" s="31">
        <f>((C4/B4-1)*100)</f>
        <v>-5.3220231654116379E-2</v>
      </c>
      <c r="F4" s="31"/>
      <c r="G4" s="31">
        <v>107.32240961124006</v>
      </c>
      <c r="H4" s="31">
        <v>107.26529237622817</v>
      </c>
      <c r="I4" s="31"/>
      <c r="J4" s="31">
        <f>H4-G4</f>
        <v>-5.7117235011887146E-2</v>
      </c>
      <c r="K4" s="51">
        <f>SUM(K6+K71+K78+K96+K115+K148+K165+K186+K201+K218+K233+K240+K248)</f>
        <v>-5.3220231654113246E-4</v>
      </c>
      <c r="M4" s="32"/>
      <c r="N4" s="32"/>
    </row>
    <row r="5" spans="1:17" x14ac:dyDescent="0.25">
      <c r="A5" s="55"/>
      <c r="B5" s="56"/>
      <c r="C5" s="56"/>
      <c r="D5" s="56"/>
      <c r="E5" s="56"/>
      <c r="F5" s="56"/>
      <c r="G5" s="56"/>
      <c r="H5" s="56"/>
      <c r="I5" s="56"/>
      <c r="J5" s="56"/>
      <c r="K5" s="24"/>
    </row>
    <row r="6" spans="1:17" x14ac:dyDescent="0.25">
      <c r="A6" s="40" t="s">
        <v>273</v>
      </c>
      <c r="B6" s="25">
        <v>116.03203442981315</v>
      </c>
      <c r="C6" s="25">
        <v>114.85405633918471</v>
      </c>
      <c r="D6" s="25"/>
      <c r="E6" s="25">
        <f>((C6/B6-1)*100)</f>
        <v>-1.0152179925286053</v>
      </c>
      <c r="F6" s="25"/>
      <c r="G6" s="25">
        <v>21.298226476817717</v>
      </c>
      <c r="H6" s="25">
        <v>21.082003049535572</v>
      </c>
      <c r="I6" s="25"/>
      <c r="J6" s="25">
        <f>H6-G6</f>
        <v>-0.21622342728214505</v>
      </c>
      <c r="K6" s="52">
        <f>J6/$G$4</f>
        <v>-2.0147090254997368E-3</v>
      </c>
      <c r="M6" s="32"/>
      <c r="N6" s="32"/>
      <c r="P6" s="32"/>
      <c r="Q6" s="32"/>
    </row>
    <row r="7" spans="1:17" x14ac:dyDescent="0.25">
      <c r="A7" s="41" t="s">
        <v>0</v>
      </c>
      <c r="B7" s="26">
        <v>117.91004341194805</v>
      </c>
      <c r="C7" s="26">
        <v>116.43119783585333</v>
      </c>
      <c r="D7" s="26"/>
      <c r="E7" s="26">
        <f t="shared" ref="E7:E70" si="0">((C7/B7-1)*100)</f>
        <v>-1.254215106111034</v>
      </c>
      <c r="F7" s="26"/>
      <c r="G7" s="26">
        <v>18.253816169246026</v>
      </c>
      <c r="H7" s="26">
        <v>18.024874049409604</v>
      </c>
      <c r="I7" s="26"/>
      <c r="J7" s="26">
        <f t="shared" ref="J7:J70" si="1">H7-G7</f>
        <v>-0.22894211983642165</v>
      </c>
      <c r="K7" s="53">
        <f>J7/$G$4</f>
        <v>-2.1332182222308597E-3</v>
      </c>
      <c r="M7" s="32"/>
      <c r="N7" s="32"/>
      <c r="P7" s="86"/>
      <c r="Q7" s="32"/>
    </row>
    <row r="8" spans="1:17" x14ac:dyDescent="0.25">
      <c r="A8" s="43" t="s">
        <v>263</v>
      </c>
      <c r="B8" s="47">
        <v>110.41673930416144</v>
      </c>
      <c r="C8" s="47">
        <v>110.57435015008851</v>
      </c>
      <c r="D8" s="47"/>
      <c r="E8" s="47">
        <f t="shared" si="0"/>
        <v>0.14274180429554306</v>
      </c>
      <c r="F8" s="47"/>
      <c r="G8" s="47">
        <v>2.4079962523502516</v>
      </c>
      <c r="H8" s="47">
        <v>2.4114334696482258</v>
      </c>
      <c r="I8" s="47"/>
      <c r="J8" s="47">
        <f t="shared" si="1"/>
        <v>3.4372172979741933E-3</v>
      </c>
      <c r="K8" s="54">
        <f>J8/$G$4</f>
        <v>3.2027023157838301E-5</v>
      </c>
      <c r="M8" s="32"/>
      <c r="N8" s="32"/>
      <c r="P8" s="32"/>
      <c r="Q8" s="32"/>
    </row>
    <row r="9" spans="1:17" x14ac:dyDescent="0.25">
      <c r="A9" s="44" t="s">
        <v>87</v>
      </c>
      <c r="B9" s="26">
        <v>107.96016684098619</v>
      </c>
      <c r="C9" s="26">
        <v>107.93272116703695</v>
      </c>
      <c r="D9" s="26"/>
      <c r="E9" s="26">
        <f t="shared" si="0"/>
        <v>-2.5422037360933736E-2</v>
      </c>
      <c r="F9" s="26"/>
      <c r="G9" s="26">
        <v>0.48762711839553563</v>
      </c>
      <c r="H9" s="26">
        <v>0.48750315364731517</v>
      </c>
      <c r="I9" s="26"/>
      <c r="J9" s="26">
        <f t="shared" si="1"/>
        <v>-1.23964748220462E-4</v>
      </c>
      <c r="K9" s="53">
        <f>J9/$G$4</f>
        <v>-1.155068626109928E-6</v>
      </c>
      <c r="M9" s="32"/>
      <c r="N9" s="32"/>
      <c r="P9" s="32"/>
      <c r="Q9" s="32"/>
    </row>
    <row r="10" spans="1:17" x14ac:dyDescent="0.25">
      <c r="A10" s="44" t="s">
        <v>88</v>
      </c>
      <c r="B10" s="47">
        <v>103.07635858183222</v>
      </c>
      <c r="C10" s="47">
        <v>102.63658069937775</v>
      </c>
      <c r="D10" s="47"/>
      <c r="E10" s="47">
        <f t="shared" si="0"/>
        <v>-0.426652521009796</v>
      </c>
      <c r="F10" s="47"/>
      <c r="G10" s="47">
        <v>0.13939925078621335</v>
      </c>
      <c r="H10" s="47">
        <v>0.13880450036846523</v>
      </c>
      <c r="I10" s="47"/>
      <c r="J10" s="47">
        <f t="shared" si="1"/>
        <v>-5.9475041774811888E-4</v>
      </c>
      <c r="K10" s="54">
        <f>J10/$G$4</f>
        <v>-5.541716962026071E-6</v>
      </c>
      <c r="M10" s="32"/>
      <c r="N10" s="32"/>
      <c r="P10" s="32"/>
      <c r="Q10" s="32"/>
    </row>
    <row r="11" spans="1:17" x14ac:dyDescent="0.25">
      <c r="A11" s="44" t="s">
        <v>89</v>
      </c>
      <c r="B11" s="26">
        <v>108.10793896876186</v>
      </c>
      <c r="C11" s="26">
        <v>108.23690824242107</v>
      </c>
      <c r="D11" s="26"/>
      <c r="E11" s="26">
        <f t="shared" si="0"/>
        <v>0.11929676477919759</v>
      </c>
      <c r="F11" s="26"/>
      <c r="G11" s="26">
        <v>1.1892186866164411</v>
      </c>
      <c r="H11" s="26">
        <v>1.1906373860357242</v>
      </c>
      <c r="I11" s="26"/>
      <c r="J11" s="26">
        <f t="shared" si="1"/>
        <v>1.418699419283076E-3</v>
      </c>
      <c r="K11" s="53">
        <f t="shared" ref="K11:K74" si="2">J11/$G$4</f>
        <v>1.3219041805174799E-5</v>
      </c>
      <c r="M11" s="32"/>
      <c r="N11" s="32"/>
      <c r="P11" s="32"/>
      <c r="Q11" s="32"/>
    </row>
    <row r="12" spans="1:17" x14ac:dyDescent="0.25">
      <c r="A12" s="44" t="s">
        <v>90</v>
      </c>
      <c r="B12" s="47">
        <v>129.72258508719929</v>
      </c>
      <c r="C12" s="47">
        <v>130.7819167504714</v>
      </c>
      <c r="D12" s="47"/>
      <c r="E12" s="47">
        <f t="shared" si="0"/>
        <v>0.81661313067422636</v>
      </c>
      <c r="F12" s="47"/>
      <c r="G12" s="47">
        <v>0.32349432878747103</v>
      </c>
      <c r="H12" s="47">
        <v>0.32613602595333602</v>
      </c>
      <c r="I12" s="47"/>
      <c r="J12" s="47">
        <f t="shared" si="1"/>
        <v>2.6416971658649868E-3</v>
      </c>
      <c r="K12" s="54">
        <f t="shared" si="2"/>
        <v>2.4614590516874842E-5</v>
      </c>
      <c r="M12" s="32"/>
      <c r="N12" s="32"/>
      <c r="P12" s="32"/>
      <c r="Q12" s="32"/>
    </row>
    <row r="13" spans="1:17" x14ac:dyDescent="0.25">
      <c r="A13" s="44" t="s">
        <v>91</v>
      </c>
      <c r="B13" s="26">
        <v>108.25775353447375</v>
      </c>
      <c r="C13" s="26">
        <v>108.30195570103402</v>
      </c>
      <c r="D13" s="26"/>
      <c r="E13" s="26">
        <f t="shared" si="0"/>
        <v>4.0830485685439122E-2</v>
      </c>
      <c r="F13" s="26"/>
      <c r="G13" s="26">
        <v>0.23398173494901936</v>
      </c>
      <c r="H13" s="26">
        <v>0.23407727082781424</v>
      </c>
      <c r="I13" s="26"/>
      <c r="J13" s="26">
        <f t="shared" si="1"/>
        <v>9.5535878794877904E-5</v>
      </c>
      <c r="K13" s="53">
        <f t="shared" si="2"/>
        <v>8.9017642392621294E-7</v>
      </c>
      <c r="M13" s="32"/>
      <c r="N13" s="32"/>
      <c r="P13" s="32"/>
      <c r="Q13" s="32"/>
    </row>
    <row r="14" spans="1:17" x14ac:dyDescent="0.25">
      <c r="A14" s="44" t="s">
        <v>92</v>
      </c>
      <c r="B14" s="47">
        <v>111.96795066567476</v>
      </c>
      <c r="C14" s="47">
        <v>111.96795066567476</v>
      </c>
      <c r="D14" s="47"/>
      <c r="E14" s="47">
        <f t="shared" si="0"/>
        <v>0</v>
      </c>
      <c r="F14" s="47"/>
      <c r="G14" s="47">
        <v>3.4275132815570937E-2</v>
      </c>
      <c r="H14" s="47">
        <v>3.4275132815570937E-2</v>
      </c>
      <c r="I14" s="47"/>
      <c r="J14" s="47">
        <f t="shared" si="1"/>
        <v>0</v>
      </c>
      <c r="K14" s="54">
        <f t="shared" si="2"/>
        <v>0</v>
      </c>
      <c r="M14" s="32"/>
      <c r="N14" s="32"/>
      <c r="P14" s="32"/>
      <c r="Q14" s="32"/>
    </row>
    <row r="15" spans="1:17" x14ac:dyDescent="0.25">
      <c r="A15" s="43" t="s">
        <v>2</v>
      </c>
      <c r="B15" s="26">
        <v>111.16805733607113</v>
      </c>
      <c r="C15" s="26">
        <v>111.08711737290042</v>
      </c>
      <c r="D15" s="26"/>
      <c r="E15" s="26">
        <f t="shared" si="0"/>
        <v>-7.2808651253131185E-2</v>
      </c>
      <c r="F15" s="26"/>
      <c r="G15" s="26">
        <v>0.98337976555415296</v>
      </c>
      <c r="H15" s="26">
        <v>0.98266378001015664</v>
      </c>
      <c r="I15" s="26"/>
      <c r="J15" s="26">
        <f t="shared" si="1"/>
        <v>-7.1598554399632253E-4</v>
      </c>
      <c r="K15" s="53">
        <f t="shared" si="2"/>
        <v>-6.6713517390252125E-6</v>
      </c>
      <c r="M15" s="32"/>
      <c r="N15" s="32"/>
      <c r="P15" s="32"/>
      <c r="Q15" s="32"/>
    </row>
    <row r="16" spans="1:17" x14ac:dyDescent="0.25">
      <c r="A16" s="44" t="s">
        <v>93</v>
      </c>
      <c r="B16" s="47">
        <v>111.8540994537407</v>
      </c>
      <c r="C16" s="47">
        <v>111.56915229143628</v>
      </c>
      <c r="D16" s="47"/>
      <c r="E16" s="47">
        <f t="shared" si="0"/>
        <v>-0.25474896646257017</v>
      </c>
      <c r="F16" s="47"/>
      <c r="G16" s="47">
        <v>0.80881604409720642</v>
      </c>
      <c r="H16" s="47">
        <v>0.80675559358428528</v>
      </c>
      <c r="I16" s="47"/>
      <c r="J16" s="47">
        <f t="shared" si="1"/>
        <v>-2.0604505129211415E-3</v>
      </c>
      <c r="K16" s="54">
        <f t="shared" si="2"/>
        <v>-1.9198697833796558E-5</v>
      </c>
      <c r="M16" s="32"/>
      <c r="N16" s="32"/>
      <c r="P16" s="32"/>
      <c r="Q16" s="32"/>
    </row>
    <row r="17" spans="1:17" x14ac:dyDescent="0.25">
      <c r="A17" s="44" t="s">
        <v>94</v>
      </c>
      <c r="B17" s="26">
        <v>108.06198886400621</v>
      </c>
      <c r="C17" s="26">
        <v>108.89426694153234</v>
      </c>
      <c r="D17" s="26"/>
      <c r="E17" s="26">
        <f t="shared" si="0"/>
        <v>0.77018578528433856</v>
      </c>
      <c r="F17" s="26"/>
      <c r="G17" s="26">
        <v>0.17456372145694657</v>
      </c>
      <c r="H17" s="26">
        <v>0.1759081864258713</v>
      </c>
      <c r="I17" s="26"/>
      <c r="J17" s="26">
        <f t="shared" si="1"/>
        <v>1.3444649689247357E-3</v>
      </c>
      <c r="K17" s="53">
        <f t="shared" si="2"/>
        <v>1.252734609477057E-5</v>
      </c>
      <c r="M17" s="32"/>
      <c r="N17" s="32"/>
      <c r="P17" s="32"/>
      <c r="Q17" s="32"/>
    </row>
    <row r="18" spans="1:17" x14ac:dyDescent="0.25">
      <c r="A18" s="43" t="s">
        <v>3</v>
      </c>
      <c r="B18" s="47">
        <v>127.63150597230855</v>
      </c>
      <c r="C18" s="47">
        <v>127.64640474734098</v>
      </c>
      <c r="D18" s="47"/>
      <c r="E18" s="47">
        <f t="shared" si="0"/>
        <v>1.1673273710077758E-2</v>
      </c>
      <c r="F18" s="47"/>
      <c r="G18" s="47">
        <v>3.9472714206443751</v>
      </c>
      <c r="H18" s="47">
        <v>3.947732196441387</v>
      </c>
      <c r="I18" s="47"/>
      <c r="J18" s="47">
        <f t="shared" si="1"/>
        <v>4.6077579701186977E-4</v>
      </c>
      <c r="K18" s="54">
        <f t="shared" si="2"/>
        <v>4.2933791617329837E-6</v>
      </c>
      <c r="M18" s="32"/>
      <c r="N18" s="32"/>
      <c r="P18" s="32"/>
      <c r="Q18" s="32"/>
    </row>
    <row r="19" spans="1:17" x14ac:dyDescent="0.25">
      <c r="A19" s="44" t="s">
        <v>95</v>
      </c>
      <c r="B19" s="26">
        <v>141.16328101871522</v>
      </c>
      <c r="C19" s="26">
        <v>140.9756802929536</v>
      </c>
      <c r="D19" s="26"/>
      <c r="E19" s="26">
        <f t="shared" si="0"/>
        <v>-0.13289626339639815</v>
      </c>
      <c r="F19" s="26"/>
      <c r="G19" s="26">
        <v>1.7605470113941779</v>
      </c>
      <c r="H19" s="26">
        <v>1.7582073102006983</v>
      </c>
      <c r="I19" s="26"/>
      <c r="J19" s="26">
        <f t="shared" si="1"/>
        <v>-2.339701193479593E-3</v>
      </c>
      <c r="K19" s="53">
        <f t="shared" si="2"/>
        <v>-2.180067706227267E-5</v>
      </c>
      <c r="M19" s="32"/>
      <c r="N19" s="32"/>
      <c r="P19" s="32"/>
      <c r="Q19" s="32"/>
    </row>
    <row r="20" spans="1:17" x14ac:dyDescent="0.25">
      <c r="A20" s="44" t="s">
        <v>96</v>
      </c>
      <c r="B20" s="47">
        <v>116.81134082010813</v>
      </c>
      <c r="C20" s="47">
        <v>116.17613026153663</v>
      </c>
      <c r="D20" s="47"/>
      <c r="E20" s="47">
        <f t="shared" si="0"/>
        <v>-0.54379185626312054</v>
      </c>
      <c r="F20" s="47"/>
      <c r="G20" s="47">
        <v>0.45183588411276432</v>
      </c>
      <c r="H20" s="47">
        <v>0.4493788373712847</v>
      </c>
      <c r="I20" s="47"/>
      <c r="J20" s="47">
        <f t="shared" si="1"/>
        <v>-2.4570467414796182E-3</v>
      </c>
      <c r="K20" s="54">
        <f t="shared" si="2"/>
        <v>-2.2894069844125896E-5</v>
      </c>
      <c r="M20" s="32"/>
      <c r="N20" s="32"/>
      <c r="P20" s="32"/>
      <c r="Q20" s="32"/>
    </row>
    <row r="21" spans="1:17" x14ac:dyDescent="0.25">
      <c r="A21" s="44" t="s">
        <v>97</v>
      </c>
      <c r="B21" s="26">
        <v>118.51196995342492</v>
      </c>
      <c r="C21" s="26">
        <v>118.87111665681518</v>
      </c>
      <c r="D21" s="26"/>
      <c r="E21" s="26">
        <f t="shared" si="0"/>
        <v>0.30304677538597335</v>
      </c>
      <c r="F21" s="26"/>
      <c r="G21" s="26">
        <v>1.7348885251374335</v>
      </c>
      <c r="H21" s="26">
        <v>1.740146048869404</v>
      </c>
      <c r="I21" s="26"/>
      <c r="J21" s="26">
        <f t="shared" si="1"/>
        <v>5.2575237319705259E-3</v>
      </c>
      <c r="K21" s="53">
        <f t="shared" si="2"/>
        <v>4.8988126068126376E-5</v>
      </c>
      <c r="M21" s="32"/>
      <c r="N21" s="32"/>
      <c r="P21" s="32"/>
      <c r="Q21" s="32"/>
    </row>
    <row r="22" spans="1:17" x14ac:dyDescent="0.25">
      <c r="A22" s="58" t="s">
        <v>98</v>
      </c>
      <c r="B22" s="47">
        <v>114.1434110156173</v>
      </c>
      <c r="C22" s="47">
        <v>114.57683731458727</v>
      </c>
      <c r="D22" s="47"/>
      <c r="E22" s="47">
        <f t="shared" si="0"/>
        <v>0.37972082235273596</v>
      </c>
      <c r="F22" s="47"/>
      <c r="G22" s="47">
        <v>2.7286508121623596</v>
      </c>
      <c r="H22" s="47">
        <v>2.7390120674654375</v>
      </c>
      <c r="I22" s="47"/>
      <c r="J22" s="47">
        <f t="shared" si="1"/>
        <v>1.0361255303077854E-2</v>
      </c>
      <c r="K22" s="54">
        <f t="shared" si="2"/>
        <v>9.6543260075971149E-5</v>
      </c>
      <c r="M22" s="32"/>
      <c r="N22" s="32"/>
      <c r="P22" s="32"/>
      <c r="Q22" s="32"/>
    </row>
    <row r="23" spans="1:17" x14ac:dyDescent="0.25">
      <c r="A23" s="44" t="s">
        <v>99</v>
      </c>
      <c r="B23" s="26">
        <v>113.9106224258944</v>
      </c>
      <c r="C23" s="26">
        <v>116.11878715406071</v>
      </c>
      <c r="D23" s="26"/>
      <c r="E23" s="26">
        <f t="shared" si="0"/>
        <v>1.9385064194543</v>
      </c>
      <c r="F23" s="26"/>
      <c r="G23" s="26">
        <v>0.882609751935992</v>
      </c>
      <c r="H23" s="26">
        <v>0.89971919863600081</v>
      </c>
      <c r="I23" s="26"/>
      <c r="J23" s="26">
        <f t="shared" si="1"/>
        <v>1.7109446700008801E-2</v>
      </c>
      <c r="K23" s="53">
        <f t="shared" si="2"/>
        <v>1.594210078024273E-4</v>
      </c>
      <c r="M23" s="32"/>
      <c r="N23" s="32"/>
      <c r="P23" s="32"/>
      <c r="Q23" s="32"/>
    </row>
    <row r="24" spans="1:17" x14ac:dyDescent="0.25">
      <c r="A24" s="44" t="s">
        <v>100</v>
      </c>
      <c r="B24" s="47">
        <v>105.33700432137202</v>
      </c>
      <c r="C24" s="47">
        <v>106.90354784176776</v>
      </c>
      <c r="D24" s="47"/>
      <c r="E24" s="47">
        <f t="shared" si="0"/>
        <v>1.4871730314414355</v>
      </c>
      <c r="F24" s="47"/>
      <c r="G24" s="47">
        <v>0.12540922650840866</v>
      </c>
      <c r="H24" s="47">
        <v>0.12727427870398103</v>
      </c>
      <c r="I24" s="47"/>
      <c r="J24" s="47">
        <f t="shared" si="1"/>
        <v>1.8650521955723698E-3</v>
      </c>
      <c r="K24" s="54">
        <f t="shared" si="2"/>
        <v>1.7378031320096634E-5</v>
      </c>
      <c r="M24" s="32"/>
      <c r="N24" s="32"/>
      <c r="P24" s="32"/>
      <c r="Q24" s="32"/>
    </row>
    <row r="25" spans="1:17" x14ac:dyDescent="0.25">
      <c r="A25" s="44" t="s">
        <v>101</v>
      </c>
      <c r="B25" s="26">
        <v>123.97264883055347</v>
      </c>
      <c r="C25" s="26">
        <v>125.24050575985464</v>
      </c>
      <c r="D25" s="26"/>
      <c r="E25" s="26">
        <f t="shared" si="0"/>
        <v>1.0226908445217564</v>
      </c>
      <c r="F25" s="26"/>
      <c r="G25" s="26">
        <v>0.4116674318406166</v>
      </c>
      <c r="H25" s="26">
        <v>0.41587751697592845</v>
      </c>
      <c r="I25" s="26"/>
      <c r="J25" s="26">
        <f t="shared" si="1"/>
        <v>4.2100851353118474E-3</v>
      </c>
      <c r="K25" s="53">
        <f t="shared" si="2"/>
        <v>3.9228388093057851E-5</v>
      </c>
      <c r="M25" s="32"/>
      <c r="N25" s="32"/>
      <c r="P25" s="32"/>
      <c r="Q25" s="32"/>
    </row>
    <row r="26" spans="1:17" x14ac:dyDescent="0.25">
      <c r="A26" s="44" t="s">
        <v>102</v>
      </c>
      <c r="B26" s="47">
        <v>110.4728832454755</v>
      </c>
      <c r="C26" s="47">
        <v>110.08604413372551</v>
      </c>
      <c r="D26" s="47"/>
      <c r="E26" s="47">
        <f t="shared" si="0"/>
        <v>-0.35016657516797611</v>
      </c>
      <c r="F26" s="47"/>
      <c r="G26" s="47">
        <v>0.8815835095657063</v>
      </c>
      <c r="H26" s="47">
        <v>0.8784964987830145</v>
      </c>
      <c r="I26" s="47"/>
      <c r="J26" s="47">
        <f t="shared" si="1"/>
        <v>-3.0870107826918014E-3</v>
      </c>
      <c r="K26" s="54">
        <f t="shared" si="2"/>
        <v>-2.8763897436463199E-5</v>
      </c>
      <c r="M26" s="32"/>
      <c r="N26" s="32"/>
      <c r="P26" s="32"/>
      <c r="Q26" s="32"/>
    </row>
    <row r="27" spans="1:17" x14ac:dyDescent="0.25">
      <c r="A27" s="44" t="s">
        <v>103</v>
      </c>
      <c r="B27" s="26">
        <v>116.24993662848459</v>
      </c>
      <c r="C27" s="26">
        <v>113.60160497754582</v>
      </c>
      <c r="D27" s="26"/>
      <c r="E27" s="26">
        <f t="shared" si="0"/>
        <v>-2.2781359953789937</v>
      </c>
      <c r="F27" s="26"/>
      <c r="G27" s="26">
        <v>0.4273808923116359</v>
      </c>
      <c r="H27" s="26">
        <v>0.41764457436651264</v>
      </c>
      <c r="I27" s="26"/>
      <c r="J27" s="26">
        <f t="shared" si="1"/>
        <v>-9.7363179451232518E-3</v>
      </c>
      <c r="K27" s="53">
        <f t="shared" si="2"/>
        <v>-9.0720269703146425E-5</v>
      </c>
      <c r="M27" s="32"/>
      <c r="N27" s="32"/>
      <c r="P27" s="32"/>
      <c r="Q27" s="32"/>
    </row>
    <row r="28" spans="1:17" x14ac:dyDescent="0.25">
      <c r="A28" s="43" t="s">
        <v>4</v>
      </c>
      <c r="B28" s="47">
        <v>110.93104999561854</v>
      </c>
      <c r="C28" s="47">
        <v>111.32905707440482</v>
      </c>
      <c r="D28" s="47"/>
      <c r="E28" s="47">
        <f t="shared" si="0"/>
        <v>0.35878780449838388</v>
      </c>
      <c r="F28" s="47"/>
      <c r="G28" s="47">
        <v>0.34507028226485431</v>
      </c>
      <c r="H28" s="47">
        <v>0.34630835235456875</v>
      </c>
      <c r="I28" s="47"/>
      <c r="J28" s="47">
        <f t="shared" si="1"/>
        <v>1.2380700897144381E-3</v>
      </c>
      <c r="K28" s="54">
        <f t="shared" si="2"/>
        <v>1.1535988561933787E-5</v>
      </c>
      <c r="M28" s="32"/>
      <c r="N28" s="32"/>
      <c r="P28" s="32"/>
      <c r="Q28" s="32"/>
    </row>
    <row r="29" spans="1:17" x14ac:dyDescent="0.25">
      <c r="A29" s="44" t="s">
        <v>104</v>
      </c>
      <c r="B29" s="26">
        <v>110.4299986700788</v>
      </c>
      <c r="C29" s="26">
        <v>110.12994362202485</v>
      </c>
      <c r="D29" s="26"/>
      <c r="E29" s="26">
        <f t="shared" si="0"/>
        <v>-0.27171516043424937</v>
      </c>
      <c r="F29" s="26"/>
      <c r="G29" s="26">
        <v>0.24677232622844342</v>
      </c>
      <c r="H29" s="26">
        <v>0.24610180840632451</v>
      </c>
      <c r="I29" s="26"/>
      <c r="J29" s="26">
        <f t="shared" si="1"/>
        <v>-6.7051782211891009E-4</v>
      </c>
      <c r="K29" s="53">
        <f t="shared" si="2"/>
        <v>-6.2476963063703485E-6</v>
      </c>
      <c r="M29" s="32"/>
      <c r="N29" s="32"/>
      <c r="P29" s="32"/>
      <c r="Q29" s="32"/>
    </row>
    <row r="30" spans="1:17" x14ac:dyDescent="0.25">
      <c r="A30" s="44" t="s">
        <v>105</v>
      </c>
      <c r="B30" s="47">
        <v>112.3964791133721</v>
      </c>
      <c r="C30" s="47">
        <v>114.57880894013829</v>
      </c>
      <c r="D30" s="47"/>
      <c r="E30" s="47">
        <f t="shared" si="0"/>
        <v>1.9416353999531566</v>
      </c>
      <c r="F30" s="47"/>
      <c r="G30" s="47">
        <v>9.8297956036410922E-2</v>
      </c>
      <c r="H30" s="47">
        <v>0.10020654394824427</v>
      </c>
      <c r="I30" s="47"/>
      <c r="J30" s="47">
        <f t="shared" si="1"/>
        <v>1.9085879118333482E-3</v>
      </c>
      <c r="K30" s="54">
        <f t="shared" si="2"/>
        <v>1.7783684868304137E-5</v>
      </c>
      <c r="M30" s="32"/>
      <c r="N30" s="32"/>
      <c r="P30" s="32"/>
      <c r="Q30" s="32"/>
    </row>
    <row r="31" spans="1:17" x14ac:dyDescent="0.25">
      <c r="A31" s="43" t="s">
        <v>5</v>
      </c>
      <c r="B31" s="26">
        <v>134.90659649120667</v>
      </c>
      <c r="C31" s="26">
        <v>124.21199689729073</v>
      </c>
      <c r="D31" s="26"/>
      <c r="E31" s="26">
        <f t="shared" si="0"/>
        <v>-7.9274104247474835</v>
      </c>
      <c r="F31" s="26"/>
      <c r="G31" s="26">
        <v>3.0117497466604823</v>
      </c>
      <c r="H31" s="26">
        <v>2.7729959832764135</v>
      </c>
      <c r="I31" s="26"/>
      <c r="J31" s="26">
        <f t="shared" si="1"/>
        <v>-0.23875376338406884</v>
      </c>
      <c r="K31" s="53">
        <f t="shared" si="2"/>
        <v>-2.2246403546931147E-3</v>
      </c>
      <c r="M31" s="32"/>
      <c r="N31" s="32"/>
      <c r="P31" s="32"/>
      <c r="Q31" s="32"/>
    </row>
    <row r="32" spans="1:17" x14ac:dyDescent="0.25">
      <c r="A32" s="44" t="s">
        <v>106</v>
      </c>
      <c r="B32" s="47">
        <v>137.50035524461825</v>
      </c>
      <c r="C32" s="47">
        <v>135.77877342796225</v>
      </c>
      <c r="D32" s="47"/>
      <c r="E32" s="47">
        <f t="shared" si="0"/>
        <v>-1.2520562682134417</v>
      </c>
      <c r="F32" s="47"/>
      <c r="G32" s="47">
        <v>1.6326692632341062</v>
      </c>
      <c r="H32" s="47">
        <v>1.6122273253845893</v>
      </c>
      <c r="I32" s="47"/>
      <c r="J32" s="47">
        <f t="shared" si="1"/>
        <v>-2.0441937849516867E-2</v>
      </c>
      <c r="K32" s="54">
        <f t="shared" si="2"/>
        <v>-1.9047222219073197E-4</v>
      </c>
      <c r="M32" s="32"/>
      <c r="N32" s="32"/>
      <c r="P32" s="32"/>
      <c r="Q32" s="32"/>
    </row>
    <row r="33" spans="1:17" x14ac:dyDescent="0.25">
      <c r="A33" s="44" t="s">
        <v>107</v>
      </c>
      <c r="B33" s="26">
        <v>161.79226810857477</v>
      </c>
      <c r="C33" s="26">
        <v>122.06023347923229</v>
      </c>
      <c r="D33" s="26"/>
      <c r="E33" s="26">
        <f t="shared" si="0"/>
        <v>-24.557437196367935</v>
      </c>
      <c r="F33" s="26"/>
      <c r="G33" s="26">
        <v>0.57574803350952131</v>
      </c>
      <c r="H33" s="26">
        <v>0.43435907177109728</v>
      </c>
      <c r="I33" s="26"/>
      <c r="J33" s="26">
        <f t="shared" si="1"/>
        <v>-0.14138896173842402</v>
      </c>
      <c r="K33" s="53">
        <f t="shared" si="2"/>
        <v>-1.3174225425107871E-3</v>
      </c>
      <c r="M33" s="32"/>
      <c r="N33" s="32"/>
      <c r="P33" s="32"/>
      <c r="Q33" s="32"/>
    </row>
    <row r="34" spans="1:17" x14ac:dyDescent="0.25">
      <c r="A34" s="44" t="s">
        <v>108</v>
      </c>
      <c r="B34" s="47">
        <v>161.89470661838499</v>
      </c>
      <c r="C34" s="47">
        <v>135.78485162880671</v>
      </c>
      <c r="D34" s="47"/>
      <c r="E34" s="47">
        <f t="shared" si="0"/>
        <v>-16.127676769027367</v>
      </c>
      <c r="F34" s="47"/>
      <c r="G34" s="47">
        <v>0.39884239069586702</v>
      </c>
      <c r="H34" s="47">
        <v>0.33451837910657639</v>
      </c>
      <c r="I34" s="47"/>
      <c r="J34" s="47">
        <f t="shared" si="1"/>
        <v>-6.4324011589290631E-2</v>
      </c>
      <c r="K34" s="54">
        <f>J34/$G$4</f>
        <v>-5.9935303188118005E-4</v>
      </c>
      <c r="M34" s="32"/>
      <c r="N34" s="32"/>
      <c r="P34" s="32"/>
      <c r="Q34" s="32"/>
    </row>
    <row r="35" spans="1:17" x14ac:dyDescent="0.25">
      <c r="A35" s="44" t="s">
        <v>109</v>
      </c>
      <c r="B35" s="26">
        <v>97.214993146360953</v>
      </c>
      <c r="C35" s="26">
        <v>91.324829964325716</v>
      </c>
      <c r="D35" s="26"/>
      <c r="E35" s="26">
        <f t="shared" si="0"/>
        <v>-6.0589040758017294</v>
      </c>
      <c r="F35" s="26"/>
      <c r="G35" s="26">
        <v>0.30434719329598781</v>
      </c>
      <c r="H35" s="26">
        <v>0.28590708879678906</v>
      </c>
      <c r="I35" s="26"/>
      <c r="J35" s="26">
        <f t="shared" si="1"/>
        <v>-1.8440104499198751E-2</v>
      </c>
      <c r="K35" s="53">
        <f t="shared" si="2"/>
        <v>-1.7181970257652029E-4</v>
      </c>
      <c r="M35" s="32"/>
      <c r="N35" s="32"/>
      <c r="P35" s="32"/>
      <c r="Q35" s="32"/>
    </row>
    <row r="36" spans="1:17" x14ac:dyDescent="0.25">
      <c r="A36" s="44" t="s">
        <v>110</v>
      </c>
      <c r="B36" s="47">
        <v>81.105614843020788</v>
      </c>
      <c r="C36" s="47">
        <v>85.836439692591568</v>
      </c>
      <c r="D36" s="47"/>
      <c r="E36" s="47">
        <f t="shared" si="0"/>
        <v>5.8329190386229746</v>
      </c>
      <c r="F36" s="47"/>
      <c r="G36" s="47">
        <v>0.10014286592499982</v>
      </c>
      <c r="H36" s="47">
        <v>0.10598411821736183</v>
      </c>
      <c r="I36" s="47"/>
      <c r="J36" s="47">
        <f t="shared" si="1"/>
        <v>5.8412522923620008E-3</v>
      </c>
      <c r="K36" s="54">
        <f t="shared" si="2"/>
        <v>5.4427144466110054E-5</v>
      </c>
      <c r="M36" s="32"/>
      <c r="N36" s="32"/>
      <c r="P36" s="32"/>
      <c r="Q36" s="32"/>
    </row>
    <row r="37" spans="1:17" x14ac:dyDescent="0.25">
      <c r="A37" s="43" t="s">
        <v>6</v>
      </c>
      <c r="B37" s="26">
        <v>105.51206492698944</v>
      </c>
      <c r="C37" s="26">
        <v>104.44099297588919</v>
      </c>
      <c r="D37" s="26"/>
      <c r="E37" s="26">
        <f t="shared" si="0"/>
        <v>-1.0151179884891781</v>
      </c>
      <c r="F37" s="26"/>
      <c r="G37" s="26">
        <v>2.1156706234156166</v>
      </c>
      <c r="H37" s="26">
        <v>2.0941940703401438</v>
      </c>
      <c r="I37" s="26"/>
      <c r="J37" s="26">
        <f t="shared" si="1"/>
        <v>-2.1476553075472804E-2</v>
      </c>
      <c r="K37" s="53">
        <f t="shared" si="2"/>
        <v>-2.0011247560755034E-4</v>
      </c>
      <c r="M37" s="32"/>
      <c r="N37" s="32"/>
      <c r="P37" s="32"/>
      <c r="Q37" s="32"/>
    </row>
    <row r="38" spans="1:17" x14ac:dyDescent="0.25">
      <c r="A38" s="44" t="s">
        <v>111</v>
      </c>
      <c r="B38" s="47">
        <v>102.64355511057867</v>
      </c>
      <c r="C38" s="47">
        <v>102.87066127579035</v>
      </c>
      <c r="D38" s="47"/>
      <c r="E38" s="47">
        <f t="shared" si="0"/>
        <v>0.22125711153224703</v>
      </c>
      <c r="F38" s="47"/>
      <c r="G38" s="47">
        <v>8.9829008030416449E-2</v>
      </c>
      <c r="H38" s="47">
        <v>9.002776109890262E-2</v>
      </c>
      <c r="I38" s="47"/>
      <c r="J38" s="47">
        <f t="shared" si="1"/>
        <v>1.9875306848617103E-4</v>
      </c>
      <c r="K38" s="54">
        <f t="shared" si="2"/>
        <v>1.8519251403889022E-6</v>
      </c>
      <c r="M38" s="32"/>
      <c r="N38" s="32"/>
      <c r="P38" s="32"/>
      <c r="Q38" s="32"/>
    </row>
    <row r="39" spans="1:17" x14ac:dyDescent="0.25">
      <c r="A39" s="44" t="s">
        <v>112</v>
      </c>
      <c r="B39" s="26">
        <v>102.47949848563522</v>
      </c>
      <c r="C39" s="26">
        <v>102.62417510045415</v>
      </c>
      <c r="D39" s="26"/>
      <c r="E39" s="26">
        <f t="shared" si="0"/>
        <v>0.14117615421314067</v>
      </c>
      <c r="F39" s="26"/>
      <c r="G39" s="26">
        <v>0.86570289744892792</v>
      </c>
      <c r="H39" s="26">
        <v>0.86692506350645815</v>
      </c>
      <c r="I39" s="26"/>
      <c r="J39" s="26">
        <f t="shared" si="1"/>
        <v>1.2221660575302273E-3</v>
      </c>
      <c r="K39" s="53">
        <f t="shared" si="2"/>
        <v>1.1387799267248541E-5</v>
      </c>
      <c r="M39" s="32"/>
      <c r="N39" s="32"/>
      <c r="P39" s="32"/>
      <c r="Q39" s="32"/>
    </row>
    <row r="40" spans="1:17" x14ac:dyDescent="0.25">
      <c r="A40" s="44" t="s">
        <v>113</v>
      </c>
      <c r="B40" s="47">
        <v>124.31307138146109</v>
      </c>
      <c r="C40" s="47">
        <v>124.98399496278073</v>
      </c>
      <c r="D40" s="47"/>
      <c r="E40" s="47">
        <f t="shared" si="0"/>
        <v>0.53970477429592378</v>
      </c>
      <c r="F40" s="47"/>
      <c r="G40" s="47">
        <v>0.13463011384335602</v>
      </c>
      <c r="H40" s="47">
        <v>0.13535671899540869</v>
      </c>
      <c r="I40" s="47"/>
      <c r="J40" s="47">
        <f t="shared" si="1"/>
        <v>7.2660515205266729E-4</v>
      </c>
      <c r="K40" s="54">
        <f t="shared" si="2"/>
        <v>6.7703022573262155E-6</v>
      </c>
      <c r="M40" s="32"/>
      <c r="N40" s="32"/>
      <c r="P40" s="32"/>
      <c r="Q40" s="32"/>
    </row>
    <row r="41" spans="1:17" x14ac:dyDescent="0.25">
      <c r="A41" s="44" t="s">
        <v>114</v>
      </c>
      <c r="B41" s="26">
        <v>102.20245725660659</v>
      </c>
      <c r="C41" s="26">
        <v>98.444864361550472</v>
      </c>
      <c r="D41" s="26"/>
      <c r="E41" s="26">
        <f t="shared" si="0"/>
        <v>-3.6766169776345725</v>
      </c>
      <c r="F41" s="26"/>
      <c r="G41" s="26">
        <v>0.56620543439543813</v>
      </c>
      <c r="H41" s="26">
        <v>0.54538822926616592</v>
      </c>
      <c r="I41" s="26"/>
      <c r="J41" s="26">
        <f t="shared" si="1"/>
        <v>-2.0817205129272209E-2</v>
      </c>
      <c r="K41" s="53">
        <f t="shared" si="2"/>
        <v>-1.9396885706051076E-4</v>
      </c>
      <c r="M41" s="32"/>
      <c r="N41" s="32"/>
      <c r="P41" s="32"/>
      <c r="Q41" s="32"/>
    </row>
    <row r="42" spans="1:17" x14ac:dyDescent="0.25">
      <c r="A42" s="44" t="s">
        <v>115</v>
      </c>
      <c r="B42" s="47">
        <v>118.04457156142438</v>
      </c>
      <c r="C42" s="47">
        <v>112.89607063283646</v>
      </c>
      <c r="D42" s="47"/>
      <c r="E42" s="47">
        <f t="shared" si="0"/>
        <v>-4.3614889363285165</v>
      </c>
      <c r="F42" s="47"/>
      <c r="G42" s="47">
        <v>0.16740402580847835</v>
      </c>
      <c r="H42" s="47">
        <v>0.16010271774387302</v>
      </c>
      <c r="I42" s="47"/>
      <c r="J42" s="47">
        <f t="shared" si="1"/>
        <v>-7.3013080646053274E-3</v>
      </c>
      <c r="K42" s="54">
        <f t="shared" si="2"/>
        <v>-6.8031533125777384E-5</v>
      </c>
      <c r="M42" s="32"/>
      <c r="N42" s="32"/>
      <c r="P42" s="32"/>
      <c r="Q42" s="32"/>
    </row>
    <row r="43" spans="1:17" x14ac:dyDescent="0.25">
      <c r="A43" s="44" t="s">
        <v>116</v>
      </c>
      <c r="B43" s="26">
        <v>108.72383038921727</v>
      </c>
      <c r="C43" s="26">
        <v>111.71587794547047</v>
      </c>
      <c r="D43" s="26"/>
      <c r="E43" s="26">
        <f t="shared" si="0"/>
        <v>2.7519703321176703</v>
      </c>
      <c r="F43" s="26"/>
      <c r="G43" s="26">
        <v>6.5437779241873745E-2</v>
      </c>
      <c r="H43" s="26">
        <v>6.7238607512606768E-2</v>
      </c>
      <c r="I43" s="26"/>
      <c r="J43" s="26">
        <f t="shared" si="1"/>
        <v>1.8008282707330237E-3</v>
      </c>
      <c r="K43" s="53">
        <f t="shared" si="2"/>
        <v>1.6779610868375618E-5</v>
      </c>
      <c r="M43" s="32"/>
      <c r="N43" s="32"/>
      <c r="P43" s="32"/>
      <c r="Q43" s="32"/>
    </row>
    <row r="44" spans="1:17" x14ac:dyDescent="0.25">
      <c r="A44" s="44" t="s">
        <v>117</v>
      </c>
      <c r="B44" s="47">
        <v>107.63750259902783</v>
      </c>
      <c r="C44" s="47">
        <v>108.91777922469259</v>
      </c>
      <c r="D44" s="47"/>
      <c r="E44" s="47">
        <f t="shared" si="0"/>
        <v>1.1894336032990838</v>
      </c>
      <c r="F44" s="47"/>
      <c r="G44" s="47">
        <v>0.22646136464712602</v>
      </c>
      <c r="H44" s="47">
        <v>0.22915497221672859</v>
      </c>
      <c r="I44" s="47"/>
      <c r="J44" s="47">
        <f t="shared" si="1"/>
        <v>2.6936075696025741E-3</v>
      </c>
      <c r="K44" s="54">
        <f t="shared" si="2"/>
        <v>2.509827704539787E-5</v>
      </c>
      <c r="M44" s="32"/>
      <c r="N44" s="32"/>
      <c r="P44" s="32"/>
      <c r="Q44" s="32"/>
    </row>
    <row r="45" spans="1:17" x14ac:dyDescent="0.25">
      <c r="A45" s="43" t="s">
        <v>7</v>
      </c>
      <c r="B45" s="26">
        <v>111.87466617949548</v>
      </c>
      <c r="C45" s="26">
        <v>113.35287718270904</v>
      </c>
      <c r="D45" s="26"/>
      <c r="E45" s="26">
        <f t="shared" si="0"/>
        <v>1.3213098672776091</v>
      </c>
      <c r="F45" s="26"/>
      <c r="G45" s="26">
        <v>1.2296673223470225</v>
      </c>
      <c r="H45" s="26">
        <v>1.245915038011882</v>
      </c>
      <c r="I45" s="26"/>
      <c r="J45" s="26">
        <f t="shared" si="1"/>
        <v>1.6247715664859497E-2</v>
      </c>
      <c r="K45" s="53">
        <f t="shared" si="2"/>
        <v>1.5139164060623035E-4</v>
      </c>
      <c r="M45" s="32"/>
      <c r="N45" s="32"/>
      <c r="P45" s="32"/>
      <c r="Q45" s="32"/>
    </row>
    <row r="46" spans="1:17" x14ac:dyDescent="0.25">
      <c r="A46" s="45" t="s">
        <v>118</v>
      </c>
      <c r="B46" s="47">
        <v>99.932411718707584</v>
      </c>
      <c r="C46" s="47">
        <v>100.47007055432812</v>
      </c>
      <c r="D46" s="47"/>
      <c r="E46" s="47">
        <f t="shared" si="0"/>
        <v>0.5380224757648655</v>
      </c>
      <c r="F46" s="47"/>
      <c r="G46" s="47">
        <v>3.4862797361049247E-2</v>
      </c>
      <c r="H46" s="47">
        <v>3.5050367046532055E-2</v>
      </c>
      <c r="I46" s="47"/>
      <c r="J46" s="47">
        <f t="shared" si="1"/>
        <v>1.8756968548280795E-4</v>
      </c>
      <c r="K46" s="54">
        <f t="shared" si="2"/>
        <v>1.7477215258421056E-6</v>
      </c>
      <c r="M46" s="32"/>
      <c r="N46" s="32"/>
      <c r="P46" s="32"/>
      <c r="Q46" s="32"/>
    </row>
    <row r="47" spans="1:17" x14ac:dyDescent="0.25">
      <c r="A47" s="45" t="s">
        <v>264</v>
      </c>
      <c r="B47" s="26">
        <v>118.57804781381735</v>
      </c>
      <c r="C47" s="26">
        <v>120.53588574061908</v>
      </c>
      <c r="D47" s="26"/>
      <c r="E47" s="26">
        <f t="shared" si="0"/>
        <v>1.6510964406124984</v>
      </c>
      <c r="F47" s="26"/>
      <c r="G47" s="26">
        <v>5.5894304647480408E-2</v>
      </c>
      <c r="H47" s="26">
        <v>5.6817173522020072E-2</v>
      </c>
      <c r="I47" s="26"/>
      <c r="J47" s="26">
        <f t="shared" si="1"/>
        <v>9.2286887453966321E-4</v>
      </c>
      <c r="K47" s="53">
        <f t="shared" si="2"/>
        <v>8.599032372480478E-6</v>
      </c>
      <c r="M47" s="32"/>
      <c r="N47" s="32"/>
      <c r="P47" s="32"/>
      <c r="Q47" s="32"/>
    </row>
    <row r="48" spans="1:17" x14ac:dyDescent="0.25">
      <c r="A48" s="45" t="s">
        <v>119</v>
      </c>
      <c r="B48" s="47">
        <v>113.40863315124894</v>
      </c>
      <c r="C48" s="47">
        <v>113.99930474615589</v>
      </c>
      <c r="D48" s="47"/>
      <c r="E48" s="47">
        <f t="shared" si="0"/>
        <v>0.52083477112292442</v>
      </c>
      <c r="F48" s="47"/>
      <c r="G48" s="47">
        <v>0.13593146929391936</v>
      </c>
      <c r="H48" s="47">
        <v>0.13663944765090036</v>
      </c>
      <c r="I48" s="47"/>
      <c r="J48" s="47">
        <f t="shared" si="1"/>
        <v>7.0797835698099831E-4</v>
      </c>
      <c r="K48" s="54">
        <f t="shared" si="2"/>
        <v>6.5967430245514219E-6</v>
      </c>
      <c r="M48" s="32"/>
      <c r="N48" s="32"/>
      <c r="P48" s="32"/>
      <c r="Q48" s="32"/>
    </row>
    <row r="49" spans="1:17" x14ac:dyDescent="0.25">
      <c r="A49" s="45" t="s">
        <v>120</v>
      </c>
      <c r="B49" s="26">
        <v>96.310354177127479</v>
      </c>
      <c r="C49" s="26">
        <v>97.110909575554643</v>
      </c>
      <c r="D49" s="26"/>
      <c r="E49" s="26">
        <f t="shared" si="0"/>
        <v>0.83122464377489713</v>
      </c>
      <c r="F49" s="26"/>
      <c r="G49" s="26">
        <v>0.17902966131337611</v>
      </c>
      <c r="H49" s="26">
        <v>0.18051779997787964</v>
      </c>
      <c r="I49" s="26"/>
      <c r="J49" s="26">
        <f t="shared" si="1"/>
        <v>1.4881386645035355E-3</v>
      </c>
      <c r="K49" s="53">
        <f t="shared" si="2"/>
        <v>1.3866057144021486E-5</v>
      </c>
      <c r="M49" s="32"/>
      <c r="N49" s="32"/>
      <c r="P49" s="32"/>
      <c r="Q49" s="32"/>
    </row>
    <row r="50" spans="1:17" x14ac:dyDescent="0.25">
      <c r="A50" s="45" t="s">
        <v>121</v>
      </c>
      <c r="B50" s="47">
        <v>120.57267519333639</v>
      </c>
      <c r="C50" s="47">
        <v>122.24984523288862</v>
      </c>
      <c r="D50" s="47"/>
      <c r="E50" s="47">
        <f t="shared" si="0"/>
        <v>1.3910034233402424</v>
      </c>
      <c r="F50" s="47"/>
      <c r="G50" s="47">
        <v>0.55669375129592535</v>
      </c>
      <c r="H50" s="47">
        <v>0.56443738043397285</v>
      </c>
      <c r="I50" s="47"/>
      <c r="J50" s="47">
        <f t="shared" si="1"/>
        <v>7.743629138047492E-3</v>
      </c>
      <c r="K50" s="54">
        <f t="shared" si="2"/>
        <v>7.2152956368550335E-5</v>
      </c>
      <c r="M50" s="32"/>
      <c r="N50" s="32"/>
      <c r="P50" s="32"/>
      <c r="Q50" s="32"/>
    </row>
    <row r="51" spans="1:17" x14ac:dyDescent="0.25">
      <c r="A51" s="45" t="s">
        <v>122</v>
      </c>
      <c r="B51" s="26">
        <v>106.58964404826226</v>
      </c>
      <c r="C51" s="26">
        <v>108.66257915456723</v>
      </c>
      <c r="D51" s="26"/>
      <c r="E51" s="26">
        <f t="shared" si="0"/>
        <v>1.9447809633048152</v>
      </c>
      <c r="F51" s="26"/>
      <c r="G51" s="26">
        <v>0.26725533843527199</v>
      </c>
      <c r="H51" s="26">
        <v>0.27245286938057706</v>
      </c>
      <c r="I51" s="26"/>
      <c r="J51" s="26">
        <f t="shared" si="1"/>
        <v>5.1975309453050622E-3</v>
      </c>
      <c r="K51" s="53">
        <f t="shared" si="2"/>
        <v>4.8429130170785094E-5</v>
      </c>
      <c r="M51" s="32"/>
      <c r="N51" s="32"/>
      <c r="P51" s="32"/>
      <c r="Q51" s="32"/>
    </row>
    <row r="52" spans="1:17" x14ac:dyDescent="0.25">
      <c r="A52" s="43" t="s">
        <v>8</v>
      </c>
      <c r="B52" s="47">
        <v>115.76732307465616</v>
      </c>
      <c r="C52" s="47">
        <v>115.78753439337363</v>
      </c>
      <c r="D52" s="47"/>
      <c r="E52" s="47">
        <f t="shared" si="0"/>
        <v>1.7458569638373334E-2</v>
      </c>
      <c r="F52" s="47"/>
      <c r="G52" s="47">
        <v>1.4843599438469088</v>
      </c>
      <c r="H52" s="47">
        <v>1.4846190918613895</v>
      </c>
      <c r="I52" s="47"/>
      <c r="J52" s="47">
        <f t="shared" si="1"/>
        <v>2.5914801448068125E-4</v>
      </c>
      <c r="K52" s="54">
        <f t="shared" si="2"/>
        <v>2.41466824514477E-6</v>
      </c>
      <c r="M52" s="32"/>
      <c r="N52" s="32"/>
      <c r="P52" s="32"/>
      <c r="Q52" s="32"/>
    </row>
    <row r="53" spans="1:17" x14ac:dyDescent="0.25">
      <c r="A53" s="45" t="s">
        <v>123</v>
      </c>
      <c r="B53" s="26">
        <v>105.87404941016736</v>
      </c>
      <c r="C53" s="26">
        <v>108.76414007601446</v>
      </c>
      <c r="D53" s="26"/>
      <c r="E53" s="26">
        <f t="shared" si="0"/>
        <v>2.729744145943247</v>
      </c>
      <c r="F53" s="26"/>
      <c r="G53" s="26">
        <v>0.13502558735223821</v>
      </c>
      <c r="H53" s="26">
        <v>0.13871144041851141</v>
      </c>
      <c r="I53" s="26"/>
      <c r="J53" s="26">
        <f t="shared" si="1"/>
        <v>3.6858530662731981E-3</v>
      </c>
      <c r="K53" s="53">
        <f t="shared" si="2"/>
        <v>3.4343741252406359E-5</v>
      </c>
      <c r="M53" s="32"/>
      <c r="N53" s="32"/>
      <c r="P53" s="32"/>
      <c r="Q53" s="32"/>
    </row>
    <row r="54" spans="1:17" x14ac:dyDescent="0.25">
      <c r="A54" s="45" t="s">
        <v>124</v>
      </c>
      <c r="B54" s="47">
        <v>115.05838656578869</v>
      </c>
      <c r="C54" s="47">
        <v>115.92794416641503</v>
      </c>
      <c r="D54" s="47"/>
      <c r="E54" s="47">
        <f t="shared" si="0"/>
        <v>0.75575334104753811</v>
      </c>
      <c r="F54" s="47"/>
      <c r="G54" s="47">
        <v>0.19644404684907499</v>
      </c>
      <c r="H54" s="47">
        <v>0.19792867929642588</v>
      </c>
      <c r="I54" s="47"/>
      <c r="J54" s="47">
        <f t="shared" si="1"/>
        <v>1.4846324473508921E-3</v>
      </c>
      <c r="K54" s="54">
        <f t="shared" si="2"/>
        <v>1.3833387199642264E-5</v>
      </c>
      <c r="M54" s="32"/>
      <c r="N54" s="32"/>
      <c r="P54" s="32"/>
      <c r="Q54" s="32"/>
    </row>
    <row r="55" spans="1:17" x14ac:dyDescent="0.25">
      <c r="A55" s="45" t="s">
        <v>125</v>
      </c>
      <c r="B55" s="26">
        <v>118.44904368518752</v>
      </c>
      <c r="C55" s="26">
        <v>118.58232036611777</v>
      </c>
      <c r="D55" s="26"/>
      <c r="E55" s="26">
        <f t="shared" si="0"/>
        <v>0.11251815699286905</v>
      </c>
      <c r="F55" s="26"/>
      <c r="G55" s="26">
        <v>0.19441083772918932</v>
      </c>
      <c r="H55" s="26">
        <v>0.19462958522079665</v>
      </c>
      <c r="I55" s="26"/>
      <c r="J55" s="26">
        <f t="shared" si="1"/>
        <v>2.1874749160732954E-4</v>
      </c>
      <c r="K55" s="53">
        <f t="shared" si="2"/>
        <v>2.0382275463224388E-6</v>
      </c>
      <c r="M55" s="32"/>
      <c r="N55" s="32"/>
      <c r="P55" s="32"/>
      <c r="Q55" s="32"/>
    </row>
    <row r="56" spans="1:17" x14ac:dyDescent="0.25">
      <c r="A56" s="45" t="s">
        <v>126</v>
      </c>
      <c r="B56" s="47">
        <v>122.64064111142393</v>
      </c>
      <c r="C56" s="47">
        <v>121.38981778713048</v>
      </c>
      <c r="D56" s="47"/>
      <c r="E56" s="47">
        <f t="shared" si="0"/>
        <v>-1.0199093163228201</v>
      </c>
      <c r="F56" s="47"/>
      <c r="G56" s="47">
        <v>0.68205577266652728</v>
      </c>
      <c r="H56" s="47">
        <v>0.67509942229858377</v>
      </c>
      <c r="I56" s="47"/>
      <c r="J56" s="47">
        <f t="shared" si="1"/>
        <v>-6.956350367943509E-3</v>
      </c>
      <c r="K56" s="54">
        <f t="shared" si="2"/>
        <v>-6.4817314418693026E-5</v>
      </c>
      <c r="M56" s="32"/>
      <c r="N56" s="32"/>
      <c r="P56" s="32"/>
      <c r="Q56" s="32"/>
    </row>
    <row r="57" spans="1:17" x14ac:dyDescent="0.25">
      <c r="A57" s="45" t="s">
        <v>127</v>
      </c>
      <c r="B57" s="26">
        <v>105.03878622896633</v>
      </c>
      <c r="C57" s="26">
        <v>105.73275240868556</v>
      </c>
      <c r="D57" s="26"/>
      <c r="E57" s="26">
        <f t="shared" si="0"/>
        <v>0.66067612225306771</v>
      </c>
      <c r="F57" s="26"/>
      <c r="G57" s="26">
        <v>0.27642369924987914</v>
      </c>
      <c r="H57" s="26">
        <v>0.2782499646270718</v>
      </c>
      <c r="I57" s="26"/>
      <c r="J57" s="26">
        <f t="shared" si="1"/>
        <v>1.8262653771926596E-3</v>
      </c>
      <c r="K57" s="53">
        <f t="shared" si="2"/>
        <v>1.7016626665465696E-5</v>
      </c>
      <c r="M57" s="32"/>
      <c r="N57" s="32"/>
      <c r="P57" s="32"/>
      <c r="Q57" s="32"/>
    </row>
    <row r="58" spans="1:17" x14ac:dyDescent="0.25">
      <c r="A58" s="41" t="s">
        <v>274</v>
      </c>
      <c r="B58" s="47">
        <v>105.89555666473862</v>
      </c>
      <c r="C58" s="47">
        <v>106.33795860534867</v>
      </c>
      <c r="D58" s="47"/>
      <c r="E58" s="47">
        <f t="shared" si="0"/>
        <v>0.41777195809138412</v>
      </c>
      <c r="F58" s="47"/>
      <c r="G58" s="47">
        <v>3.0444103075716904</v>
      </c>
      <c r="H58" s="47">
        <v>3.0571290001259692</v>
      </c>
      <c r="I58" s="47"/>
      <c r="J58" s="47">
        <f t="shared" si="1"/>
        <v>1.2718692554278821E-2</v>
      </c>
      <c r="K58" s="54">
        <f t="shared" si="2"/>
        <v>1.1850919673114356E-4</v>
      </c>
      <c r="M58" s="32"/>
      <c r="N58" s="32"/>
      <c r="P58" s="32"/>
      <c r="Q58" s="32"/>
    </row>
    <row r="59" spans="1:17" x14ac:dyDescent="0.25">
      <c r="A59" s="43" t="s">
        <v>128</v>
      </c>
      <c r="B59" s="26">
        <v>110.62094649335455</v>
      </c>
      <c r="C59" s="26">
        <v>110.18190582628543</v>
      </c>
      <c r="D59" s="26"/>
      <c r="E59" s="26">
        <f t="shared" si="0"/>
        <v>-0.39688746208250691</v>
      </c>
      <c r="F59" s="26"/>
      <c r="G59" s="26">
        <v>0.39703738947863693</v>
      </c>
      <c r="H59" s="26">
        <v>0.39546159786001656</v>
      </c>
      <c r="I59" s="26"/>
      <c r="J59" s="26">
        <f t="shared" si="1"/>
        <v>-1.5757916186203702E-3</v>
      </c>
      <c r="K59" s="53">
        <f t="shared" si="2"/>
        <v>-1.4682782694951109E-5</v>
      </c>
      <c r="M59" s="32"/>
      <c r="N59" s="32"/>
      <c r="P59" s="32"/>
      <c r="Q59" s="32"/>
    </row>
    <row r="60" spans="1:17" x14ac:dyDescent="0.25">
      <c r="A60" s="45" t="s">
        <v>128</v>
      </c>
      <c r="B60" s="47">
        <v>110.62094649335455</v>
      </c>
      <c r="C60" s="47">
        <v>110.18190582628543</v>
      </c>
      <c r="D60" s="47"/>
      <c r="E60" s="47">
        <f t="shared" si="0"/>
        <v>-0.39688746208250691</v>
      </c>
      <c r="F60" s="47"/>
      <c r="G60" s="47">
        <v>0.39703738947863693</v>
      </c>
      <c r="H60" s="47">
        <v>0.39546159786001656</v>
      </c>
      <c r="I60" s="47"/>
      <c r="J60" s="47">
        <f t="shared" si="1"/>
        <v>-1.5757916186203702E-3</v>
      </c>
      <c r="K60" s="54">
        <f t="shared" si="2"/>
        <v>-1.4682782694951109E-5</v>
      </c>
      <c r="M60" s="32"/>
      <c r="N60" s="32"/>
      <c r="P60" s="32"/>
      <c r="Q60" s="32"/>
    </row>
    <row r="61" spans="1:17" x14ac:dyDescent="0.25">
      <c r="A61" s="43" t="s">
        <v>129</v>
      </c>
      <c r="B61" s="26">
        <v>121.31825763042212</v>
      </c>
      <c r="C61" s="26">
        <v>122.11070636503769</v>
      </c>
      <c r="D61" s="26"/>
      <c r="E61" s="26">
        <f t="shared" si="0"/>
        <v>0.65319824904643831</v>
      </c>
      <c r="F61" s="26"/>
      <c r="G61" s="26">
        <v>0.464520945471948</v>
      </c>
      <c r="H61" s="26">
        <v>0.46755518815422475</v>
      </c>
      <c r="I61" s="26"/>
      <c r="J61" s="26">
        <f t="shared" si="1"/>
        <v>3.0342426822767554E-3</v>
      </c>
      <c r="K61" s="53">
        <f t="shared" si="2"/>
        <v>2.8272219131753206E-5</v>
      </c>
      <c r="M61" s="32"/>
      <c r="N61" s="32"/>
      <c r="P61" s="32"/>
      <c r="Q61" s="32"/>
    </row>
    <row r="62" spans="1:17" x14ac:dyDescent="0.25">
      <c r="A62" s="45" t="s">
        <v>129</v>
      </c>
      <c r="B62" s="47">
        <v>121.31825763042212</v>
      </c>
      <c r="C62" s="47">
        <v>122.11070636503769</v>
      </c>
      <c r="D62" s="47"/>
      <c r="E62" s="47">
        <f t="shared" si="0"/>
        <v>0.65319824904643831</v>
      </c>
      <c r="F62" s="47"/>
      <c r="G62" s="47">
        <v>0.464520945471948</v>
      </c>
      <c r="H62" s="47">
        <v>0.46755518815422475</v>
      </c>
      <c r="I62" s="47"/>
      <c r="J62" s="47">
        <f t="shared" si="1"/>
        <v>3.0342426822767554E-3</v>
      </c>
      <c r="K62" s="54">
        <f t="shared" si="2"/>
        <v>2.8272219131753206E-5</v>
      </c>
      <c r="M62" s="32"/>
      <c r="N62" s="32"/>
      <c r="P62" s="32"/>
      <c r="Q62" s="32"/>
    </row>
    <row r="63" spans="1:17" x14ac:dyDescent="0.25">
      <c r="A63" s="43" t="s">
        <v>130</v>
      </c>
      <c r="B63" s="26">
        <v>103.31291487851163</v>
      </c>
      <c r="C63" s="26">
        <v>104.51391917748403</v>
      </c>
      <c r="D63" s="26"/>
      <c r="E63" s="26">
        <f t="shared" si="0"/>
        <v>1.1624919308342863</v>
      </c>
      <c r="F63" s="26"/>
      <c r="G63" s="26">
        <v>0.98027342773161652</v>
      </c>
      <c r="H63" s="26">
        <v>0.99166902722910932</v>
      </c>
      <c r="I63" s="26"/>
      <c r="J63" s="26">
        <f t="shared" si="1"/>
        <v>1.1395599497492803E-2</v>
      </c>
      <c r="K63" s="53">
        <f t="shared" si="2"/>
        <v>1.0618098809718974E-4</v>
      </c>
      <c r="M63" s="32"/>
      <c r="N63" s="32"/>
      <c r="P63" s="32"/>
      <c r="Q63" s="32"/>
    </row>
    <row r="64" spans="1:17" x14ac:dyDescent="0.25">
      <c r="A64" s="45" t="s">
        <v>130</v>
      </c>
      <c r="B64" s="47">
        <v>103.31291487851163</v>
      </c>
      <c r="C64" s="47">
        <v>104.51391917748403</v>
      </c>
      <c r="D64" s="47"/>
      <c r="E64" s="47">
        <f t="shared" si="0"/>
        <v>1.1624919308342863</v>
      </c>
      <c r="F64" s="47"/>
      <c r="G64" s="47">
        <v>0.98027342773161652</v>
      </c>
      <c r="H64" s="47">
        <v>0.99166902722910932</v>
      </c>
      <c r="I64" s="47"/>
      <c r="J64" s="47">
        <f t="shared" si="1"/>
        <v>1.1395599497492803E-2</v>
      </c>
      <c r="K64" s="54">
        <f t="shared" si="2"/>
        <v>1.0618098809718974E-4</v>
      </c>
      <c r="M64" s="32"/>
      <c r="N64" s="32"/>
      <c r="P64" s="32"/>
      <c r="Q64" s="32"/>
    </row>
    <row r="65" spans="1:17" x14ac:dyDescent="0.25">
      <c r="A65" s="43" t="s">
        <v>131</v>
      </c>
      <c r="B65" s="26">
        <v>100.94009950114435</v>
      </c>
      <c r="C65" s="26">
        <v>100.94009950114435</v>
      </c>
      <c r="D65" s="26"/>
      <c r="E65" s="26">
        <f t="shared" si="0"/>
        <v>0</v>
      </c>
      <c r="F65" s="26"/>
      <c r="G65" s="26">
        <v>1.0272412203563712</v>
      </c>
      <c r="H65" s="26">
        <v>1.0272412203563714</v>
      </c>
      <c r="I65" s="26"/>
      <c r="J65" s="26">
        <f t="shared" si="1"/>
        <v>0</v>
      </c>
      <c r="K65" s="53">
        <f t="shared" si="2"/>
        <v>0</v>
      </c>
      <c r="M65" s="32"/>
      <c r="N65" s="32"/>
      <c r="P65" s="32"/>
      <c r="Q65" s="32"/>
    </row>
    <row r="66" spans="1:17" x14ac:dyDescent="0.25">
      <c r="A66" s="45" t="s">
        <v>131</v>
      </c>
      <c r="B66" s="47">
        <v>100.94009950114435</v>
      </c>
      <c r="C66" s="47">
        <v>100.94009950114435</v>
      </c>
      <c r="D66" s="47"/>
      <c r="E66" s="47">
        <f t="shared" si="0"/>
        <v>0</v>
      </c>
      <c r="F66" s="47"/>
      <c r="G66" s="47">
        <v>1.0272412203563712</v>
      </c>
      <c r="H66" s="47">
        <v>1.0272412203563714</v>
      </c>
      <c r="I66" s="47"/>
      <c r="J66" s="47">
        <f t="shared" si="1"/>
        <v>0</v>
      </c>
      <c r="K66" s="54">
        <f t="shared" si="2"/>
        <v>0</v>
      </c>
      <c r="M66" s="32"/>
      <c r="N66" s="32"/>
      <c r="P66" s="32"/>
      <c r="Q66" s="32"/>
    </row>
    <row r="67" spans="1:17" x14ac:dyDescent="0.25">
      <c r="A67" s="43" t="s">
        <v>132</v>
      </c>
      <c r="B67" s="26">
        <v>105.80528056635019</v>
      </c>
      <c r="C67" s="26">
        <v>105.67616018890071</v>
      </c>
      <c r="D67" s="26"/>
      <c r="E67" s="26">
        <f t="shared" si="0"/>
        <v>-0.12203585374788162</v>
      </c>
      <c r="F67" s="26"/>
      <c r="G67" s="26">
        <v>0.14013990178633512</v>
      </c>
      <c r="H67" s="26">
        <v>0.13996888086074871</v>
      </c>
      <c r="I67" s="26"/>
      <c r="J67" s="26">
        <f t="shared" si="1"/>
        <v>-1.7102092558640702E-4</v>
      </c>
      <c r="K67" s="53">
        <f t="shared" si="2"/>
        <v>-1.5935248398345289E-6</v>
      </c>
      <c r="M67" s="32"/>
      <c r="N67" s="32"/>
      <c r="P67" s="32"/>
      <c r="Q67" s="32"/>
    </row>
    <row r="68" spans="1:17" x14ac:dyDescent="0.25">
      <c r="A68" s="45" t="s">
        <v>132</v>
      </c>
      <c r="B68" s="47">
        <v>105.80528056635019</v>
      </c>
      <c r="C68" s="47">
        <v>105.67616018890071</v>
      </c>
      <c r="D68" s="47"/>
      <c r="E68" s="47">
        <f t="shared" si="0"/>
        <v>-0.12203585374788162</v>
      </c>
      <c r="F68" s="47"/>
      <c r="G68" s="47">
        <v>0.14013990178633512</v>
      </c>
      <c r="H68" s="47">
        <v>0.13996888086074871</v>
      </c>
      <c r="I68" s="47"/>
      <c r="J68" s="47">
        <f t="shared" si="1"/>
        <v>-1.7102092558640702E-4</v>
      </c>
      <c r="K68" s="54">
        <f t="shared" si="2"/>
        <v>-1.5935248398345289E-6</v>
      </c>
      <c r="M68" s="32"/>
      <c r="N68" s="32"/>
      <c r="P68" s="32"/>
      <c r="Q68" s="32"/>
    </row>
    <row r="69" spans="1:17" x14ac:dyDescent="0.25">
      <c r="A69" s="43" t="s">
        <v>133</v>
      </c>
      <c r="B69" s="26">
        <v>101.08880512454181</v>
      </c>
      <c r="C69" s="26">
        <v>101.19123085798915</v>
      </c>
      <c r="D69" s="26"/>
      <c r="E69" s="26">
        <f t="shared" si="0"/>
        <v>0.10132252856402957</v>
      </c>
      <c r="F69" s="26"/>
      <c r="G69" s="26">
        <v>3.5197422746782024E-2</v>
      </c>
      <c r="H69" s="26">
        <v>3.5233085665498438E-2</v>
      </c>
      <c r="I69" s="26"/>
      <c r="J69" s="26">
        <f t="shared" si="1"/>
        <v>3.5662918716414249E-5</v>
      </c>
      <c r="K69" s="53">
        <f t="shared" si="2"/>
        <v>3.3229703698973981E-7</v>
      </c>
      <c r="M69" s="32"/>
      <c r="N69" s="32"/>
      <c r="P69" s="32"/>
      <c r="Q69" s="32"/>
    </row>
    <row r="70" spans="1:17" x14ac:dyDescent="0.25">
      <c r="A70" s="45" t="s">
        <v>133</v>
      </c>
      <c r="B70" s="47">
        <v>101.08880512454181</v>
      </c>
      <c r="C70" s="47">
        <v>101.19123085798915</v>
      </c>
      <c r="D70" s="47"/>
      <c r="E70" s="47">
        <f t="shared" si="0"/>
        <v>0.10132252856402957</v>
      </c>
      <c r="F70" s="47"/>
      <c r="G70" s="47">
        <v>3.5197422746782024E-2</v>
      </c>
      <c r="H70" s="47">
        <v>3.5233085665498438E-2</v>
      </c>
      <c r="I70" s="47"/>
      <c r="J70" s="47">
        <f t="shared" si="1"/>
        <v>3.5662918716414249E-5</v>
      </c>
      <c r="K70" s="54">
        <f t="shared" si="2"/>
        <v>3.3229703698973981E-7</v>
      </c>
      <c r="M70" s="32"/>
      <c r="N70" s="32"/>
      <c r="P70" s="32"/>
      <c r="Q70" s="32"/>
    </row>
    <row r="71" spans="1:17" x14ac:dyDescent="0.25">
      <c r="A71" s="40" t="s">
        <v>277</v>
      </c>
      <c r="B71" s="26">
        <v>234.22113263641003</v>
      </c>
      <c r="C71" s="26">
        <v>234.77460052426716</v>
      </c>
      <c r="D71" s="26"/>
      <c r="E71" s="26">
        <f t="shared" ref="E71:E134" si="3">((C71/B71-1)*100)</f>
        <v>0.23630143088595457</v>
      </c>
      <c r="F71" s="26"/>
      <c r="G71" s="26">
        <v>6.206721394579815</v>
      </c>
      <c r="H71" s="26">
        <v>6.2213879660463114</v>
      </c>
      <c r="I71" s="26"/>
      <c r="J71" s="26">
        <f t="shared" ref="J71:J134" si="4">H71-G71</f>
        <v>1.4666571466496414E-2</v>
      </c>
      <c r="K71" s="53">
        <f t="shared" si="2"/>
        <v>1.3665898408006261E-4</v>
      </c>
      <c r="M71" s="32"/>
      <c r="N71" s="32"/>
      <c r="P71" s="32"/>
      <c r="Q71" s="32"/>
    </row>
    <row r="72" spans="1:17" x14ac:dyDescent="0.25">
      <c r="A72" s="59" t="s">
        <v>9</v>
      </c>
      <c r="B72" s="47">
        <v>258.14730788807367</v>
      </c>
      <c r="C72" s="47">
        <v>258.14730788807367</v>
      </c>
      <c r="D72" s="47"/>
      <c r="E72" s="47">
        <f t="shared" si="3"/>
        <v>0</v>
      </c>
      <c r="F72" s="47"/>
      <c r="G72" s="47">
        <v>5.7372691433038039</v>
      </c>
      <c r="H72" s="47">
        <v>5.7372691433038039</v>
      </c>
      <c r="I72" s="47"/>
      <c r="J72" s="47">
        <f t="shared" si="4"/>
        <v>0</v>
      </c>
      <c r="K72" s="54">
        <f t="shared" si="2"/>
        <v>0</v>
      </c>
      <c r="M72" s="32"/>
      <c r="N72" s="32"/>
      <c r="P72" s="32"/>
      <c r="Q72" s="32"/>
    </row>
    <row r="73" spans="1:17" x14ac:dyDescent="0.25">
      <c r="A73" s="58" t="s">
        <v>10</v>
      </c>
      <c r="B73" s="26">
        <v>258.14730788807367</v>
      </c>
      <c r="C73" s="26">
        <v>258.14730788807367</v>
      </c>
      <c r="D73" s="26"/>
      <c r="E73" s="26">
        <f t="shared" si="3"/>
        <v>0</v>
      </c>
      <c r="F73" s="26"/>
      <c r="G73" s="26">
        <v>5.7372691433038039</v>
      </c>
      <c r="H73" s="26">
        <v>5.7372691433038039</v>
      </c>
      <c r="I73" s="26"/>
      <c r="J73" s="26">
        <f t="shared" si="4"/>
        <v>0</v>
      </c>
      <c r="K73" s="53">
        <f t="shared" si="2"/>
        <v>0</v>
      </c>
      <c r="M73" s="32"/>
      <c r="N73" s="32"/>
      <c r="P73" s="32"/>
      <c r="Q73" s="32"/>
    </row>
    <row r="74" spans="1:17" x14ac:dyDescent="0.25">
      <c r="A74" s="44" t="s">
        <v>134</v>
      </c>
      <c r="B74" s="47">
        <v>258.14730788807367</v>
      </c>
      <c r="C74" s="47">
        <v>258.14730788807367</v>
      </c>
      <c r="D74" s="47"/>
      <c r="E74" s="47">
        <f t="shared" si="3"/>
        <v>0</v>
      </c>
      <c r="F74" s="47"/>
      <c r="G74" s="47">
        <v>5.7372691433038039</v>
      </c>
      <c r="H74" s="47">
        <v>5.7372691433038039</v>
      </c>
      <c r="I74" s="47"/>
      <c r="J74" s="47">
        <f t="shared" si="4"/>
        <v>0</v>
      </c>
      <c r="K74" s="54">
        <f t="shared" si="2"/>
        <v>0</v>
      </c>
      <c r="M74" s="32"/>
      <c r="N74" s="32"/>
      <c r="P74" s="32"/>
      <c r="Q74" s="32"/>
    </row>
    <row r="75" spans="1:17" x14ac:dyDescent="0.25">
      <c r="A75" s="59" t="s">
        <v>279</v>
      </c>
      <c r="B75" s="26">
        <v>110.97975033765566</v>
      </c>
      <c r="C75" s="26">
        <v>114.44696651403353</v>
      </c>
      <c r="D75" s="26"/>
      <c r="E75" s="26">
        <f t="shared" si="3"/>
        <v>3.1241881206516275</v>
      </c>
      <c r="F75" s="26"/>
      <c r="G75" s="26">
        <v>0.46945225127601092</v>
      </c>
      <c r="H75" s="26">
        <v>0.48411882274250773</v>
      </c>
      <c r="I75" s="26"/>
      <c r="J75" s="26">
        <f t="shared" si="4"/>
        <v>1.4666571466496803E-2</v>
      </c>
      <c r="K75" s="53">
        <f t="shared" ref="K75:K138" si="5">J75/$G$4</f>
        <v>1.3665898408006622E-4</v>
      </c>
      <c r="M75" s="32"/>
      <c r="N75" s="32"/>
      <c r="P75" s="32"/>
      <c r="Q75" s="32"/>
    </row>
    <row r="76" spans="1:17" x14ac:dyDescent="0.25">
      <c r="A76" s="58" t="s">
        <v>278</v>
      </c>
      <c r="B76" s="47">
        <v>110.97975033765566</v>
      </c>
      <c r="C76" s="47">
        <v>114.44696651403353</v>
      </c>
      <c r="D76" s="47"/>
      <c r="E76" s="47">
        <f t="shared" si="3"/>
        <v>3.1241881206516275</v>
      </c>
      <c r="F76" s="47"/>
      <c r="G76" s="47">
        <v>0.46945225127601092</v>
      </c>
      <c r="H76" s="47">
        <v>0.48411882274250773</v>
      </c>
      <c r="I76" s="47"/>
      <c r="J76" s="47">
        <f t="shared" si="4"/>
        <v>1.4666571466496803E-2</v>
      </c>
      <c r="K76" s="54">
        <f t="shared" si="5"/>
        <v>1.3665898408006622E-4</v>
      </c>
      <c r="M76" s="32"/>
      <c r="N76" s="32"/>
      <c r="P76" s="32"/>
      <c r="Q76" s="32"/>
    </row>
    <row r="77" spans="1:17" x14ac:dyDescent="0.25">
      <c r="A77" s="44" t="s">
        <v>278</v>
      </c>
      <c r="B77" s="26">
        <v>110.97975033765566</v>
      </c>
      <c r="C77" s="26">
        <v>114.44696651403353</v>
      </c>
      <c r="D77" s="26"/>
      <c r="E77" s="26">
        <f t="shared" si="3"/>
        <v>3.1241881206516275</v>
      </c>
      <c r="F77" s="26"/>
      <c r="G77" s="26">
        <v>0.46945225127601092</v>
      </c>
      <c r="H77" s="26">
        <v>0.48411882274250773</v>
      </c>
      <c r="I77" s="26"/>
      <c r="J77" s="26">
        <f t="shared" si="4"/>
        <v>1.4666571466496803E-2</v>
      </c>
      <c r="K77" s="53">
        <f t="shared" si="5"/>
        <v>1.3665898408006622E-4</v>
      </c>
      <c r="M77" s="32"/>
      <c r="N77" s="32"/>
      <c r="P77" s="32"/>
      <c r="Q77" s="32"/>
    </row>
    <row r="78" spans="1:17" x14ac:dyDescent="0.25">
      <c r="A78" s="40" t="s">
        <v>11</v>
      </c>
      <c r="B78" s="47">
        <v>103.58117233304367</v>
      </c>
      <c r="C78" s="47">
        <v>102.95877019015902</v>
      </c>
      <c r="D78" s="47"/>
      <c r="E78" s="47">
        <f t="shared" si="3"/>
        <v>-0.60088347029270128</v>
      </c>
      <c r="F78" s="47"/>
      <c r="G78" s="47">
        <v>3.4784499223145922</v>
      </c>
      <c r="H78" s="47">
        <v>3.457548491708994</v>
      </c>
      <c r="I78" s="47"/>
      <c r="J78" s="47">
        <f t="shared" si="4"/>
        <v>-2.0901430605598126E-2</v>
      </c>
      <c r="K78" s="54">
        <f t="shared" si="5"/>
        <v>-1.9475364633826748E-4</v>
      </c>
      <c r="M78" s="32"/>
      <c r="N78" s="32"/>
      <c r="P78" s="32"/>
      <c r="Q78" s="32"/>
    </row>
    <row r="79" spans="1:17" x14ac:dyDescent="0.25">
      <c r="A79" s="59" t="s">
        <v>12</v>
      </c>
      <c r="B79" s="26">
        <v>103.37808548663823</v>
      </c>
      <c r="C79" s="26">
        <v>102.89985296919205</v>
      </c>
      <c r="D79" s="26"/>
      <c r="E79" s="26">
        <f t="shared" si="3"/>
        <v>-0.46260531445805331</v>
      </c>
      <c r="F79" s="26"/>
      <c r="G79" s="26">
        <v>2.5970433316323729</v>
      </c>
      <c r="H79" s="26">
        <v>2.585029271161464</v>
      </c>
      <c r="I79" s="26"/>
      <c r="J79" s="26">
        <f t="shared" si="4"/>
        <v>-1.2014060470908916E-2</v>
      </c>
      <c r="K79" s="53">
        <f t="shared" si="5"/>
        <v>-1.1194363334207754E-4</v>
      </c>
      <c r="M79" s="32"/>
      <c r="N79" s="32"/>
      <c r="P79" s="32"/>
      <c r="Q79" s="32"/>
    </row>
    <row r="80" spans="1:17" x14ac:dyDescent="0.25">
      <c r="A80" s="58" t="s">
        <v>13</v>
      </c>
      <c r="B80" s="47">
        <v>101.05978850293133</v>
      </c>
      <c r="C80" s="47">
        <v>101.05978850293133</v>
      </c>
      <c r="D80" s="47"/>
      <c r="E80" s="47">
        <f t="shared" si="3"/>
        <v>0</v>
      </c>
      <c r="F80" s="47"/>
      <c r="G80" s="47">
        <v>0.4107893641521641</v>
      </c>
      <c r="H80" s="47">
        <v>0.4107893641521641</v>
      </c>
      <c r="I80" s="47"/>
      <c r="J80" s="47">
        <f t="shared" si="4"/>
        <v>0</v>
      </c>
      <c r="K80" s="54">
        <f t="shared" si="5"/>
        <v>0</v>
      </c>
      <c r="M80" s="32"/>
      <c r="N80" s="32"/>
      <c r="P80" s="32"/>
      <c r="Q80" s="32"/>
    </row>
    <row r="81" spans="1:17" x14ac:dyDescent="0.25">
      <c r="A81" s="44" t="s">
        <v>13</v>
      </c>
      <c r="B81" s="26">
        <v>101.05978850293133</v>
      </c>
      <c r="C81" s="26">
        <v>101.05978850293133</v>
      </c>
      <c r="D81" s="26"/>
      <c r="E81" s="26">
        <f t="shared" si="3"/>
        <v>0</v>
      </c>
      <c r="F81" s="26"/>
      <c r="G81" s="26">
        <v>0.4107893641521641</v>
      </c>
      <c r="H81" s="26">
        <v>0.4107893641521641</v>
      </c>
      <c r="I81" s="26"/>
      <c r="J81" s="26">
        <f t="shared" si="4"/>
        <v>0</v>
      </c>
      <c r="K81" s="53">
        <f t="shared" si="5"/>
        <v>0</v>
      </c>
      <c r="M81" s="32"/>
      <c r="N81" s="32"/>
      <c r="P81" s="32"/>
      <c r="Q81" s="32"/>
    </row>
    <row r="82" spans="1:17" x14ac:dyDescent="0.25">
      <c r="A82" s="58" t="s">
        <v>14</v>
      </c>
      <c r="B82" s="47">
        <v>102.87257168504618</v>
      </c>
      <c r="C82" s="47">
        <v>102.22287922116148</v>
      </c>
      <c r="D82" s="47"/>
      <c r="E82" s="47">
        <f t="shared" si="3"/>
        <v>-0.63155071681672004</v>
      </c>
      <c r="F82" s="47"/>
      <c r="G82" s="47">
        <v>1.9023112714470938</v>
      </c>
      <c r="H82" s="47">
        <v>1.8902972109761842</v>
      </c>
      <c r="I82" s="47"/>
      <c r="J82" s="47">
        <f t="shared" si="4"/>
        <v>-1.2014060470909582E-2</v>
      </c>
      <c r="K82" s="54">
        <f t="shared" si="5"/>
        <v>-1.1194363334208374E-4</v>
      </c>
      <c r="M82" s="32"/>
      <c r="N82" s="32"/>
      <c r="P82" s="32"/>
      <c r="Q82" s="32"/>
    </row>
    <row r="83" spans="1:17" x14ac:dyDescent="0.25">
      <c r="A83" s="44" t="s">
        <v>135</v>
      </c>
      <c r="B83" s="26">
        <v>105.41958380224297</v>
      </c>
      <c r="C83" s="26">
        <v>103.72884347944245</v>
      </c>
      <c r="D83" s="26"/>
      <c r="E83" s="26">
        <f t="shared" si="3"/>
        <v>-1.6038199562352529</v>
      </c>
      <c r="F83" s="26"/>
      <c r="G83" s="26">
        <v>0.9127106327211254</v>
      </c>
      <c r="H83" s="26">
        <v>0.89807239745086276</v>
      </c>
      <c r="I83" s="26"/>
      <c r="J83" s="26">
        <f t="shared" si="4"/>
        <v>-1.4638235270262645E-2</v>
      </c>
      <c r="K83" s="53">
        <f t="shared" si="5"/>
        <v>-1.3639495538059142E-4</v>
      </c>
      <c r="M83" s="32"/>
      <c r="N83" s="32"/>
      <c r="P83" s="32"/>
      <c r="Q83" s="32"/>
    </row>
    <row r="84" spans="1:17" x14ac:dyDescent="0.25">
      <c r="A84" s="44" t="s">
        <v>136</v>
      </c>
      <c r="B84" s="47">
        <v>99.965774259960369</v>
      </c>
      <c r="C84" s="47">
        <v>99.965774259960369</v>
      </c>
      <c r="D84" s="47"/>
      <c r="E84" s="47">
        <f t="shared" si="3"/>
        <v>0</v>
      </c>
      <c r="F84" s="47"/>
      <c r="G84" s="47">
        <v>0.68122509386788588</v>
      </c>
      <c r="H84" s="47">
        <v>0.68122509386788599</v>
      </c>
      <c r="I84" s="47"/>
      <c r="J84" s="47">
        <f t="shared" si="4"/>
        <v>0</v>
      </c>
      <c r="K84" s="54">
        <f t="shared" si="5"/>
        <v>0</v>
      </c>
      <c r="M84" s="32"/>
      <c r="N84" s="32"/>
      <c r="P84" s="32"/>
      <c r="Q84" s="32"/>
    </row>
    <row r="85" spans="1:17" x14ac:dyDescent="0.25">
      <c r="A85" s="44" t="s">
        <v>137</v>
      </c>
      <c r="B85" s="26">
        <v>102.12290516096051</v>
      </c>
      <c r="C85" s="26">
        <v>103.59254779874401</v>
      </c>
      <c r="D85" s="26"/>
      <c r="E85" s="26">
        <f t="shared" si="3"/>
        <v>1.4390920777930472</v>
      </c>
      <c r="F85" s="26"/>
      <c r="G85" s="26">
        <v>0.18234933259985914</v>
      </c>
      <c r="H85" s="26">
        <v>0.1849735073992122</v>
      </c>
      <c r="I85" s="26"/>
      <c r="J85" s="26">
        <f t="shared" si="4"/>
        <v>2.6241747993530629E-3</v>
      </c>
      <c r="K85" s="53">
        <f t="shared" si="5"/>
        <v>2.4451322038507684E-5</v>
      </c>
      <c r="M85" s="32"/>
      <c r="N85" s="32"/>
      <c r="P85" s="32"/>
      <c r="Q85" s="32"/>
    </row>
    <row r="86" spans="1:17" x14ac:dyDescent="0.25">
      <c r="A86" s="44" t="s">
        <v>138</v>
      </c>
      <c r="B86" s="47">
        <v>102.49098486828809</v>
      </c>
      <c r="C86" s="47">
        <v>102.49098486828809</v>
      </c>
      <c r="D86" s="47"/>
      <c r="E86" s="47">
        <f t="shared" si="3"/>
        <v>0</v>
      </c>
      <c r="F86" s="47"/>
      <c r="G86" s="47">
        <v>0.12602621225822347</v>
      </c>
      <c r="H86" s="47">
        <v>0.12602621225822347</v>
      </c>
      <c r="I86" s="47"/>
      <c r="J86" s="47">
        <f t="shared" si="4"/>
        <v>0</v>
      </c>
      <c r="K86" s="54">
        <f t="shared" si="5"/>
        <v>0</v>
      </c>
      <c r="M86" s="32"/>
      <c r="N86" s="32"/>
      <c r="P86" s="32"/>
      <c r="Q86" s="32"/>
    </row>
    <row r="87" spans="1:17" x14ac:dyDescent="0.25">
      <c r="A87" s="58" t="s">
        <v>15</v>
      </c>
      <c r="B87" s="26">
        <v>123.86222259368543</v>
      </c>
      <c r="C87" s="26">
        <v>123.86222259368543</v>
      </c>
      <c r="D87" s="26"/>
      <c r="E87" s="26">
        <f t="shared" si="3"/>
        <v>0</v>
      </c>
      <c r="F87" s="26"/>
      <c r="G87" s="26">
        <v>0.14056863530478969</v>
      </c>
      <c r="H87" s="26">
        <v>0.14056863530478969</v>
      </c>
      <c r="I87" s="26"/>
      <c r="J87" s="26">
        <f t="shared" si="4"/>
        <v>0</v>
      </c>
      <c r="K87" s="53">
        <f t="shared" si="5"/>
        <v>0</v>
      </c>
      <c r="M87" s="32"/>
      <c r="N87" s="32"/>
      <c r="P87" s="32"/>
      <c r="Q87" s="32"/>
    </row>
    <row r="88" spans="1:17" x14ac:dyDescent="0.25">
      <c r="A88" s="44" t="s">
        <v>139</v>
      </c>
      <c r="B88" s="47">
        <v>123.86222259368543</v>
      </c>
      <c r="C88" s="47">
        <v>123.86222259368543</v>
      </c>
      <c r="D88" s="47"/>
      <c r="E88" s="47">
        <f t="shared" si="3"/>
        <v>0</v>
      </c>
      <c r="F88" s="47"/>
      <c r="G88" s="47">
        <v>0.14056863530478969</v>
      </c>
      <c r="H88" s="47">
        <v>0.14056863530478969</v>
      </c>
      <c r="I88" s="47"/>
      <c r="J88" s="47">
        <f t="shared" si="4"/>
        <v>0</v>
      </c>
      <c r="K88" s="54">
        <f t="shared" si="5"/>
        <v>0</v>
      </c>
      <c r="M88" s="32"/>
      <c r="N88" s="32"/>
      <c r="P88" s="32"/>
      <c r="Q88" s="32"/>
    </row>
    <row r="89" spans="1:17" x14ac:dyDescent="0.25">
      <c r="A89" s="58" t="s">
        <v>140</v>
      </c>
      <c r="B89" s="26">
        <v>99.797344496563994</v>
      </c>
      <c r="C89" s="26">
        <v>99.797344496563994</v>
      </c>
      <c r="D89" s="26"/>
      <c r="E89" s="26">
        <f t="shared" si="3"/>
        <v>0</v>
      </c>
      <c r="F89" s="26"/>
      <c r="G89" s="26">
        <v>0.14337406072832509</v>
      </c>
      <c r="H89" s="26">
        <v>0.14337406072832512</v>
      </c>
      <c r="I89" s="26"/>
      <c r="J89" s="26">
        <f t="shared" si="4"/>
        <v>0</v>
      </c>
      <c r="K89" s="53">
        <f t="shared" si="5"/>
        <v>0</v>
      </c>
      <c r="M89" s="32"/>
      <c r="N89" s="32"/>
      <c r="P89" s="32"/>
      <c r="Q89" s="32"/>
    </row>
    <row r="90" spans="1:17" x14ac:dyDescent="0.25">
      <c r="A90" s="44" t="s">
        <v>141</v>
      </c>
      <c r="B90" s="47">
        <v>99.797344496563994</v>
      </c>
      <c r="C90" s="47">
        <v>99.797344496563994</v>
      </c>
      <c r="D90" s="47"/>
      <c r="E90" s="47">
        <f t="shared" si="3"/>
        <v>0</v>
      </c>
      <c r="F90" s="47"/>
      <c r="G90" s="47">
        <v>0.14337406072832509</v>
      </c>
      <c r="H90" s="47">
        <v>0.14337406072832512</v>
      </c>
      <c r="I90" s="47"/>
      <c r="J90" s="47">
        <f t="shared" si="4"/>
        <v>0</v>
      </c>
      <c r="K90" s="54">
        <f t="shared" si="5"/>
        <v>0</v>
      </c>
      <c r="M90" s="32"/>
      <c r="N90" s="32"/>
      <c r="P90" s="32"/>
      <c r="Q90" s="32"/>
    </row>
    <row r="91" spans="1:17" x14ac:dyDescent="0.25">
      <c r="A91" s="41" t="s">
        <v>16</v>
      </c>
      <c r="B91" s="26">
        <v>104.15999903437947</v>
      </c>
      <c r="C91" s="26">
        <v>103.10973633560523</v>
      </c>
      <c r="D91" s="26"/>
      <c r="E91" s="26">
        <f t="shared" si="3"/>
        <v>-1.0083167324411946</v>
      </c>
      <c r="F91" s="26"/>
      <c r="G91" s="26">
        <v>0.8814065906822186</v>
      </c>
      <c r="H91" s="26">
        <v>0.87251922054753051</v>
      </c>
      <c r="I91" s="26"/>
      <c r="J91" s="26">
        <f t="shared" si="4"/>
        <v>-8.8873701346880996E-3</v>
      </c>
      <c r="K91" s="53">
        <f t="shared" si="5"/>
        <v>-8.2810012996179601E-5</v>
      </c>
      <c r="M91" s="32"/>
      <c r="N91" s="32"/>
      <c r="P91" s="32"/>
      <c r="Q91" s="32"/>
    </row>
    <row r="92" spans="1:17" x14ac:dyDescent="0.25">
      <c r="A92" s="43" t="s">
        <v>17</v>
      </c>
      <c r="B92" s="47">
        <v>104.15999903437947</v>
      </c>
      <c r="C92" s="47">
        <v>103.10973633560523</v>
      </c>
      <c r="D92" s="47"/>
      <c r="E92" s="47">
        <f t="shared" si="3"/>
        <v>-1.0083167324411946</v>
      </c>
      <c r="F92" s="47"/>
      <c r="G92" s="47">
        <v>0.8814065906822186</v>
      </c>
      <c r="H92" s="47">
        <v>0.87251922054753051</v>
      </c>
      <c r="I92" s="47"/>
      <c r="J92" s="47">
        <f t="shared" si="4"/>
        <v>-8.8873701346880996E-3</v>
      </c>
      <c r="K92" s="54">
        <f t="shared" si="5"/>
        <v>-8.2810012996179601E-5</v>
      </c>
      <c r="M92" s="32"/>
      <c r="N92" s="32"/>
      <c r="P92" s="32"/>
      <c r="Q92" s="32"/>
    </row>
    <row r="93" spans="1:17" x14ac:dyDescent="0.25">
      <c r="A93" s="44" t="s">
        <v>142</v>
      </c>
      <c r="B93" s="26">
        <v>107.40292964742271</v>
      </c>
      <c r="C93" s="26">
        <v>103.29919943905372</v>
      </c>
      <c r="D93" s="26"/>
      <c r="E93" s="26">
        <f t="shared" si="3"/>
        <v>-3.820873622200549</v>
      </c>
      <c r="F93" s="26"/>
      <c r="G93" s="26">
        <v>0.36296296434248188</v>
      </c>
      <c r="H93" s="26">
        <v>0.34909460817956278</v>
      </c>
      <c r="I93" s="26"/>
      <c r="J93" s="26">
        <f t="shared" si="4"/>
        <v>-1.3868356162919093E-2</v>
      </c>
      <c r="K93" s="53">
        <f t="shared" si="5"/>
        <v>-1.2922143859008767E-4</v>
      </c>
      <c r="M93" s="32"/>
      <c r="N93" s="32"/>
      <c r="P93" s="32"/>
      <c r="Q93" s="32"/>
    </row>
    <row r="94" spans="1:17" x14ac:dyDescent="0.25">
      <c r="A94" s="44" t="s">
        <v>143</v>
      </c>
      <c r="B94" s="47">
        <v>100.59243889596335</v>
      </c>
      <c r="C94" s="47">
        <v>102.03158116497582</v>
      </c>
      <c r="D94" s="47"/>
      <c r="E94" s="47">
        <f t="shared" si="3"/>
        <v>1.4306664445236095</v>
      </c>
      <c r="F94" s="47"/>
      <c r="G94" s="47">
        <v>0.32529270471966426</v>
      </c>
      <c r="H94" s="47">
        <v>0.3299465582925718</v>
      </c>
      <c r="I94" s="47"/>
      <c r="J94" s="47">
        <f t="shared" si="4"/>
        <v>4.6538535729075403E-3</v>
      </c>
      <c r="K94" s="54">
        <f t="shared" si="5"/>
        <v>4.3363297467560158E-5</v>
      </c>
      <c r="M94" s="32"/>
      <c r="N94" s="32"/>
      <c r="P94" s="32"/>
      <c r="Q94" s="32"/>
    </row>
    <row r="95" spans="1:17" x14ac:dyDescent="0.25">
      <c r="A95" s="44" t="s">
        <v>144</v>
      </c>
      <c r="B95" s="26">
        <v>104.4742940502011</v>
      </c>
      <c r="C95" s="26">
        <v>104.6512382348011</v>
      </c>
      <c r="D95" s="26"/>
      <c r="E95" s="26">
        <f t="shared" si="3"/>
        <v>0.16936624095778008</v>
      </c>
      <c r="F95" s="26"/>
      <c r="G95" s="26">
        <v>0.19315092162007264</v>
      </c>
      <c r="H95" s="26">
        <v>0.19347805407539587</v>
      </c>
      <c r="I95" s="26"/>
      <c r="J95" s="26">
        <f t="shared" si="4"/>
        <v>3.2713245532323132E-4</v>
      </c>
      <c r="K95" s="53">
        <f t="shared" si="5"/>
        <v>3.0481281263458527E-6</v>
      </c>
      <c r="M95" s="32"/>
      <c r="N95" s="32"/>
      <c r="P95" s="32"/>
      <c r="Q95" s="32"/>
    </row>
    <row r="96" spans="1:17" x14ac:dyDescent="0.25">
      <c r="A96" s="40" t="s">
        <v>18</v>
      </c>
      <c r="B96" s="47">
        <v>100.37330706888142</v>
      </c>
      <c r="C96" s="47">
        <v>100.28125452088703</v>
      </c>
      <c r="D96" s="47"/>
      <c r="E96" s="47">
        <f t="shared" si="3"/>
        <v>-9.1710187381999209E-2</v>
      </c>
      <c r="F96" s="47"/>
      <c r="G96" s="47">
        <v>35.688133791336263</v>
      </c>
      <c r="H96" s="47">
        <v>35.655404136963092</v>
      </c>
      <c r="I96" s="47"/>
      <c r="J96" s="47">
        <f t="shared" si="4"/>
        <v>-3.2729654373170547E-2</v>
      </c>
      <c r="K96" s="54">
        <f t="shared" si="5"/>
        <v>-3.0496570559428355E-4</v>
      </c>
      <c r="M96" s="32"/>
      <c r="N96" s="32"/>
      <c r="P96" s="32"/>
      <c r="Q96" s="32"/>
    </row>
    <row r="97" spans="1:17" x14ac:dyDescent="0.25">
      <c r="A97" s="59" t="s">
        <v>19</v>
      </c>
      <c r="B97" s="26">
        <v>99.992162476789488</v>
      </c>
      <c r="C97" s="26">
        <v>99.992162476789488</v>
      </c>
      <c r="D97" s="26"/>
      <c r="E97" s="26">
        <f t="shared" si="3"/>
        <v>0</v>
      </c>
      <c r="F97" s="26"/>
      <c r="G97" s="26">
        <v>27.530586247325125</v>
      </c>
      <c r="H97" s="26">
        <v>27.530586247325125</v>
      </c>
      <c r="I97" s="26"/>
      <c r="J97" s="26">
        <f t="shared" si="4"/>
        <v>0</v>
      </c>
      <c r="K97" s="53">
        <f t="shared" si="5"/>
        <v>0</v>
      </c>
      <c r="M97" s="32"/>
      <c r="N97" s="32"/>
      <c r="P97" s="32"/>
      <c r="Q97" s="32"/>
    </row>
    <row r="98" spans="1:17" x14ac:dyDescent="0.25">
      <c r="A98" s="58" t="s">
        <v>145</v>
      </c>
      <c r="B98" s="47">
        <v>99.992162476789488</v>
      </c>
      <c r="C98" s="47">
        <v>99.992162476789488</v>
      </c>
      <c r="D98" s="47"/>
      <c r="E98" s="47">
        <f t="shared" si="3"/>
        <v>0</v>
      </c>
      <c r="F98" s="47"/>
      <c r="G98" s="47">
        <v>27.530586247325125</v>
      </c>
      <c r="H98" s="47">
        <v>27.530586247325125</v>
      </c>
      <c r="I98" s="47"/>
      <c r="J98" s="47">
        <f t="shared" si="4"/>
        <v>0</v>
      </c>
      <c r="K98" s="54">
        <f t="shared" si="5"/>
        <v>0</v>
      </c>
      <c r="M98" s="32"/>
      <c r="N98" s="32"/>
      <c r="P98" s="32"/>
      <c r="Q98" s="32"/>
    </row>
    <row r="99" spans="1:17" x14ac:dyDescent="0.25">
      <c r="A99" s="44" t="s">
        <v>145</v>
      </c>
      <c r="B99" s="26">
        <v>99.992162476789488</v>
      </c>
      <c r="C99" s="26">
        <v>99.992162476789488</v>
      </c>
      <c r="D99" s="26"/>
      <c r="E99" s="26">
        <f t="shared" si="3"/>
        <v>0</v>
      </c>
      <c r="F99" s="26"/>
      <c r="G99" s="26">
        <v>27.530586247325125</v>
      </c>
      <c r="H99" s="26">
        <v>27.530586247325125</v>
      </c>
      <c r="I99" s="26"/>
      <c r="J99" s="26">
        <f t="shared" si="4"/>
        <v>0</v>
      </c>
      <c r="K99" s="53">
        <f t="shared" si="5"/>
        <v>0</v>
      </c>
      <c r="M99" s="32"/>
      <c r="N99" s="32"/>
      <c r="P99" s="32"/>
      <c r="Q99" s="32"/>
    </row>
    <row r="100" spans="1:17" x14ac:dyDescent="0.25">
      <c r="A100" s="59" t="s">
        <v>146</v>
      </c>
      <c r="B100" s="47">
        <v>118.88717451307669</v>
      </c>
      <c r="C100" s="47">
        <v>118.82678103816943</v>
      </c>
      <c r="D100" s="47"/>
      <c r="E100" s="47">
        <f t="shared" si="3"/>
        <v>-5.0798982442479268E-2</v>
      </c>
      <c r="F100" s="47"/>
      <c r="G100" s="47">
        <v>0.70327339069704542</v>
      </c>
      <c r="H100" s="47">
        <v>0.70291613497078265</v>
      </c>
      <c r="I100" s="47"/>
      <c r="J100" s="47">
        <f t="shared" si="4"/>
        <v>-3.5725572626277291E-4</v>
      </c>
      <c r="K100" s="54">
        <f t="shared" si="5"/>
        <v>-3.3288082848389279E-6</v>
      </c>
      <c r="M100" s="32"/>
      <c r="N100" s="32"/>
      <c r="P100" s="32"/>
      <c r="Q100" s="32"/>
    </row>
    <row r="101" spans="1:17" x14ac:dyDescent="0.25">
      <c r="A101" s="58" t="s">
        <v>147</v>
      </c>
      <c r="B101" s="26">
        <v>106.89445443690342</v>
      </c>
      <c r="C101" s="26">
        <v>106.8037823496669</v>
      </c>
      <c r="D101" s="26"/>
      <c r="E101" s="26">
        <f t="shared" si="3"/>
        <v>-8.4823939384093272E-2</v>
      </c>
      <c r="F101" s="26"/>
      <c r="G101" s="26">
        <v>0.42117323111482341</v>
      </c>
      <c r="H101" s="26">
        <v>0.42081597538856058</v>
      </c>
      <c r="I101" s="26"/>
      <c r="J101" s="26">
        <f t="shared" si="4"/>
        <v>-3.5725572626282842E-4</v>
      </c>
      <c r="K101" s="53">
        <f t="shared" si="5"/>
        <v>-3.3288082848394454E-6</v>
      </c>
      <c r="M101" s="32"/>
      <c r="N101" s="32"/>
      <c r="P101" s="32"/>
      <c r="Q101" s="32"/>
    </row>
    <row r="102" spans="1:17" x14ac:dyDescent="0.25">
      <c r="A102" s="44" t="s">
        <v>20</v>
      </c>
      <c r="B102" s="47">
        <v>106.89445443690342</v>
      </c>
      <c r="C102" s="47">
        <v>106.8037823496669</v>
      </c>
      <c r="D102" s="47"/>
      <c r="E102" s="47">
        <f t="shared" si="3"/>
        <v>-8.4823939384093272E-2</v>
      </c>
      <c r="F102" s="47"/>
      <c r="G102" s="47">
        <v>0.42117323111482341</v>
      </c>
      <c r="H102" s="47">
        <v>0.42081597538856058</v>
      </c>
      <c r="I102" s="47"/>
      <c r="J102" s="47">
        <f t="shared" si="4"/>
        <v>-3.5725572626282842E-4</v>
      </c>
      <c r="K102" s="54">
        <f t="shared" si="5"/>
        <v>-3.3288082848394454E-6</v>
      </c>
      <c r="M102" s="32"/>
      <c r="N102" s="32"/>
      <c r="P102" s="32"/>
      <c r="Q102" s="32"/>
    </row>
    <row r="103" spans="1:17" x14ac:dyDescent="0.25">
      <c r="A103" s="58" t="s">
        <v>148</v>
      </c>
      <c r="B103" s="26">
        <v>142.88690166235207</v>
      </c>
      <c r="C103" s="26">
        <v>142.88690166235207</v>
      </c>
      <c r="D103" s="26"/>
      <c r="E103" s="26">
        <f t="shared" si="3"/>
        <v>0</v>
      </c>
      <c r="F103" s="26"/>
      <c r="G103" s="26">
        <v>0.28210015958222195</v>
      </c>
      <c r="H103" s="26">
        <v>0.28210015958222195</v>
      </c>
      <c r="I103" s="26"/>
      <c r="J103" s="26">
        <f t="shared" si="4"/>
        <v>0</v>
      </c>
      <c r="K103" s="53">
        <f t="shared" si="5"/>
        <v>0</v>
      </c>
      <c r="M103" s="32"/>
      <c r="N103" s="32"/>
      <c r="P103" s="32"/>
      <c r="Q103" s="32"/>
    </row>
    <row r="104" spans="1:17" x14ac:dyDescent="0.25">
      <c r="A104" s="44" t="s">
        <v>148</v>
      </c>
      <c r="B104" s="47">
        <v>142.88690166235207</v>
      </c>
      <c r="C104" s="47">
        <v>142.88690166235207</v>
      </c>
      <c r="D104" s="47"/>
      <c r="E104" s="47">
        <f t="shared" si="3"/>
        <v>0</v>
      </c>
      <c r="F104" s="47"/>
      <c r="G104" s="47">
        <v>0.28210015958222195</v>
      </c>
      <c r="H104" s="47">
        <v>0.28210015958222195</v>
      </c>
      <c r="I104" s="47"/>
      <c r="J104" s="47">
        <f t="shared" si="4"/>
        <v>0</v>
      </c>
      <c r="K104" s="54">
        <f t="shared" si="5"/>
        <v>0</v>
      </c>
      <c r="M104" s="32"/>
      <c r="N104" s="32"/>
      <c r="P104" s="32"/>
      <c r="Q104" s="32"/>
    </row>
    <row r="105" spans="1:17" x14ac:dyDescent="0.25">
      <c r="A105" s="59" t="s">
        <v>21</v>
      </c>
      <c r="B105" s="26">
        <v>104.89114990395966</v>
      </c>
      <c r="C105" s="26">
        <v>105.51472377602434</v>
      </c>
      <c r="D105" s="26"/>
      <c r="E105" s="26">
        <f t="shared" si="3"/>
        <v>0.59449617306668312</v>
      </c>
      <c r="F105" s="26"/>
      <c r="G105" s="26">
        <v>3.3531663706784989</v>
      </c>
      <c r="H105" s="26">
        <v>3.3731008164287419</v>
      </c>
      <c r="I105" s="26"/>
      <c r="J105" s="26">
        <f t="shared" si="4"/>
        <v>1.9934445750243057E-2</v>
      </c>
      <c r="K105" s="53">
        <f t="shared" si="5"/>
        <v>1.8574355367581392E-4</v>
      </c>
      <c r="M105" s="32"/>
      <c r="N105" s="32"/>
      <c r="P105" s="32"/>
      <c r="Q105" s="32"/>
    </row>
    <row r="106" spans="1:17" x14ac:dyDescent="0.25">
      <c r="A106" s="58" t="s">
        <v>149</v>
      </c>
      <c r="B106" s="47">
        <v>102.76094488757489</v>
      </c>
      <c r="C106" s="47">
        <v>103.4596122742566</v>
      </c>
      <c r="D106" s="47"/>
      <c r="E106" s="47">
        <f t="shared" si="3"/>
        <v>0.67989583732037673</v>
      </c>
      <c r="F106" s="47"/>
      <c r="G106" s="47">
        <v>2.9319852624497336</v>
      </c>
      <c r="H106" s="47">
        <v>2.9519197081999766</v>
      </c>
      <c r="I106" s="47"/>
      <c r="J106" s="47">
        <f t="shared" si="4"/>
        <v>1.9934445750243057E-2</v>
      </c>
      <c r="K106" s="54">
        <f t="shared" si="5"/>
        <v>1.8574355367581392E-4</v>
      </c>
      <c r="M106" s="32"/>
      <c r="N106" s="32"/>
      <c r="P106" s="32"/>
      <c r="Q106" s="32"/>
    </row>
    <row r="107" spans="1:17" x14ac:dyDescent="0.25">
      <c r="A107" s="44" t="s">
        <v>150</v>
      </c>
      <c r="B107" s="26">
        <v>102.76094488757489</v>
      </c>
      <c r="C107" s="26">
        <v>103.4596122742566</v>
      </c>
      <c r="D107" s="26"/>
      <c r="E107" s="26">
        <f t="shared" si="3"/>
        <v>0.67989583732037673</v>
      </c>
      <c r="F107" s="26"/>
      <c r="G107" s="26">
        <v>2.9319852624497336</v>
      </c>
      <c r="H107" s="26">
        <v>2.9519197081999766</v>
      </c>
      <c r="I107" s="26"/>
      <c r="J107" s="26">
        <f t="shared" si="4"/>
        <v>1.9934445750243057E-2</v>
      </c>
      <c r="K107" s="53">
        <f t="shared" si="5"/>
        <v>1.8574355367581392E-4</v>
      </c>
      <c r="M107" s="32"/>
      <c r="N107" s="32"/>
      <c r="P107" s="32"/>
      <c r="Q107" s="32"/>
    </row>
    <row r="108" spans="1:17" x14ac:dyDescent="0.25">
      <c r="A108" s="58" t="s">
        <v>151</v>
      </c>
      <c r="B108" s="47">
        <v>122.4744871391589</v>
      </c>
      <c r="C108" s="47">
        <v>122.4744871391589</v>
      </c>
      <c r="D108" s="47"/>
      <c r="E108" s="47">
        <f t="shared" si="3"/>
        <v>0</v>
      </c>
      <c r="F108" s="47"/>
      <c r="G108" s="47">
        <v>0.42118110822876548</v>
      </c>
      <c r="H108" s="47">
        <v>0.42118110822876548</v>
      </c>
      <c r="I108" s="47"/>
      <c r="J108" s="47">
        <f t="shared" si="4"/>
        <v>0</v>
      </c>
      <c r="K108" s="54">
        <f t="shared" si="5"/>
        <v>0</v>
      </c>
      <c r="M108" s="32"/>
      <c r="N108" s="32"/>
      <c r="P108" s="32"/>
      <c r="Q108" s="32"/>
    </row>
    <row r="109" spans="1:17" x14ac:dyDescent="0.25">
      <c r="A109" s="44" t="s">
        <v>151</v>
      </c>
      <c r="B109" s="26">
        <v>122.4744871391589</v>
      </c>
      <c r="C109" s="26">
        <v>122.4744871391589</v>
      </c>
      <c r="D109" s="26"/>
      <c r="E109" s="26">
        <f t="shared" si="3"/>
        <v>0</v>
      </c>
      <c r="F109" s="26"/>
      <c r="G109" s="26">
        <v>0.42118110822876548</v>
      </c>
      <c r="H109" s="26">
        <v>0.42118110822876548</v>
      </c>
      <c r="I109" s="26"/>
      <c r="J109" s="26">
        <f t="shared" si="4"/>
        <v>0</v>
      </c>
      <c r="K109" s="53">
        <f t="shared" si="5"/>
        <v>0</v>
      </c>
      <c r="M109" s="32"/>
      <c r="N109" s="32"/>
      <c r="P109" s="32"/>
      <c r="Q109" s="32"/>
    </row>
    <row r="110" spans="1:17" x14ac:dyDescent="0.25">
      <c r="A110" s="87" t="s">
        <v>22</v>
      </c>
      <c r="B110" s="47">
        <v>97.072023244702279</v>
      </c>
      <c r="C110" s="47">
        <v>95.833935517118817</v>
      </c>
      <c r="D110" s="47"/>
      <c r="E110" s="47">
        <f t="shared" si="3"/>
        <v>-1.2754320824883258</v>
      </c>
      <c r="F110" s="47"/>
      <c r="G110" s="47">
        <v>4.1011077826355953</v>
      </c>
      <c r="H110" s="47">
        <v>4.0488009382384345</v>
      </c>
      <c r="I110" s="47"/>
      <c r="J110" s="47">
        <f t="shared" si="4"/>
        <v>-5.2306844397160823E-2</v>
      </c>
      <c r="K110" s="54">
        <f t="shared" si="5"/>
        <v>-4.873804509853517E-4</v>
      </c>
      <c r="M110" s="32"/>
      <c r="N110" s="32"/>
      <c r="P110" s="32"/>
      <c r="Q110" s="32"/>
    </row>
    <row r="111" spans="1:17" x14ac:dyDescent="0.25">
      <c r="A111" s="58" t="s">
        <v>152</v>
      </c>
      <c r="B111" s="26">
        <v>96.592249400140176</v>
      </c>
      <c r="C111" s="26">
        <v>94.94675544775933</v>
      </c>
      <c r="D111" s="26"/>
      <c r="E111" s="26">
        <f t="shared" si="3"/>
        <v>-1.7035465708685082</v>
      </c>
      <c r="F111" s="26"/>
      <c r="G111" s="26">
        <v>3.4973084926530906</v>
      </c>
      <c r="H111" s="26">
        <v>3.4377302137538059</v>
      </c>
      <c r="I111" s="26"/>
      <c r="J111" s="26">
        <f t="shared" si="4"/>
        <v>-5.9578278899284687E-2</v>
      </c>
      <c r="K111" s="53">
        <f t="shared" si="5"/>
        <v>-5.5513363066575191E-4</v>
      </c>
      <c r="M111" s="32"/>
      <c r="N111" s="32"/>
      <c r="P111" s="32"/>
      <c r="Q111" s="32"/>
    </row>
    <row r="112" spans="1:17" x14ac:dyDescent="0.25">
      <c r="A112" s="44" t="s">
        <v>152</v>
      </c>
      <c r="B112" s="47">
        <v>96.592249400140176</v>
      </c>
      <c r="C112" s="47">
        <v>94.94675544775933</v>
      </c>
      <c r="D112" s="47"/>
      <c r="E112" s="47">
        <f t="shared" si="3"/>
        <v>-1.7035465708685082</v>
      </c>
      <c r="F112" s="47"/>
      <c r="G112" s="47">
        <v>3.4973084926530906</v>
      </c>
      <c r="H112" s="47">
        <v>3.4377302137538059</v>
      </c>
      <c r="I112" s="47"/>
      <c r="J112" s="47">
        <f t="shared" si="4"/>
        <v>-5.9578278899284687E-2</v>
      </c>
      <c r="K112" s="54">
        <f t="shared" si="5"/>
        <v>-5.5513363066575191E-4</v>
      </c>
      <c r="M112" s="32"/>
      <c r="N112" s="32"/>
      <c r="P112" s="32"/>
      <c r="Q112" s="32"/>
    </row>
    <row r="113" spans="1:17" x14ac:dyDescent="0.25">
      <c r="A113" s="58" t="s">
        <v>23</v>
      </c>
      <c r="B113" s="26">
        <v>100.05569488321102</v>
      </c>
      <c r="C113" s="26">
        <v>101.26064567394309</v>
      </c>
      <c r="D113" s="26"/>
      <c r="E113" s="26">
        <f t="shared" si="3"/>
        <v>1.2042800683544685</v>
      </c>
      <c r="F113" s="26"/>
      <c r="G113" s="26">
        <v>0.60379928998250398</v>
      </c>
      <c r="H113" s="26">
        <v>0.61107072448462907</v>
      </c>
      <c r="I113" s="26"/>
      <c r="J113" s="26">
        <f t="shared" si="4"/>
        <v>7.2714345021250848E-3</v>
      </c>
      <c r="K113" s="53">
        <f t="shared" si="5"/>
        <v>6.7753179680411636E-5</v>
      </c>
      <c r="M113" s="32"/>
      <c r="N113" s="32"/>
      <c r="P113" s="32"/>
      <c r="Q113" s="32"/>
    </row>
    <row r="114" spans="1:17" x14ac:dyDescent="0.25">
      <c r="A114" s="44" t="s">
        <v>153</v>
      </c>
      <c r="B114" s="47">
        <v>100.05569488321102</v>
      </c>
      <c r="C114" s="47">
        <v>101.26064567394309</v>
      </c>
      <c r="D114" s="47"/>
      <c r="E114" s="47">
        <f t="shared" si="3"/>
        <v>1.2042800683544685</v>
      </c>
      <c r="F114" s="47"/>
      <c r="G114" s="47">
        <v>0.60379928998250398</v>
      </c>
      <c r="H114" s="47">
        <v>0.61107072448462907</v>
      </c>
      <c r="I114" s="47"/>
      <c r="J114" s="47">
        <f t="shared" si="4"/>
        <v>7.2714345021250848E-3</v>
      </c>
      <c r="K114" s="54">
        <f t="shared" si="5"/>
        <v>6.7753179680411636E-5</v>
      </c>
      <c r="M114" s="32"/>
      <c r="N114" s="32"/>
      <c r="P114" s="32"/>
      <c r="Q114" s="32"/>
    </row>
    <row r="115" spans="1:17" x14ac:dyDescent="0.25">
      <c r="A115" s="40" t="s">
        <v>24</v>
      </c>
      <c r="B115" s="26">
        <v>102.98793656468824</v>
      </c>
      <c r="C115" s="26">
        <v>104.36899967065189</v>
      </c>
      <c r="D115" s="26"/>
      <c r="E115" s="26">
        <f t="shared" si="3"/>
        <v>1.3409950252728731</v>
      </c>
      <c r="F115" s="26"/>
      <c r="G115" s="26">
        <v>4.5430121663928107</v>
      </c>
      <c r="H115" s="26">
        <v>4.6039337335416795</v>
      </c>
      <c r="I115" s="26"/>
      <c r="J115" s="26">
        <f t="shared" si="4"/>
        <v>6.092156714886876E-2</v>
      </c>
      <c r="K115" s="53">
        <f t="shared" si="5"/>
        <v>5.6765001242096915E-4</v>
      </c>
      <c r="M115" s="32"/>
      <c r="N115" s="32"/>
      <c r="P115" s="32"/>
      <c r="Q115" s="32"/>
    </row>
    <row r="116" spans="1:17" x14ac:dyDescent="0.25">
      <c r="A116" s="59" t="s">
        <v>154</v>
      </c>
      <c r="B116" s="47">
        <v>93.576036532847553</v>
      </c>
      <c r="C116" s="47">
        <v>98.373365682953292</v>
      </c>
      <c r="D116" s="47"/>
      <c r="E116" s="47">
        <f t="shared" si="3"/>
        <v>5.1266641843948468</v>
      </c>
      <c r="F116" s="47"/>
      <c r="G116" s="47">
        <v>1.1011941660991507</v>
      </c>
      <c r="H116" s="47">
        <v>1.1576486930132017</v>
      </c>
      <c r="I116" s="47"/>
      <c r="J116" s="47">
        <f t="shared" si="4"/>
        <v>5.6454526914051062E-2</v>
      </c>
      <c r="K116" s="54">
        <f t="shared" si="5"/>
        <v>5.2602738904716578E-4</v>
      </c>
      <c r="M116" s="32"/>
      <c r="N116" s="32"/>
      <c r="P116" s="32"/>
      <c r="Q116" s="32"/>
    </row>
    <row r="117" spans="1:17" x14ac:dyDescent="0.25">
      <c r="A117" s="58" t="s">
        <v>155</v>
      </c>
      <c r="B117" s="26">
        <v>93.576036532847553</v>
      </c>
      <c r="C117" s="26">
        <v>98.373365682953292</v>
      </c>
      <c r="D117" s="26"/>
      <c r="E117" s="26">
        <f t="shared" si="3"/>
        <v>5.1266641843948468</v>
      </c>
      <c r="F117" s="26"/>
      <c r="G117" s="26">
        <v>1.1011941660991507</v>
      </c>
      <c r="H117" s="26">
        <v>1.1576486930132017</v>
      </c>
      <c r="I117" s="26"/>
      <c r="J117" s="26">
        <f t="shared" si="4"/>
        <v>5.6454526914051062E-2</v>
      </c>
      <c r="K117" s="53">
        <f t="shared" si="5"/>
        <v>5.2602738904716578E-4</v>
      </c>
      <c r="M117" s="32"/>
      <c r="N117" s="32"/>
      <c r="P117" s="32"/>
      <c r="Q117" s="32"/>
    </row>
    <row r="118" spans="1:17" x14ac:dyDescent="0.25">
      <c r="A118" s="44" t="s">
        <v>156</v>
      </c>
      <c r="B118" s="47">
        <v>93.576036532847553</v>
      </c>
      <c r="C118" s="47">
        <v>98.373365682953292</v>
      </c>
      <c r="D118" s="47"/>
      <c r="E118" s="47">
        <f t="shared" si="3"/>
        <v>5.1266641843948468</v>
      </c>
      <c r="F118" s="47"/>
      <c r="G118" s="47">
        <v>1.1011941660991507</v>
      </c>
      <c r="H118" s="47">
        <v>1.1576486930132017</v>
      </c>
      <c r="I118" s="47"/>
      <c r="J118" s="47">
        <f t="shared" si="4"/>
        <v>5.6454526914051062E-2</v>
      </c>
      <c r="K118" s="54">
        <f t="shared" si="5"/>
        <v>5.2602738904716578E-4</v>
      </c>
      <c r="M118" s="32"/>
      <c r="N118" s="32"/>
      <c r="P118" s="32"/>
      <c r="Q118" s="32"/>
    </row>
    <row r="119" spans="1:17" x14ac:dyDescent="0.25">
      <c r="A119" s="59" t="s">
        <v>25</v>
      </c>
      <c r="B119" s="26">
        <v>93.979514002441135</v>
      </c>
      <c r="C119" s="26">
        <v>94.29816502604568</v>
      </c>
      <c r="D119" s="26"/>
      <c r="E119" s="26">
        <f t="shared" si="3"/>
        <v>0.33906434501913552</v>
      </c>
      <c r="F119" s="26"/>
      <c r="G119" s="26">
        <v>0.10823764918028338</v>
      </c>
      <c r="H119" s="26">
        <v>0.10860464445654064</v>
      </c>
      <c r="I119" s="26"/>
      <c r="J119" s="26">
        <f t="shared" si="4"/>
        <v>3.6699527625726203E-4</v>
      </c>
      <c r="K119" s="53">
        <f t="shared" si="5"/>
        <v>3.4195586698681983E-6</v>
      </c>
      <c r="M119" s="32"/>
      <c r="N119" s="32"/>
      <c r="P119" s="32"/>
      <c r="Q119" s="32"/>
    </row>
    <row r="120" spans="1:17" x14ac:dyDescent="0.25">
      <c r="A120" s="58" t="s">
        <v>26</v>
      </c>
      <c r="B120" s="47">
        <v>93.979514002441135</v>
      </c>
      <c r="C120" s="47">
        <v>94.29816502604568</v>
      </c>
      <c r="D120" s="47"/>
      <c r="E120" s="47">
        <f t="shared" si="3"/>
        <v>0.33906434501913552</v>
      </c>
      <c r="F120" s="47"/>
      <c r="G120" s="47">
        <v>0.10823764918028338</v>
      </c>
      <c r="H120" s="47">
        <v>0.10860464445654064</v>
      </c>
      <c r="I120" s="47"/>
      <c r="J120" s="47">
        <f t="shared" si="4"/>
        <v>3.6699527625726203E-4</v>
      </c>
      <c r="K120" s="54">
        <f t="shared" si="5"/>
        <v>3.4195586698681983E-6</v>
      </c>
      <c r="M120" s="32"/>
      <c r="N120" s="32"/>
      <c r="P120" s="32"/>
      <c r="Q120" s="32"/>
    </row>
    <row r="121" spans="1:17" x14ac:dyDescent="0.25">
      <c r="A121" s="44" t="s">
        <v>157</v>
      </c>
      <c r="B121" s="26">
        <v>94.982271445835366</v>
      </c>
      <c r="C121" s="26">
        <v>93.26523572743011</v>
      </c>
      <c r="D121" s="26"/>
      <c r="E121" s="26">
        <f t="shared" si="3"/>
        <v>-1.8077433738615256</v>
      </c>
      <c r="F121" s="26"/>
      <c r="G121" s="26">
        <v>4.0918122452564813E-2</v>
      </c>
      <c r="H121" s="26">
        <v>4.0178427805220032E-2</v>
      </c>
      <c r="I121" s="26"/>
      <c r="J121" s="26">
        <f t="shared" si="4"/>
        <v>-7.3969464734478102E-4</v>
      </c>
      <c r="K121" s="53">
        <f t="shared" si="5"/>
        <v>-6.8922664895823537E-6</v>
      </c>
      <c r="M121" s="32"/>
      <c r="N121" s="32"/>
      <c r="P121" s="32"/>
      <c r="Q121" s="32"/>
    </row>
    <row r="122" spans="1:17" x14ac:dyDescent="0.25">
      <c r="A122" s="44" t="s">
        <v>158</v>
      </c>
      <c r="B122" s="47">
        <v>93.322055716241451</v>
      </c>
      <c r="C122" s="47">
        <v>94.856210570429795</v>
      </c>
      <c r="D122" s="47"/>
      <c r="E122" s="47">
        <f t="shared" si="3"/>
        <v>1.6439359832076006</v>
      </c>
      <c r="F122" s="47"/>
      <c r="G122" s="47">
        <v>6.7319526727718584E-2</v>
      </c>
      <c r="H122" s="47">
        <v>6.8426216651320607E-2</v>
      </c>
      <c r="I122" s="47"/>
      <c r="J122" s="47">
        <f t="shared" si="4"/>
        <v>1.1066899236020222E-3</v>
      </c>
      <c r="K122" s="54">
        <f t="shared" si="5"/>
        <v>1.0311825159450358E-5</v>
      </c>
      <c r="M122" s="32"/>
      <c r="N122" s="32"/>
      <c r="P122" s="32"/>
      <c r="Q122" s="32"/>
    </row>
    <row r="123" spans="1:17" x14ac:dyDescent="0.25">
      <c r="A123" s="59" t="s">
        <v>27</v>
      </c>
      <c r="B123" s="26">
        <v>106.07491362216837</v>
      </c>
      <c r="C123" s="26">
        <v>105.95315715288395</v>
      </c>
      <c r="D123" s="26"/>
      <c r="E123" s="26">
        <f t="shared" si="3"/>
        <v>-0.11478347247880771</v>
      </c>
      <c r="F123" s="26"/>
      <c r="G123" s="26">
        <v>1.8028551384587586</v>
      </c>
      <c r="H123" s="26">
        <v>1.800785758727073</v>
      </c>
      <c r="I123" s="26"/>
      <c r="J123" s="26">
        <f t="shared" si="4"/>
        <v>-2.0693797316855278E-3</v>
      </c>
      <c r="K123" s="53">
        <f t="shared" si="5"/>
        <v>-1.9281897780543291E-5</v>
      </c>
      <c r="M123" s="32"/>
      <c r="N123" s="32"/>
      <c r="P123" s="32"/>
      <c r="Q123" s="32"/>
    </row>
    <row r="124" spans="1:17" x14ac:dyDescent="0.25">
      <c r="A124" s="58" t="s">
        <v>159</v>
      </c>
      <c r="B124" s="47">
        <v>106.47728487339687</v>
      </c>
      <c r="C124" s="47">
        <v>106.51744332816462</v>
      </c>
      <c r="D124" s="47"/>
      <c r="E124" s="47">
        <f t="shared" si="3"/>
        <v>3.7715513515856891E-2</v>
      </c>
      <c r="F124" s="47"/>
      <c r="G124" s="47">
        <v>1.2084054636053159</v>
      </c>
      <c r="H124" s="47">
        <v>1.2088612199312685</v>
      </c>
      <c r="I124" s="47"/>
      <c r="J124" s="47">
        <f t="shared" si="4"/>
        <v>4.5575632595262761E-4</v>
      </c>
      <c r="K124" s="54">
        <f t="shared" si="5"/>
        <v>4.2466091434541875E-6</v>
      </c>
      <c r="M124" s="32"/>
      <c r="N124" s="32"/>
      <c r="P124" s="32"/>
      <c r="Q124" s="32"/>
    </row>
    <row r="125" spans="1:17" x14ac:dyDescent="0.25">
      <c r="A125" s="44" t="s">
        <v>160</v>
      </c>
      <c r="B125" s="26">
        <v>92.211521144928582</v>
      </c>
      <c r="C125" s="26">
        <v>92.366606349303069</v>
      </c>
      <c r="D125" s="26"/>
      <c r="E125" s="26">
        <f t="shared" si="3"/>
        <v>0.16818419482609315</v>
      </c>
      <c r="F125" s="26"/>
      <c r="G125" s="26">
        <v>0.31651646030012975</v>
      </c>
      <c r="H125" s="26">
        <v>0.31704879096037758</v>
      </c>
      <c r="I125" s="26"/>
      <c r="J125" s="26">
        <f t="shared" si="4"/>
        <v>5.3233066024782616E-4</v>
      </c>
      <c r="K125" s="53">
        <f t="shared" si="5"/>
        <v>4.9601072336720466E-6</v>
      </c>
      <c r="M125" s="32"/>
      <c r="N125" s="32"/>
      <c r="P125" s="32"/>
      <c r="Q125" s="32"/>
    </row>
    <row r="126" spans="1:17" x14ac:dyDescent="0.25">
      <c r="A126" s="44" t="s">
        <v>161</v>
      </c>
      <c r="B126" s="47">
        <v>94.387440184190311</v>
      </c>
      <c r="C126" s="47">
        <v>94.358198512576877</v>
      </c>
      <c r="D126" s="47"/>
      <c r="E126" s="47">
        <f t="shared" si="3"/>
        <v>-3.0980468965335906E-2</v>
      </c>
      <c r="F126" s="47"/>
      <c r="G126" s="47">
        <v>0.24716970676347144</v>
      </c>
      <c r="H126" s="47">
        <v>0.24709313242917597</v>
      </c>
      <c r="I126" s="47"/>
      <c r="J126" s="47">
        <f t="shared" si="4"/>
        <v>-7.657433429547611E-5</v>
      </c>
      <c r="K126" s="54">
        <f t="shared" si="5"/>
        <v>-7.1349809022044497E-7</v>
      </c>
      <c r="M126" s="32"/>
      <c r="N126" s="32"/>
      <c r="P126" s="32"/>
      <c r="Q126" s="32"/>
    </row>
    <row r="127" spans="1:17" x14ac:dyDescent="0.25">
      <c r="A127" s="45" t="s">
        <v>162</v>
      </c>
      <c r="B127" s="26">
        <v>121.73821376653297</v>
      </c>
      <c r="C127" s="26">
        <v>121.73821376653297</v>
      </c>
      <c r="D127" s="26"/>
      <c r="E127" s="26">
        <f t="shared" si="3"/>
        <v>0</v>
      </c>
      <c r="F127" s="26"/>
      <c r="G127" s="26">
        <v>0.64471929654171489</v>
      </c>
      <c r="H127" s="26">
        <v>0.64471929654171489</v>
      </c>
      <c r="I127" s="26"/>
      <c r="J127" s="26">
        <f t="shared" si="4"/>
        <v>0</v>
      </c>
      <c r="K127" s="53">
        <f t="shared" si="5"/>
        <v>0</v>
      </c>
      <c r="M127" s="32"/>
      <c r="N127" s="32"/>
      <c r="P127" s="32"/>
      <c r="Q127" s="32"/>
    </row>
    <row r="128" spans="1:17" x14ac:dyDescent="0.25">
      <c r="A128" s="58" t="s">
        <v>163</v>
      </c>
      <c r="B128" s="47">
        <v>110.19449684609863</v>
      </c>
      <c r="C128" s="47">
        <v>109.09903667629222</v>
      </c>
      <c r="D128" s="47"/>
      <c r="E128" s="47">
        <f t="shared" si="3"/>
        <v>-0.99411513384045636</v>
      </c>
      <c r="F128" s="47"/>
      <c r="G128" s="47">
        <v>0.25400841126751417</v>
      </c>
      <c r="H128" s="47">
        <v>0.25148327520987612</v>
      </c>
      <c r="I128" s="47"/>
      <c r="J128" s="47">
        <f t="shared" si="4"/>
        <v>-2.5251360576380444E-3</v>
      </c>
      <c r="K128" s="54">
        <f t="shared" si="5"/>
        <v>-2.3528506923996444E-5</v>
      </c>
      <c r="M128" s="32"/>
      <c r="N128" s="32"/>
      <c r="P128" s="32"/>
      <c r="Q128" s="32"/>
    </row>
    <row r="129" spans="1:17" x14ac:dyDescent="0.25">
      <c r="A129" s="44" t="s">
        <v>164</v>
      </c>
      <c r="B129" s="26">
        <v>106.23390651488576</v>
      </c>
      <c r="C129" s="26">
        <v>106.87937508830139</v>
      </c>
      <c r="D129" s="26"/>
      <c r="E129" s="26">
        <f t="shared" si="3"/>
        <v>0.60759186458532177</v>
      </c>
      <c r="F129" s="26"/>
      <c r="G129" s="26">
        <v>0.14400196567592713</v>
      </c>
      <c r="H129" s="26">
        <v>0.14487690990421698</v>
      </c>
      <c r="I129" s="26"/>
      <c r="J129" s="26">
        <f t="shared" si="4"/>
        <v>8.7494422828984786E-4</v>
      </c>
      <c r="K129" s="53">
        <f t="shared" si="5"/>
        <v>8.1524840101820948E-6</v>
      </c>
      <c r="M129" s="32"/>
      <c r="N129" s="32"/>
      <c r="P129" s="32"/>
      <c r="Q129" s="32"/>
    </row>
    <row r="130" spans="1:17" x14ac:dyDescent="0.25">
      <c r="A130" s="44" t="s">
        <v>165</v>
      </c>
      <c r="B130" s="47">
        <v>115.59544855561123</v>
      </c>
      <c r="C130" s="47">
        <v>112.02262331193307</v>
      </c>
      <c r="D130" s="47"/>
      <c r="E130" s="47">
        <f t="shared" si="3"/>
        <v>-3.090800968655194</v>
      </c>
      <c r="F130" s="47"/>
      <c r="G130" s="47">
        <v>0.11000644559158704</v>
      </c>
      <c r="H130" s="47">
        <v>0.10660636530565912</v>
      </c>
      <c r="I130" s="47"/>
      <c r="J130" s="47">
        <f t="shared" si="4"/>
        <v>-3.40008028592792E-3</v>
      </c>
      <c r="K130" s="54">
        <f t="shared" si="5"/>
        <v>-3.1680990934178797E-5</v>
      </c>
      <c r="M130" s="32"/>
      <c r="N130" s="32"/>
      <c r="P130" s="32"/>
      <c r="Q130" s="32"/>
    </row>
    <row r="131" spans="1:17" x14ac:dyDescent="0.25">
      <c r="A131" s="58" t="s">
        <v>166</v>
      </c>
      <c r="B131" s="26">
        <v>101.72753760393837</v>
      </c>
      <c r="C131" s="26">
        <v>101.72753760393837</v>
      </c>
      <c r="D131" s="26"/>
      <c r="E131" s="26">
        <f t="shared" si="3"/>
        <v>0</v>
      </c>
      <c r="F131" s="26"/>
      <c r="G131" s="26">
        <v>0.34044126358592852</v>
      </c>
      <c r="H131" s="26">
        <v>0.34044126358592852</v>
      </c>
      <c r="I131" s="26"/>
      <c r="J131" s="26">
        <f t="shared" si="4"/>
        <v>0</v>
      </c>
      <c r="K131" s="53">
        <f t="shared" si="5"/>
        <v>0</v>
      </c>
      <c r="M131" s="32"/>
      <c r="N131" s="32"/>
      <c r="P131" s="32"/>
      <c r="Q131" s="32"/>
    </row>
    <row r="132" spans="1:17" x14ac:dyDescent="0.25">
      <c r="A132" s="44" t="s">
        <v>166</v>
      </c>
      <c r="B132" s="47">
        <v>101.72753760393837</v>
      </c>
      <c r="C132" s="47">
        <v>101.72753760393837</v>
      </c>
      <c r="D132" s="47"/>
      <c r="E132" s="47">
        <f t="shared" si="3"/>
        <v>0</v>
      </c>
      <c r="F132" s="47"/>
      <c r="G132" s="47">
        <v>0.34044126358592852</v>
      </c>
      <c r="H132" s="47">
        <v>0.34044126358592852</v>
      </c>
      <c r="I132" s="47"/>
      <c r="J132" s="47">
        <f t="shared" si="4"/>
        <v>0</v>
      </c>
      <c r="K132" s="54">
        <f t="shared" si="5"/>
        <v>0</v>
      </c>
      <c r="M132" s="32"/>
      <c r="N132" s="32"/>
      <c r="P132" s="32"/>
      <c r="Q132" s="32"/>
    </row>
    <row r="133" spans="1:17" x14ac:dyDescent="0.25">
      <c r="A133" s="59" t="s">
        <v>28</v>
      </c>
      <c r="B133" s="26">
        <v>100.17452402295068</v>
      </c>
      <c r="C133" s="26">
        <v>100.54050773924622</v>
      </c>
      <c r="D133" s="26"/>
      <c r="E133" s="26">
        <f t="shared" si="3"/>
        <v>0.3653460995848512</v>
      </c>
      <c r="F133" s="26"/>
      <c r="G133" s="26">
        <v>9.4412589716692238E-2</v>
      </c>
      <c r="H133" s="26">
        <v>9.4757522430739219E-2</v>
      </c>
      <c r="I133" s="26"/>
      <c r="J133" s="26">
        <f t="shared" si="4"/>
        <v>3.4493271404698045E-4</v>
      </c>
      <c r="K133" s="53">
        <f t="shared" si="5"/>
        <v>3.2139859261122577E-6</v>
      </c>
      <c r="M133" s="32"/>
      <c r="N133" s="32"/>
      <c r="P133" s="32"/>
      <c r="Q133" s="32"/>
    </row>
    <row r="134" spans="1:17" x14ac:dyDescent="0.25">
      <c r="A134" s="58" t="s">
        <v>29</v>
      </c>
      <c r="B134" s="47">
        <v>100.17452402295068</v>
      </c>
      <c r="C134" s="47">
        <v>100.54050773924622</v>
      </c>
      <c r="D134" s="47"/>
      <c r="E134" s="47">
        <f t="shared" si="3"/>
        <v>0.3653460995848512</v>
      </c>
      <c r="F134" s="47"/>
      <c r="G134" s="47">
        <v>9.4412589716692238E-2</v>
      </c>
      <c r="H134" s="47">
        <v>9.4757522430739219E-2</v>
      </c>
      <c r="I134" s="47"/>
      <c r="J134" s="47">
        <f t="shared" si="4"/>
        <v>3.4493271404698045E-4</v>
      </c>
      <c r="K134" s="54">
        <f t="shared" si="5"/>
        <v>3.2139859261122577E-6</v>
      </c>
      <c r="M134" s="32"/>
      <c r="N134" s="32"/>
      <c r="P134" s="32"/>
      <c r="Q134" s="32"/>
    </row>
    <row r="135" spans="1:17" x14ac:dyDescent="0.25">
      <c r="A135" s="44" t="s">
        <v>167</v>
      </c>
      <c r="B135" s="26">
        <v>78.426728291327478</v>
      </c>
      <c r="C135" s="26">
        <v>76.555121963464671</v>
      </c>
      <c r="D135" s="26"/>
      <c r="E135" s="26">
        <f t="shared" ref="E135:E198" si="6">((C135/B135-1)*100)</f>
        <v>-2.3864393793279981</v>
      </c>
      <c r="F135" s="26"/>
      <c r="G135" s="26">
        <v>2.6639541951563456E-3</v>
      </c>
      <c r="H135" s="26">
        <v>2.6003805431958748E-3</v>
      </c>
      <c r="I135" s="26"/>
      <c r="J135" s="26">
        <f t="shared" ref="J135:J198" si="7">H135-G135</f>
        <v>-6.3573651960470781E-5</v>
      </c>
      <c r="K135" s="53">
        <f t="shared" si="5"/>
        <v>-5.923613920965543E-7</v>
      </c>
      <c r="M135" s="32"/>
      <c r="N135" s="32"/>
      <c r="P135" s="32"/>
      <c r="Q135" s="32"/>
    </row>
    <row r="136" spans="1:17" x14ac:dyDescent="0.25">
      <c r="A136" s="44" t="s">
        <v>168</v>
      </c>
      <c r="B136" s="47">
        <v>100.97600976112514</v>
      </c>
      <c r="C136" s="47">
        <v>101.42560056503162</v>
      </c>
      <c r="D136" s="47"/>
      <c r="E136" s="47">
        <f t="shared" si="6"/>
        <v>0.4452451676096647</v>
      </c>
      <c r="F136" s="47"/>
      <c r="G136" s="47">
        <v>9.1748635521535893E-2</v>
      </c>
      <c r="H136" s="47">
        <v>9.2157141887543342E-2</v>
      </c>
      <c r="I136" s="47"/>
      <c r="J136" s="47">
        <f t="shared" si="7"/>
        <v>4.085063660074495E-4</v>
      </c>
      <c r="K136" s="54">
        <f t="shared" si="5"/>
        <v>3.806347318208796E-6</v>
      </c>
      <c r="M136" s="32"/>
      <c r="N136" s="32"/>
      <c r="P136" s="32"/>
      <c r="Q136" s="32"/>
    </row>
    <row r="137" spans="1:17" x14ac:dyDescent="0.25">
      <c r="A137" s="59" t="s">
        <v>30</v>
      </c>
      <c r="B137" s="26">
        <v>102.27099938636397</v>
      </c>
      <c r="C137" s="26">
        <v>102.97371407918605</v>
      </c>
      <c r="D137" s="26"/>
      <c r="E137" s="26">
        <f t="shared" si="6"/>
        <v>0.68711041941356132</v>
      </c>
      <c r="F137" s="26"/>
      <c r="G137" s="26">
        <v>6.2740392564706857E-2</v>
      </c>
      <c r="H137" s="26">
        <v>6.317148833919993E-2</v>
      </c>
      <c r="I137" s="26"/>
      <c r="J137" s="26">
        <f t="shared" si="7"/>
        <v>4.3109577449307324E-4</v>
      </c>
      <c r="K137" s="53">
        <f t="shared" si="5"/>
        <v>4.0168290672437887E-6</v>
      </c>
      <c r="M137" s="32"/>
      <c r="N137" s="32"/>
      <c r="P137" s="32"/>
      <c r="Q137" s="32"/>
    </row>
    <row r="138" spans="1:17" x14ac:dyDescent="0.25">
      <c r="A138" s="58" t="s">
        <v>169</v>
      </c>
      <c r="B138" s="47">
        <v>103.19344657404415</v>
      </c>
      <c r="C138" s="47">
        <v>107.52211651675508</v>
      </c>
      <c r="D138" s="47"/>
      <c r="E138" s="47">
        <f t="shared" si="6"/>
        <v>4.1947139924287669</v>
      </c>
      <c r="F138" s="47"/>
      <c r="G138" s="47">
        <v>1.027711961461914E-2</v>
      </c>
      <c r="H138" s="47">
        <v>1.0708215389112211E-2</v>
      </c>
      <c r="I138" s="47"/>
      <c r="J138" s="47">
        <f t="shared" si="7"/>
        <v>4.310957744930715E-4</v>
      </c>
      <c r="K138" s="54">
        <f t="shared" si="5"/>
        <v>4.0168290672437726E-6</v>
      </c>
      <c r="M138" s="32"/>
      <c r="N138" s="32"/>
      <c r="P138" s="32"/>
      <c r="Q138" s="32"/>
    </row>
    <row r="139" spans="1:17" x14ac:dyDescent="0.25">
      <c r="A139" s="44" t="s">
        <v>169</v>
      </c>
      <c r="B139" s="26">
        <v>103.19344657404415</v>
      </c>
      <c r="C139" s="26">
        <v>107.52211651675508</v>
      </c>
      <c r="D139" s="26"/>
      <c r="E139" s="26">
        <f t="shared" si="6"/>
        <v>4.1947139924287669</v>
      </c>
      <c r="F139" s="26"/>
      <c r="G139" s="26">
        <v>1.027711961461914E-2</v>
      </c>
      <c r="H139" s="26">
        <v>1.0708215389112211E-2</v>
      </c>
      <c r="I139" s="26"/>
      <c r="J139" s="26">
        <f t="shared" si="7"/>
        <v>4.310957744930715E-4</v>
      </c>
      <c r="K139" s="53">
        <f t="shared" ref="K139:K202" si="8">J139/$G$4</f>
        <v>4.0168290672437726E-6</v>
      </c>
      <c r="M139" s="32"/>
      <c r="N139" s="32"/>
      <c r="P139" s="32"/>
      <c r="Q139" s="32"/>
    </row>
    <row r="140" spans="1:17" x14ac:dyDescent="0.25">
      <c r="A140" s="58" t="s">
        <v>170</v>
      </c>
      <c r="B140" s="47">
        <v>102.0976264324519</v>
      </c>
      <c r="C140" s="47">
        <v>102.0976264324519</v>
      </c>
      <c r="D140" s="47"/>
      <c r="E140" s="47">
        <f t="shared" si="6"/>
        <v>0</v>
      </c>
      <c r="F140" s="47"/>
      <c r="G140" s="47">
        <v>5.2463272950087715E-2</v>
      </c>
      <c r="H140" s="47">
        <v>5.2463272950087715E-2</v>
      </c>
      <c r="I140" s="47"/>
      <c r="J140" s="47">
        <f t="shared" si="7"/>
        <v>0</v>
      </c>
      <c r="K140" s="54">
        <f t="shared" si="8"/>
        <v>0</v>
      </c>
      <c r="M140" s="32"/>
      <c r="N140" s="32"/>
      <c r="P140" s="32"/>
      <c r="Q140" s="32"/>
    </row>
    <row r="141" spans="1:17" x14ac:dyDescent="0.25">
      <c r="A141" s="44" t="s">
        <v>171</v>
      </c>
      <c r="B141" s="26">
        <v>102.0976264324519</v>
      </c>
      <c r="C141" s="26">
        <v>102.0976264324519</v>
      </c>
      <c r="D141" s="26"/>
      <c r="E141" s="26">
        <f t="shared" si="6"/>
        <v>0</v>
      </c>
      <c r="F141" s="26"/>
      <c r="G141" s="26">
        <v>5.2463272950087715E-2</v>
      </c>
      <c r="H141" s="26">
        <v>5.2463272950087715E-2</v>
      </c>
      <c r="I141" s="26"/>
      <c r="J141" s="26">
        <f t="shared" si="7"/>
        <v>0</v>
      </c>
      <c r="K141" s="53">
        <f t="shared" si="8"/>
        <v>0</v>
      </c>
      <c r="M141" s="32"/>
      <c r="N141" s="32"/>
      <c r="P141" s="32"/>
      <c r="Q141" s="32"/>
    </row>
    <row r="142" spans="1:17" x14ac:dyDescent="0.25">
      <c r="A142" s="59" t="s">
        <v>31</v>
      </c>
      <c r="B142" s="47">
        <v>108.42449388305292</v>
      </c>
      <c r="C142" s="47">
        <v>108.85022777643675</v>
      </c>
      <c r="D142" s="47"/>
      <c r="E142" s="47">
        <f t="shared" si="6"/>
        <v>0.39265472047582684</v>
      </c>
      <c r="F142" s="47"/>
      <c r="G142" s="47">
        <v>1.3735722303732192</v>
      </c>
      <c r="H142" s="47">
        <v>1.3789656265749246</v>
      </c>
      <c r="I142" s="47"/>
      <c r="J142" s="47">
        <f t="shared" si="7"/>
        <v>5.3933962017054249E-3</v>
      </c>
      <c r="K142" s="54">
        <f t="shared" si="8"/>
        <v>5.0254147491117874E-5</v>
      </c>
      <c r="M142" s="32"/>
      <c r="N142" s="32"/>
      <c r="P142" s="32"/>
      <c r="Q142" s="32"/>
    </row>
    <row r="143" spans="1:17" x14ac:dyDescent="0.25">
      <c r="A143" s="58" t="s">
        <v>32</v>
      </c>
      <c r="B143" s="26">
        <v>112.17062909194823</v>
      </c>
      <c r="C143" s="26">
        <v>112.5278076314225</v>
      </c>
      <c r="D143" s="26"/>
      <c r="E143" s="26">
        <f t="shared" si="6"/>
        <v>0.31842429909303416</v>
      </c>
      <c r="F143" s="26"/>
      <c r="G143" s="26">
        <v>0.77895091767803759</v>
      </c>
      <c r="H143" s="26">
        <v>0.7814312866779326</v>
      </c>
      <c r="I143" s="26"/>
      <c r="J143" s="26">
        <f t="shared" si="7"/>
        <v>2.4803689998950107E-3</v>
      </c>
      <c r="K143" s="53">
        <f t="shared" si="8"/>
        <v>2.3111380082498982E-5</v>
      </c>
      <c r="M143" s="32"/>
      <c r="N143" s="32"/>
      <c r="P143" s="32"/>
      <c r="Q143" s="32"/>
    </row>
    <row r="144" spans="1:17" x14ac:dyDescent="0.25">
      <c r="A144" s="44" t="s">
        <v>172</v>
      </c>
      <c r="B144" s="47">
        <v>112.84014376747892</v>
      </c>
      <c r="C144" s="47">
        <v>113.16464516390083</v>
      </c>
      <c r="D144" s="47"/>
      <c r="E144" s="47">
        <f t="shared" si="6"/>
        <v>0.28757619902592957</v>
      </c>
      <c r="F144" s="47"/>
      <c r="G144" s="47">
        <v>0.73862800050934285</v>
      </c>
      <c r="H144" s="47">
        <v>0.74075211883814884</v>
      </c>
      <c r="I144" s="47"/>
      <c r="J144" s="47">
        <f t="shared" si="7"/>
        <v>2.1241183288059906E-3</v>
      </c>
      <c r="K144" s="54">
        <f t="shared" si="8"/>
        <v>1.979193661883201E-5</v>
      </c>
      <c r="M144" s="32"/>
      <c r="N144" s="32"/>
      <c r="P144" s="32"/>
      <c r="Q144" s="32"/>
    </row>
    <row r="145" spans="1:17" x14ac:dyDescent="0.25">
      <c r="A145" s="44" t="s">
        <v>173</v>
      </c>
      <c r="B145" s="26">
        <v>100.81197710669782</v>
      </c>
      <c r="C145" s="26">
        <v>101.70264516892676</v>
      </c>
      <c r="D145" s="26"/>
      <c r="E145" s="26">
        <f t="shared" si="6"/>
        <v>0.88349429084826347</v>
      </c>
      <c r="F145" s="26"/>
      <c r="G145" s="26">
        <v>4.0322917168694745E-2</v>
      </c>
      <c r="H145" s="26">
        <v>4.0679167839783641E-2</v>
      </c>
      <c r="I145" s="26"/>
      <c r="J145" s="26">
        <f t="shared" si="7"/>
        <v>3.5625067108889519E-4</v>
      </c>
      <c r="K145" s="53">
        <f t="shared" si="8"/>
        <v>3.319443463665807E-6</v>
      </c>
      <c r="M145" s="32"/>
      <c r="N145" s="32"/>
      <c r="P145" s="32"/>
      <c r="Q145" s="32"/>
    </row>
    <row r="146" spans="1:17" x14ac:dyDescent="0.25">
      <c r="A146" s="58" t="s">
        <v>174</v>
      </c>
      <c r="B146" s="47">
        <v>104.00888136064775</v>
      </c>
      <c r="C146" s="47">
        <v>104.51841691573932</v>
      </c>
      <c r="D146" s="47"/>
      <c r="E146" s="47">
        <f t="shared" si="6"/>
        <v>0.48989619773409654</v>
      </c>
      <c r="F146" s="47"/>
      <c r="G146" s="47">
        <v>0.5946213126951817</v>
      </c>
      <c r="H146" s="47">
        <v>0.59753433989699201</v>
      </c>
      <c r="I146" s="47"/>
      <c r="J146" s="47">
        <f t="shared" si="7"/>
        <v>2.9130272018103032E-3</v>
      </c>
      <c r="K146" s="54">
        <f t="shared" si="8"/>
        <v>2.7142767408617862E-5</v>
      </c>
      <c r="M146" s="32"/>
      <c r="N146" s="32"/>
      <c r="P146" s="32"/>
      <c r="Q146" s="32"/>
    </row>
    <row r="147" spans="1:17" x14ac:dyDescent="0.25">
      <c r="A147" s="44" t="s">
        <v>175</v>
      </c>
      <c r="B147" s="26">
        <v>104.00888136064775</v>
      </c>
      <c r="C147" s="26">
        <v>104.51841691573932</v>
      </c>
      <c r="D147" s="26"/>
      <c r="E147" s="26">
        <f t="shared" si="6"/>
        <v>0.48989619773409654</v>
      </c>
      <c r="F147" s="26"/>
      <c r="G147" s="26">
        <v>0.5946213126951817</v>
      </c>
      <c r="H147" s="26">
        <v>0.59753433989699201</v>
      </c>
      <c r="I147" s="26"/>
      <c r="J147" s="26">
        <f t="shared" si="7"/>
        <v>2.9130272018103032E-3</v>
      </c>
      <c r="K147" s="53">
        <f t="shared" si="8"/>
        <v>2.7142767408617862E-5</v>
      </c>
      <c r="M147" s="32"/>
      <c r="N147" s="32"/>
      <c r="P147" s="32"/>
      <c r="Q147" s="32"/>
    </row>
    <row r="148" spans="1:17" x14ac:dyDescent="0.25">
      <c r="A148" s="40" t="s">
        <v>33</v>
      </c>
      <c r="B148" s="47">
        <v>112.56743103909456</v>
      </c>
      <c r="C148" s="47">
        <v>113.17535488830671</v>
      </c>
      <c r="D148" s="47"/>
      <c r="E148" s="47">
        <f t="shared" si="6"/>
        <v>0.54005305406767956</v>
      </c>
      <c r="F148" s="47"/>
      <c r="G148" s="47">
        <v>5.9806233469197307</v>
      </c>
      <c r="H148" s="47">
        <v>6.0129218859570557</v>
      </c>
      <c r="I148" s="47"/>
      <c r="J148" s="47">
        <f t="shared" si="7"/>
        <v>3.2298539037324936E-2</v>
      </c>
      <c r="K148" s="54">
        <f t="shared" si="8"/>
        <v>3.0094869425986362E-4</v>
      </c>
      <c r="M148" s="32"/>
      <c r="N148" s="32"/>
      <c r="P148" s="32"/>
      <c r="Q148" s="32"/>
    </row>
    <row r="149" spans="1:17" x14ac:dyDescent="0.25">
      <c r="A149" s="59" t="s">
        <v>176</v>
      </c>
      <c r="B149" s="26">
        <v>114.18261070189668</v>
      </c>
      <c r="C149" s="26">
        <v>116.23872655238839</v>
      </c>
      <c r="D149" s="26"/>
      <c r="E149" s="26">
        <f t="shared" si="6"/>
        <v>1.8007259055056402</v>
      </c>
      <c r="F149" s="26"/>
      <c r="G149" s="26">
        <v>1.7936399392363542</v>
      </c>
      <c r="H149" s="26">
        <v>1.8259384782736792</v>
      </c>
      <c r="I149" s="26"/>
      <c r="J149" s="26">
        <f t="shared" si="7"/>
        <v>3.2298539037324936E-2</v>
      </c>
      <c r="K149" s="53">
        <f t="shared" si="8"/>
        <v>3.0094869425986362E-4</v>
      </c>
      <c r="M149" s="32"/>
      <c r="N149" s="32"/>
      <c r="P149" s="32"/>
      <c r="Q149" s="32"/>
    </row>
    <row r="150" spans="1:17" x14ac:dyDescent="0.25">
      <c r="A150" s="58" t="s">
        <v>177</v>
      </c>
      <c r="B150" s="47">
        <v>111.42246569984205</v>
      </c>
      <c r="C150" s="47">
        <v>111.42246569984205</v>
      </c>
      <c r="D150" s="47"/>
      <c r="E150" s="47">
        <f t="shared" si="6"/>
        <v>0</v>
      </c>
      <c r="F150" s="47"/>
      <c r="G150" s="47">
        <v>0.6325062132842677</v>
      </c>
      <c r="H150" s="47">
        <v>0.6325062132842677</v>
      </c>
      <c r="I150" s="47"/>
      <c r="J150" s="47">
        <f t="shared" si="7"/>
        <v>0</v>
      </c>
      <c r="K150" s="54">
        <f t="shared" si="8"/>
        <v>0</v>
      </c>
      <c r="M150" s="32"/>
      <c r="N150" s="32"/>
      <c r="P150" s="32"/>
      <c r="Q150" s="32"/>
    </row>
    <row r="151" spans="1:17" x14ac:dyDescent="0.25">
      <c r="A151" s="44" t="s">
        <v>178</v>
      </c>
      <c r="B151" s="26">
        <v>111.42246569984205</v>
      </c>
      <c r="C151" s="26">
        <v>111.42246569984205</v>
      </c>
      <c r="D151" s="26"/>
      <c r="E151" s="26">
        <f t="shared" si="6"/>
        <v>0</v>
      </c>
      <c r="F151" s="26"/>
      <c r="G151" s="26">
        <v>0.6325062132842677</v>
      </c>
      <c r="H151" s="26">
        <v>0.6325062132842677</v>
      </c>
      <c r="I151" s="26"/>
      <c r="J151" s="26">
        <f t="shared" si="7"/>
        <v>0</v>
      </c>
      <c r="K151" s="53">
        <f t="shared" si="8"/>
        <v>0</v>
      </c>
      <c r="M151" s="32"/>
      <c r="N151" s="32"/>
      <c r="P151" s="32"/>
      <c r="Q151" s="32"/>
    </row>
    <row r="152" spans="1:17" x14ac:dyDescent="0.25">
      <c r="A152" s="58" t="s">
        <v>179</v>
      </c>
      <c r="B152" s="47">
        <v>115.69923852194812</v>
      </c>
      <c r="C152" s="47">
        <v>118.91757271418402</v>
      </c>
      <c r="D152" s="47"/>
      <c r="E152" s="47">
        <f t="shared" si="6"/>
        <v>2.7816381796025302</v>
      </c>
      <c r="F152" s="47"/>
      <c r="G152" s="47">
        <v>1.1611337259520866</v>
      </c>
      <c r="H152" s="47">
        <v>1.1934322649894114</v>
      </c>
      <c r="I152" s="47"/>
      <c r="J152" s="47">
        <f t="shared" si="7"/>
        <v>3.2298539037324714E-2</v>
      </c>
      <c r="K152" s="54">
        <f t="shared" si="8"/>
        <v>3.0094869425986156E-4</v>
      </c>
      <c r="M152" s="32"/>
      <c r="N152" s="32"/>
      <c r="P152" s="32"/>
      <c r="Q152" s="32"/>
    </row>
    <row r="153" spans="1:17" x14ac:dyDescent="0.25">
      <c r="A153" s="44" t="s">
        <v>180</v>
      </c>
      <c r="B153" s="26">
        <v>115.69923852194812</v>
      </c>
      <c r="C153" s="26">
        <v>118.91757271418402</v>
      </c>
      <c r="D153" s="26"/>
      <c r="E153" s="26">
        <f t="shared" si="6"/>
        <v>2.7816381796025302</v>
      </c>
      <c r="F153" s="26"/>
      <c r="G153" s="26">
        <v>1.1611337259520866</v>
      </c>
      <c r="H153" s="26">
        <v>1.1934322649894114</v>
      </c>
      <c r="I153" s="26"/>
      <c r="J153" s="26">
        <f t="shared" si="7"/>
        <v>3.2298539037324714E-2</v>
      </c>
      <c r="K153" s="53">
        <f t="shared" si="8"/>
        <v>3.0094869425986156E-4</v>
      </c>
      <c r="M153" s="32"/>
      <c r="N153" s="32"/>
      <c r="P153" s="32"/>
      <c r="Q153" s="32"/>
    </row>
    <row r="154" spans="1:17" x14ac:dyDescent="0.25">
      <c r="A154" s="59" t="s">
        <v>181</v>
      </c>
      <c r="B154" s="47">
        <v>115.29924040808736</v>
      </c>
      <c r="C154" s="47">
        <v>115.29924040808736</v>
      </c>
      <c r="D154" s="47"/>
      <c r="E154" s="47">
        <f t="shared" si="6"/>
        <v>0</v>
      </c>
      <c r="F154" s="47"/>
      <c r="G154" s="47">
        <v>3.0533073587989192</v>
      </c>
      <c r="H154" s="47">
        <v>3.0533073587989192</v>
      </c>
      <c r="I154" s="47"/>
      <c r="J154" s="47">
        <f t="shared" si="7"/>
        <v>0</v>
      </c>
      <c r="K154" s="54">
        <f t="shared" si="8"/>
        <v>0</v>
      </c>
      <c r="M154" s="32"/>
      <c r="N154" s="32"/>
      <c r="P154" s="32"/>
      <c r="Q154" s="32"/>
    </row>
    <row r="155" spans="1:17" x14ac:dyDescent="0.25">
      <c r="A155" s="58" t="s">
        <v>265</v>
      </c>
      <c r="B155" s="26">
        <v>107.57037398427833</v>
      </c>
      <c r="C155" s="26">
        <v>107.57037398427833</v>
      </c>
      <c r="D155" s="26"/>
      <c r="E155" s="26">
        <f t="shared" si="6"/>
        <v>0</v>
      </c>
      <c r="F155" s="26"/>
      <c r="G155" s="26">
        <v>0.43392880096799563</v>
      </c>
      <c r="H155" s="26">
        <v>0.43392880096799563</v>
      </c>
      <c r="I155" s="26"/>
      <c r="J155" s="26">
        <f t="shared" si="7"/>
        <v>0</v>
      </c>
      <c r="K155" s="53">
        <f t="shared" si="8"/>
        <v>0</v>
      </c>
      <c r="M155" s="32"/>
      <c r="N155" s="32"/>
      <c r="P155" s="32"/>
      <c r="Q155" s="32"/>
    </row>
    <row r="156" spans="1:17" x14ac:dyDescent="0.25">
      <c r="A156" s="44" t="s">
        <v>266</v>
      </c>
      <c r="B156" s="47">
        <v>107.57037398427833</v>
      </c>
      <c r="C156" s="47">
        <v>107.57037398427833</v>
      </c>
      <c r="D156" s="47"/>
      <c r="E156" s="47">
        <f t="shared" si="6"/>
        <v>0</v>
      </c>
      <c r="F156" s="47"/>
      <c r="G156" s="47">
        <v>0.43392880096799563</v>
      </c>
      <c r="H156" s="47">
        <v>0.43392880096799563</v>
      </c>
      <c r="I156" s="47"/>
      <c r="J156" s="47">
        <f t="shared" si="7"/>
        <v>0</v>
      </c>
      <c r="K156" s="54">
        <f t="shared" si="8"/>
        <v>0</v>
      </c>
      <c r="M156" s="32"/>
      <c r="N156" s="32"/>
      <c r="P156" s="32"/>
      <c r="Q156" s="32"/>
    </row>
    <row r="157" spans="1:17" x14ac:dyDescent="0.25">
      <c r="A157" s="58" t="s">
        <v>182</v>
      </c>
      <c r="B157" s="26">
        <v>116.68813740511418</v>
      </c>
      <c r="C157" s="26">
        <v>116.68813740511418</v>
      </c>
      <c r="D157" s="26"/>
      <c r="E157" s="26">
        <f t="shared" si="6"/>
        <v>0</v>
      </c>
      <c r="F157" s="26"/>
      <c r="G157" s="26">
        <v>2.6193785578309234</v>
      </c>
      <c r="H157" s="26">
        <v>2.6193785578309234</v>
      </c>
      <c r="I157" s="26"/>
      <c r="J157" s="26">
        <f t="shared" si="7"/>
        <v>0</v>
      </c>
      <c r="K157" s="53">
        <f t="shared" si="8"/>
        <v>0</v>
      </c>
      <c r="M157" s="32"/>
      <c r="N157" s="32"/>
      <c r="P157" s="32"/>
      <c r="Q157" s="32"/>
    </row>
    <row r="158" spans="1:17" x14ac:dyDescent="0.25">
      <c r="A158" s="44" t="s">
        <v>183</v>
      </c>
      <c r="B158" s="47">
        <v>116.68813740511418</v>
      </c>
      <c r="C158" s="47">
        <v>116.68813740511418</v>
      </c>
      <c r="D158" s="47"/>
      <c r="E158" s="47">
        <f t="shared" si="6"/>
        <v>0</v>
      </c>
      <c r="F158" s="47"/>
      <c r="G158" s="47">
        <v>2.6193785578309234</v>
      </c>
      <c r="H158" s="47">
        <v>2.6193785578309234</v>
      </c>
      <c r="I158" s="47"/>
      <c r="J158" s="47">
        <f t="shared" si="7"/>
        <v>0</v>
      </c>
      <c r="K158" s="54">
        <f t="shared" si="8"/>
        <v>0</v>
      </c>
      <c r="M158" s="32"/>
      <c r="N158" s="32"/>
      <c r="P158" s="32"/>
      <c r="Q158" s="32"/>
    </row>
    <row r="159" spans="1:17" x14ac:dyDescent="0.25">
      <c r="A159" s="59" t="s">
        <v>184</v>
      </c>
      <c r="B159" s="26">
        <v>100</v>
      </c>
      <c r="C159" s="26">
        <v>100</v>
      </c>
      <c r="D159" s="26"/>
      <c r="E159" s="26">
        <f t="shared" si="6"/>
        <v>0</v>
      </c>
      <c r="F159" s="26"/>
      <c r="G159" s="26">
        <v>0.73382220211196247</v>
      </c>
      <c r="H159" s="26">
        <v>0.73382220211196247</v>
      </c>
      <c r="I159" s="26"/>
      <c r="J159" s="26">
        <f t="shared" si="7"/>
        <v>0</v>
      </c>
      <c r="K159" s="53">
        <f t="shared" si="8"/>
        <v>0</v>
      </c>
      <c r="M159" s="32"/>
      <c r="N159" s="32"/>
      <c r="P159" s="32"/>
      <c r="Q159" s="32"/>
    </row>
    <row r="160" spans="1:17" x14ac:dyDescent="0.25">
      <c r="A160" s="58" t="s">
        <v>185</v>
      </c>
      <c r="B160" s="47">
        <v>100</v>
      </c>
      <c r="C160" s="47">
        <v>100</v>
      </c>
      <c r="D160" s="47"/>
      <c r="E160" s="47">
        <f t="shared" si="6"/>
        <v>0</v>
      </c>
      <c r="F160" s="47"/>
      <c r="G160" s="47">
        <v>0.73382220211196247</v>
      </c>
      <c r="H160" s="47">
        <v>0.73382220211196247</v>
      </c>
      <c r="I160" s="47"/>
      <c r="J160" s="47">
        <f t="shared" si="7"/>
        <v>0</v>
      </c>
      <c r="K160" s="54">
        <f t="shared" si="8"/>
        <v>0</v>
      </c>
      <c r="M160" s="32"/>
      <c r="N160" s="32"/>
      <c r="P160" s="32"/>
      <c r="Q160" s="32"/>
    </row>
    <row r="161" spans="1:17" x14ac:dyDescent="0.25">
      <c r="A161" s="44" t="s">
        <v>185</v>
      </c>
      <c r="B161" s="26">
        <v>100</v>
      </c>
      <c r="C161" s="26">
        <v>100</v>
      </c>
      <c r="D161" s="26"/>
      <c r="E161" s="26">
        <f t="shared" si="6"/>
        <v>0</v>
      </c>
      <c r="F161" s="26"/>
      <c r="G161" s="26">
        <v>0.73382220211196247</v>
      </c>
      <c r="H161" s="26">
        <v>0.73382220211196247</v>
      </c>
      <c r="I161" s="26"/>
      <c r="J161" s="26">
        <f t="shared" si="7"/>
        <v>0</v>
      </c>
      <c r="K161" s="53">
        <f t="shared" si="8"/>
        <v>0</v>
      </c>
      <c r="M161" s="32"/>
      <c r="N161" s="32"/>
      <c r="P161" s="32"/>
      <c r="Q161" s="32"/>
    </row>
    <row r="162" spans="1:17" x14ac:dyDescent="0.25">
      <c r="A162" s="59" t="s">
        <v>186</v>
      </c>
      <c r="B162" s="47">
        <v>111.06519942521984</v>
      </c>
      <c r="C162" s="47">
        <v>111.06519942521984</v>
      </c>
      <c r="D162" s="47"/>
      <c r="E162" s="47">
        <f t="shared" si="6"/>
        <v>0</v>
      </c>
      <c r="F162" s="47"/>
      <c r="G162" s="47">
        <v>0.39985384677249503</v>
      </c>
      <c r="H162" s="47">
        <v>0.39985384677249503</v>
      </c>
      <c r="I162" s="47"/>
      <c r="J162" s="47">
        <f t="shared" si="7"/>
        <v>0</v>
      </c>
      <c r="K162" s="54">
        <f t="shared" si="8"/>
        <v>0</v>
      </c>
      <c r="M162" s="32"/>
      <c r="N162" s="32"/>
      <c r="P162" s="32"/>
      <c r="Q162" s="32"/>
    </row>
    <row r="163" spans="1:17" x14ac:dyDescent="0.25">
      <c r="A163" s="58" t="s">
        <v>187</v>
      </c>
      <c r="B163" s="26">
        <v>111.06519942521984</v>
      </c>
      <c r="C163" s="26">
        <v>111.06519942521984</v>
      </c>
      <c r="D163" s="26"/>
      <c r="E163" s="26">
        <f t="shared" si="6"/>
        <v>0</v>
      </c>
      <c r="F163" s="26"/>
      <c r="G163" s="26">
        <v>0.39985384677249503</v>
      </c>
      <c r="H163" s="26">
        <v>0.39985384677249503</v>
      </c>
      <c r="I163" s="26"/>
      <c r="J163" s="26">
        <f t="shared" si="7"/>
        <v>0</v>
      </c>
      <c r="K163" s="53">
        <f t="shared" si="8"/>
        <v>0</v>
      </c>
      <c r="M163" s="32"/>
      <c r="N163" s="32"/>
      <c r="P163" s="32"/>
      <c r="Q163" s="32"/>
    </row>
    <row r="164" spans="1:17" x14ac:dyDescent="0.25">
      <c r="A164" s="44" t="s">
        <v>187</v>
      </c>
      <c r="B164" s="47">
        <v>111.06519942521984</v>
      </c>
      <c r="C164" s="47">
        <v>111.06519942521984</v>
      </c>
      <c r="D164" s="47"/>
      <c r="E164" s="47">
        <f t="shared" si="6"/>
        <v>0</v>
      </c>
      <c r="F164" s="47"/>
      <c r="G164" s="47">
        <v>0.39985384677249503</v>
      </c>
      <c r="H164" s="47">
        <v>0.39985384677249503</v>
      </c>
      <c r="I164" s="47"/>
      <c r="J164" s="47">
        <f t="shared" si="7"/>
        <v>0</v>
      </c>
      <c r="K164" s="54">
        <f t="shared" si="8"/>
        <v>0</v>
      </c>
      <c r="M164" s="32"/>
      <c r="N164" s="32"/>
      <c r="P164" s="32"/>
      <c r="Q164" s="32"/>
    </row>
    <row r="165" spans="1:17" x14ac:dyDescent="0.25">
      <c r="A165" s="40" t="s">
        <v>34</v>
      </c>
      <c r="B165" s="26">
        <v>99.057860446102111</v>
      </c>
      <c r="C165" s="26">
        <v>98.960839442515123</v>
      </c>
      <c r="D165" s="26"/>
      <c r="E165" s="26">
        <f t="shared" si="6"/>
        <v>-9.7943770590303014E-2</v>
      </c>
      <c r="F165" s="26"/>
      <c r="G165" s="26">
        <v>5.0910928816763512</v>
      </c>
      <c r="H165" s="26">
        <v>5.0861064733437837</v>
      </c>
      <c r="I165" s="26"/>
      <c r="J165" s="26">
        <f t="shared" si="7"/>
        <v>-4.9864083325674713E-3</v>
      </c>
      <c r="K165" s="53">
        <f t="shared" si="8"/>
        <v>-4.6461949099260963E-5</v>
      </c>
      <c r="M165" s="32"/>
      <c r="N165" s="32"/>
      <c r="P165" s="32"/>
      <c r="Q165" s="32"/>
    </row>
    <row r="166" spans="1:17" x14ac:dyDescent="0.25">
      <c r="A166" s="59" t="s">
        <v>188</v>
      </c>
      <c r="B166" s="47">
        <v>98.761075711294396</v>
      </c>
      <c r="C166" s="47">
        <v>98.761075711294396</v>
      </c>
      <c r="D166" s="47"/>
      <c r="E166" s="47">
        <f t="shared" si="6"/>
        <v>0</v>
      </c>
      <c r="F166" s="47"/>
      <c r="G166" s="47">
        <v>2.0607679672059316</v>
      </c>
      <c r="H166" s="47">
        <v>2.0607679672059316</v>
      </c>
      <c r="I166" s="47"/>
      <c r="J166" s="47">
        <f t="shared" si="7"/>
        <v>0</v>
      </c>
      <c r="K166" s="54">
        <f t="shared" si="8"/>
        <v>0</v>
      </c>
      <c r="M166" s="32"/>
      <c r="N166" s="32"/>
      <c r="P166" s="32"/>
      <c r="Q166" s="32"/>
    </row>
    <row r="167" spans="1:17" x14ac:dyDescent="0.25">
      <c r="A167" s="58" t="s">
        <v>189</v>
      </c>
      <c r="B167" s="26">
        <v>98.83144608399509</v>
      </c>
      <c r="C167" s="26">
        <v>98.83144608399509</v>
      </c>
      <c r="D167" s="26"/>
      <c r="E167" s="26">
        <f t="shared" si="6"/>
        <v>0</v>
      </c>
      <c r="F167" s="26"/>
      <c r="G167" s="26">
        <v>2.0424081240673964</v>
      </c>
      <c r="H167" s="26">
        <v>2.0424081240673968</v>
      </c>
      <c r="I167" s="26"/>
      <c r="J167" s="26">
        <f t="shared" si="7"/>
        <v>0</v>
      </c>
      <c r="K167" s="53">
        <f t="shared" si="8"/>
        <v>0</v>
      </c>
      <c r="M167" s="32"/>
      <c r="N167" s="32"/>
      <c r="P167" s="32"/>
      <c r="Q167" s="32"/>
    </row>
    <row r="168" spans="1:17" x14ac:dyDescent="0.25">
      <c r="A168" s="44" t="s">
        <v>189</v>
      </c>
      <c r="B168" s="47">
        <v>98.83144608399509</v>
      </c>
      <c r="C168" s="47">
        <v>98.83144608399509</v>
      </c>
      <c r="D168" s="47"/>
      <c r="E168" s="47">
        <f t="shared" si="6"/>
        <v>0</v>
      </c>
      <c r="F168" s="47"/>
      <c r="G168" s="47">
        <v>2.0424081240673964</v>
      </c>
      <c r="H168" s="47">
        <v>2.0424081240673968</v>
      </c>
      <c r="I168" s="47"/>
      <c r="J168" s="47">
        <f t="shared" si="7"/>
        <v>0</v>
      </c>
      <c r="K168" s="54">
        <f t="shared" si="8"/>
        <v>0</v>
      </c>
      <c r="M168" s="32"/>
      <c r="N168" s="32"/>
      <c r="P168" s="32"/>
      <c r="Q168" s="32"/>
    </row>
    <row r="169" spans="1:17" x14ac:dyDescent="0.25">
      <c r="A169" s="58" t="s">
        <v>190</v>
      </c>
      <c r="B169" s="26">
        <v>91.880099046045189</v>
      </c>
      <c r="C169" s="26">
        <v>91.880099046045189</v>
      </c>
      <c r="D169" s="26"/>
      <c r="E169" s="26">
        <f t="shared" si="6"/>
        <v>0</v>
      </c>
      <c r="F169" s="26"/>
      <c r="G169" s="26">
        <v>1.8359843138535368E-2</v>
      </c>
      <c r="H169" s="26">
        <v>1.8359843138535371E-2</v>
      </c>
      <c r="I169" s="26"/>
      <c r="J169" s="26">
        <f t="shared" si="7"/>
        <v>0</v>
      </c>
      <c r="K169" s="53">
        <f t="shared" si="8"/>
        <v>0</v>
      </c>
      <c r="M169" s="32"/>
      <c r="N169" s="32"/>
      <c r="P169" s="32"/>
      <c r="Q169" s="32"/>
    </row>
    <row r="170" spans="1:17" x14ac:dyDescent="0.25">
      <c r="A170" s="44" t="s">
        <v>190</v>
      </c>
      <c r="B170" s="47">
        <v>91.880099046045189</v>
      </c>
      <c r="C170" s="47">
        <v>91.880099046045189</v>
      </c>
      <c r="D170" s="47"/>
      <c r="E170" s="47">
        <f t="shared" si="6"/>
        <v>0</v>
      </c>
      <c r="F170" s="47"/>
      <c r="G170" s="47">
        <v>1.8359843138535368E-2</v>
      </c>
      <c r="H170" s="47">
        <v>1.8359843138535371E-2</v>
      </c>
      <c r="I170" s="47"/>
      <c r="J170" s="47">
        <f t="shared" si="7"/>
        <v>0</v>
      </c>
      <c r="K170" s="54">
        <f t="shared" si="8"/>
        <v>0</v>
      </c>
      <c r="M170" s="32"/>
      <c r="N170" s="32"/>
      <c r="P170" s="32"/>
      <c r="Q170" s="32"/>
    </row>
    <row r="171" spans="1:17" x14ac:dyDescent="0.25">
      <c r="A171" s="59" t="s">
        <v>191</v>
      </c>
      <c r="B171" s="26">
        <v>88.471670157303748</v>
      </c>
      <c r="C171" s="26">
        <v>88.471670157303748</v>
      </c>
      <c r="D171" s="26"/>
      <c r="E171" s="26">
        <f t="shared" si="6"/>
        <v>0</v>
      </c>
      <c r="F171" s="26"/>
      <c r="G171" s="26">
        <v>0.6377557044218104</v>
      </c>
      <c r="H171" s="26">
        <v>0.6377557044218104</v>
      </c>
      <c r="I171" s="26"/>
      <c r="J171" s="26">
        <f t="shared" si="7"/>
        <v>0</v>
      </c>
      <c r="K171" s="53">
        <f t="shared" si="8"/>
        <v>0</v>
      </c>
      <c r="M171" s="32"/>
      <c r="N171" s="32"/>
      <c r="P171" s="32"/>
      <c r="Q171" s="32"/>
    </row>
    <row r="172" spans="1:17" x14ac:dyDescent="0.25">
      <c r="A172" s="58" t="s">
        <v>192</v>
      </c>
      <c r="B172" s="47">
        <v>84.103745111188232</v>
      </c>
      <c r="C172" s="47">
        <v>84.103745111188232</v>
      </c>
      <c r="D172" s="47"/>
      <c r="E172" s="47">
        <f t="shared" si="6"/>
        <v>0</v>
      </c>
      <c r="F172" s="47"/>
      <c r="G172" s="47">
        <v>0.53663507158430868</v>
      </c>
      <c r="H172" s="47">
        <v>0.53663507158430879</v>
      </c>
      <c r="I172" s="47"/>
      <c r="J172" s="47">
        <f t="shared" si="7"/>
        <v>0</v>
      </c>
      <c r="K172" s="54">
        <f t="shared" si="8"/>
        <v>0</v>
      </c>
      <c r="M172" s="32"/>
      <c r="N172" s="32"/>
      <c r="P172" s="32"/>
      <c r="Q172" s="32"/>
    </row>
    <row r="173" spans="1:17" x14ac:dyDescent="0.25">
      <c r="A173" s="44" t="s">
        <v>267</v>
      </c>
      <c r="B173" s="26">
        <v>89.832263401403807</v>
      </c>
      <c r="C173" s="26">
        <v>89.832263401403807</v>
      </c>
      <c r="D173" s="26"/>
      <c r="E173" s="26">
        <f t="shared" si="6"/>
        <v>0</v>
      </c>
      <c r="F173" s="26"/>
      <c r="G173" s="26">
        <v>3.6991099332129213E-2</v>
      </c>
      <c r="H173" s="26">
        <v>3.6991099332129219E-2</v>
      </c>
      <c r="I173" s="26"/>
      <c r="J173" s="26">
        <f t="shared" si="7"/>
        <v>0</v>
      </c>
      <c r="K173" s="53">
        <f t="shared" si="8"/>
        <v>0</v>
      </c>
      <c r="M173" s="32"/>
      <c r="N173" s="32"/>
      <c r="P173" s="32"/>
      <c r="Q173" s="32"/>
    </row>
    <row r="174" spans="1:17" x14ac:dyDescent="0.25">
      <c r="A174" s="44" t="s">
        <v>193</v>
      </c>
      <c r="B174" s="47">
        <v>83.62140671738446</v>
      </c>
      <c r="C174" s="47">
        <v>83.62140671738446</v>
      </c>
      <c r="D174" s="47"/>
      <c r="E174" s="47">
        <f t="shared" si="6"/>
        <v>0</v>
      </c>
      <c r="F174" s="47"/>
      <c r="G174" s="47">
        <v>0.49964397225217955</v>
      </c>
      <c r="H174" s="47">
        <v>0.49964397225217955</v>
      </c>
      <c r="I174" s="47"/>
      <c r="J174" s="47">
        <f t="shared" si="7"/>
        <v>0</v>
      </c>
      <c r="K174" s="54">
        <f t="shared" si="8"/>
        <v>0</v>
      </c>
      <c r="M174" s="32"/>
      <c r="N174" s="32"/>
      <c r="P174" s="32"/>
      <c r="Q174" s="32"/>
    </row>
    <row r="175" spans="1:17" x14ac:dyDescent="0.25">
      <c r="A175" s="58" t="s">
        <v>194</v>
      </c>
      <c r="B175" s="26">
        <v>121.12328739139865</v>
      </c>
      <c r="C175" s="26">
        <v>121.12328739139865</v>
      </c>
      <c r="D175" s="26"/>
      <c r="E175" s="26">
        <f t="shared" si="6"/>
        <v>0</v>
      </c>
      <c r="F175" s="26"/>
      <c r="G175" s="26">
        <v>0.10112063283750167</v>
      </c>
      <c r="H175" s="26">
        <v>0.10112063283750168</v>
      </c>
      <c r="I175" s="26"/>
      <c r="J175" s="26">
        <f t="shared" si="7"/>
        <v>0</v>
      </c>
      <c r="K175" s="53">
        <f t="shared" si="8"/>
        <v>0</v>
      </c>
      <c r="M175" s="32"/>
      <c r="N175" s="32"/>
      <c r="P175" s="32"/>
      <c r="Q175" s="32"/>
    </row>
    <row r="176" spans="1:17" x14ac:dyDescent="0.25">
      <c r="A176" s="44" t="s">
        <v>194</v>
      </c>
      <c r="B176" s="47">
        <v>121.12328739139865</v>
      </c>
      <c r="C176" s="47">
        <v>121.12328739139865</v>
      </c>
      <c r="D176" s="47"/>
      <c r="E176" s="47">
        <f t="shared" si="6"/>
        <v>0</v>
      </c>
      <c r="F176" s="47"/>
      <c r="G176" s="47">
        <v>0.10112063283750167</v>
      </c>
      <c r="H176" s="47">
        <v>0.10112063283750168</v>
      </c>
      <c r="I176" s="47"/>
      <c r="J176" s="47">
        <f t="shared" si="7"/>
        <v>0</v>
      </c>
      <c r="K176" s="54">
        <f t="shared" si="8"/>
        <v>0</v>
      </c>
      <c r="M176" s="32"/>
      <c r="N176" s="32"/>
      <c r="P176" s="32"/>
      <c r="Q176" s="32"/>
    </row>
    <row r="177" spans="1:17" x14ac:dyDescent="0.25">
      <c r="A177" s="59" t="s">
        <v>195</v>
      </c>
      <c r="B177" s="26">
        <v>102.44381735523716</v>
      </c>
      <c r="C177" s="26">
        <v>102.23031184729416</v>
      </c>
      <c r="D177" s="26"/>
      <c r="E177" s="26">
        <f t="shared" si="6"/>
        <v>-0.20841229217634094</v>
      </c>
      <c r="F177" s="26"/>
      <c r="G177" s="26">
        <v>2.3925692100486091</v>
      </c>
      <c r="H177" s="26">
        <v>2.3875828017160416</v>
      </c>
      <c r="I177" s="26"/>
      <c r="J177" s="26">
        <f t="shared" si="7"/>
        <v>-4.9864083325674713E-3</v>
      </c>
      <c r="K177" s="53">
        <f t="shared" si="8"/>
        <v>-4.6461949099260963E-5</v>
      </c>
      <c r="M177" s="32"/>
      <c r="N177" s="32"/>
      <c r="P177" s="32"/>
      <c r="Q177" s="32"/>
    </row>
    <row r="178" spans="1:17" x14ac:dyDescent="0.25">
      <c r="A178" s="58" t="s">
        <v>35</v>
      </c>
      <c r="B178" s="47">
        <v>100.76909023854199</v>
      </c>
      <c r="C178" s="47">
        <v>100.76909023854199</v>
      </c>
      <c r="D178" s="47"/>
      <c r="E178" s="47">
        <f t="shared" si="6"/>
        <v>0</v>
      </c>
      <c r="F178" s="47"/>
      <c r="G178" s="47">
        <v>0.664968499402251</v>
      </c>
      <c r="H178" s="47">
        <v>0.664968499402251</v>
      </c>
      <c r="I178" s="47"/>
      <c r="J178" s="47">
        <f t="shared" si="7"/>
        <v>0</v>
      </c>
      <c r="K178" s="54">
        <f t="shared" si="8"/>
        <v>0</v>
      </c>
      <c r="M178" s="32"/>
      <c r="N178" s="32"/>
      <c r="P178" s="32"/>
      <c r="Q178" s="32"/>
    </row>
    <row r="179" spans="1:17" x14ac:dyDescent="0.25">
      <c r="A179" s="44" t="s">
        <v>196</v>
      </c>
      <c r="B179" s="26">
        <v>100</v>
      </c>
      <c r="C179" s="26">
        <v>100</v>
      </c>
      <c r="D179" s="26"/>
      <c r="E179" s="26">
        <f t="shared" si="6"/>
        <v>0</v>
      </c>
      <c r="F179" s="26"/>
      <c r="G179" s="26">
        <v>0.11211206444257352</v>
      </c>
      <c r="H179" s="26">
        <v>0.11211206444257352</v>
      </c>
      <c r="I179" s="26"/>
      <c r="J179" s="26">
        <f t="shared" si="7"/>
        <v>0</v>
      </c>
      <c r="K179" s="53">
        <f t="shared" si="8"/>
        <v>0</v>
      </c>
      <c r="M179" s="32"/>
      <c r="N179" s="32"/>
      <c r="P179" s="32"/>
      <c r="Q179" s="32"/>
    </row>
    <row r="180" spans="1:17" x14ac:dyDescent="0.25">
      <c r="A180" s="44" t="s">
        <v>197</v>
      </c>
      <c r="B180" s="47">
        <v>100.92649667193149</v>
      </c>
      <c r="C180" s="47">
        <v>100.92649667193149</v>
      </c>
      <c r="D180" s="47"/>
      <c r="E180" s="47">
        <f t="shared" si="6"/>
        <v>0</v>
      </c>
      <c r="F180" s="47"/>
      <c r="G180" s="47">
        <v>0.55285643495967751</v>
      </c>
      <c r="H180" s="47">
        <v>0.55285643495967751</v>
      </c>
      <c r="I180" s="47"/>
      <c r="J180" s="47">
        <f t="shared" si="7"/>
        <v>0</v>
      </c>
      <c r="K180" s="54">
        <f t="shared" si="8"/>
        <v>0</v>
      </c>
      <c r="M180" s="32"/>
      <c r="N180" s="32"/>
      <c r="P180" s="32"/>
      <c r="Q180" s="32"/>
    </row>
    <row r="181" spans="1:17" x14ac:dyDescent="0.25">
      <c r="A181" s="58" t="s">
        <v>36</v>
      </c>
      <c r="B181" s="26">
        <v>103.97362760058454</v>
      </c>
      <c r="C181" s="26">
        <v>102.95620771223906</v>
      </c>
      <c r="D181" s="26"/>
      <c r="E181" s="26">
        <f t="shared" si="6"/>
        <v>-0.97853649220925876</v>
      </c>
      <c r="F181" s="26"/>
      <c r="G181" s="26">
        <v>1.2142813542044919</v>
      </c>
      <c r="H181" s="26">
        <v>1.2023991680355084</v>
      </c>
      <c r="I181" s="26"/>
      <c r="J181" s="26">
        <f t="shared" si="7"/>
        <v>-1.1882186168983511E-2</v>
      </c>
      <c r="K181" s="53">
        <f t="shared" si="8"/>
        <v>-1.1071486572119482E-4</v>
      </c>
      <c r="M181" s="32"/>
      <c r="N181" s="32"/>
      <c r="P181" s="32"/>
      <c r="Q181" s="32"/>
    </row>
    <row r="182" spans="1:17" x14ac:dyDescent="0.25">
      <c r="A182" s="44" t="s">
        <v>198</v>
      </c>
      <c r="B182" s="47">
        <v>111.46090844072189</v>
      </c>
      <c r="C182" s="47">
        <v>111.46090844072189</v>
      </c>
      <c r="D182" s="47"/>
      <c r="E182" s="47">
        <f t="shared" si="6"/>
        <v>0</v>
      </c>
      <c r="F182" s="47"/>
      <c r="G182" s="47">
        <v>0.66605970264320991</v>
      </c>
      <c r="H182" s="47">
        <v>0.66605970264320991</v>
      </c>
      <c r="I182" s="47"/>
      <c r="J182" s="47">
        <f t="shared" si="7"/>
        <v>0</v>
      </c>
      <c r="K182" s="54">
        <f t="shared" si="8"/>
        <v>0</v>
      </c>
      <c r="M182" s="32"/>
      <c r="N182" s="32"/>
      <c r="P182" s="32"/>
      <c r="Q182" s="32"/>
    </row>
    <row r="183" spans="1:17" x14ac:dyDescent="0.25">
      <c r="A183" s="44" t="s">
        <v>199</v>
      </c>
      <c r="B183" s="26">
        <v>95.204930664374146</v>
      </c>
      <c r="C183" s="26">
        <v>93.141453771154772</v>
      </c>
      <c r="D183" s="26"/>
      <c r="E183" s="26">
        <f t="shared" si="6"/>
        <v>-2.167405489211216</v>
      </c>
      <c r="F183" s="26"/>
      <c r="G183" s="26">
        <v>0.548221651561282</v>
      </c>
      <c r="H183" s="26">
        <v>0.53633946539229849</v>
      </c>
      <c r="I183" s="26"/>
      <c r="J183" s="26">
        <f t="shared" si="7"/>
        <v>-1.1882186168983511E-2</v>
      </c>
      <c r="K183" s="53">
        <f t="shared" si="8"/>
        <v>-1.1071486572119482E-4</v>
      </c>
      <c r="M183" s="32"/>
      <c r="N183" s="32"/>
      <c r="P183" s="32"/>
      <c r="Q183" s="32"/>
    </row>
    <row r="184" spans="1:17" x14ac:dyDescent="0.25">
      <c r="A184" s="58" t="s">
        <v>37</v>
      </c>
      <c r="B184" s="47">
        <v>100.71568062519469</v>
      </c>
      <c r="C184" s="47">
        <v>102.06866478509247</v>
      </c>
      <c r="D184" s="47"/>
      <c r="E184" s="47">
        <f t="shared" si="6"/>
        <v>1.3433699216438777</v>
      </c>
      <c r="F184" s="47"/>
      <c r="G184" s="47">
        <v>0.5133193564418661</v>
      </c>
      <c r="H184" s="47">
        <v>0.52021513427828214</v>
      </c>
      <c r="I184" s="47"/>
      <c r="J184" s="47">
        <f t="shared" si="7"/>
        <v>6.8957778364160394E-3</v>
      </c>
      <c r="K184" s="54">
        <f t="shared" si="8"/>
        <v>6.4252916621933853E-5</v>
      </c>
      <c r="M184" s="32"/>
      <c r="N184" s="32"/>
      <c r="P184" s="32"/>
      <c r="Q184" s="32"/>
    </row>
    <row r="185" spans="1:17" x14ac:dyDescent="0.25">
      <c r="A185" s="44" t="s">
        <v>37</v>
      </c>
      <c r="B185" s="26">
        <v>100.71568062519469</v>
      </c>
      <c r="C185" s="26">
        <v>102.06866478509247</v>
      </c>
      <c r="D185" s="26"/>
      <c r="E185" s="26">
        <f t="shared" si="6"/>
        <v>1.3433699216438777</v>
      </c>
      <c r="F185" s="26"/>
      <c r="G185" s="26">
        <v>0.5133193564418661</v>
      </c>
      <c r="H185" s="26">
        <v>0.52021513427828214</v>
      </c>
      <c r="I185" s="26"/>
      <c r="J185" s="26">
        <f t="shared" si="7"/>
        <v>6.8957778364160394E-3</v>
      </c>
      <c r="K185" s="53">
        <f t="shared" si="8"/>
        <v>6.4252916621933853E-5</v>
      </c>
      <c r="M185" s="32"/>
      <c r="N185" s="32"/>
      <c r="P185" s="32"/>
      <c r="Q185" s="32"/>
    </row>
    <row r="186" spans="1:17" x14ac:dyDescent="0.25">
      <c r="A186" s="40" t="s">
        <v>200</v>
      </c>
      <c r="B186" s="47">
        <v>80.179162327690619</v>
      </c>
      <c r="C186" s="47">
        <v>80.751584536053613</v>
      </c>
      <c r="D186" s="47"/>
      <c r="E186" s="47">
        <f t="shared" si="6"/>
        <v>0.71392889591876951</v>
      </c>
      <c r="F186" s="47"/>
      <c r="G186" s="47">
        <v>7.7364705253771637</v>
      </c>
      <c r="H186" s="47">
        <v>7.7917034239820717</v>
      </c>
      <c r="I186" s="47"/>
      <c r="J186" s="47">
        <f t="shared" si="7"/>
        <v>5.5232898604907987E-2</v>
      </c>
      <c r="K186" s="54">
        <f t="shared" si="8"/>
        <v>5.1464460036800507E-4</v>
      </c>
      <c r="M186" s="32"/>
      <c r="N186" s="32"/>
      <c r="P186" s="32"/>
      <c r="Q186" s="32"/>
    </row>
    <row r="187" spans="1:17" x14ac:dyDescent="0.25">
      <c r="A187" s="41" t="s">
        <v>201</v>
      </c>
      <c r="B187" s="26">
        <v>80.239896449677616</v>
      </c>
      <c r="C187" s="26">
        <v>82.097479607373842</v>
      </c>
      <c r="D187" s="26"/>
      <c r="E187" s="26">
        <f t="shared" si="6"/>
        <v>2.3150368331559479</v>
      </c>
      <c r="F187" s="26"/>
      <c r="G187" s="26">
        <v>2.0791394227988236</v>
      </c>
      <c r="H187" s="26">
        <v>2.1272722662492822</v>
      </c>
      <c r="I187" s="26"/>
      <c r="J187" s="26">
        <f t="shared" si="7"/>
        <v>4.8132843450458651E-2</v>
      </c>
      <c r="K187" s="53">
        <f t="shared" si="8"/>
        <v>4.4848828520355563E-4</v>
      </c>
      <c r="M187" s="32"/>
      <c r="N187" s="32"/>
      <c r="P187" s="32"/>
      <c r="Q187" s="32"/>
    </row>
    <row r="188" spans="1:17" x14ac:dyDescent="0.25">
      <c r="A188" s="43" t="s">
        <v>202</v>
      </c>
      <c r="B188" s="47">
        <v>76.717321123098785</v>
      </c>
      <c r="C188" s="47">
        <v>79.230772851623854</v>
      </c>
      <c r="D188" s="47"/>
      <c r="E188" s="47">
        <f t="shared" si="6"/>
        <v>3.2762506455250806</v>
      </c>
      <c r="F188" s="47"/>
      <c r="G188" s="47">
        <v>1.4446825610410921</v>
      </c>
      <c r="H188" s="47">
        <v>1.492013982772989</v>
      </c>
      <c r="I188" s="47"/>
      <c r="J188" s="47">
        <f t="shared" si="7"/>
        <v>4.7331421731896972E-2</v>
      </c>
      <c r="K188" s="54">
        <f t="shared" si="8"/>
        <v>4.4102086324140704E-4</v>
      </c>
      <c r="M188" s="32"/>
      <c r="N188" s="32"/>
      <c r="P188" s="32"/>
      <c r="Q188" s="32"/>
    </row>
    <row r="189" spans="1:17" x14ac:dyDescent="0.25">
      <c r="A189" s="45" t="s">
        <v>202</v>
      </c>
      <c r="B189" s="26">
        <v>76.717321123098785</v>
      </c>
      <c r="C189" s="26">
        <v>79.230772851623854</v>
      </c>
      <c r="D189" s="26"/>
      <c r="E189" s="26">
        <f t="shared" si="6"/>
        <v>3.2762506455250806</v>
      </c>
      <c r="F189" s="26"/>
      <c r="G189" s="26">
        <v>1.4446825610410921</v>
      </c>
      <c r="H189" s="26">
        <v>1.492013982772989</v>
      </c>
      <c r="I189" s="26"/>
      <c r="J189" s="26">
        <f t="shared" si="7"/>
        <v>4.7331421731896972E-2</v>
      </c>
      <c r="K189" s="53">
        <f t="shared" si="8"/>
        <v>4.4102086324140704E-4</v>
      </c>
      <c r="M189" s="32"/>
      <c r="N189" s="32"/>
      <c r="P189" s="32"/>
      <c r="Q189" s="32"/>
    </row>
    <row r="190" spans="1:17" x14ac:dyDescent="0.25">
      <c r="A190" s="43" t="s">
        <v>38</v>
      </c>
      <c r="B190" s="47">
        <v>91.846222161610868</v>
      </c>
      <c r="C190" s="47">
        <v>92.037771156712139</v>
      </c>
      <c r="D190" s="47"/>
      <c r="E190" s="47">
        <f t="shared" si="6"/>
        <v>0.20855402714792248</v>
      </c>
      <c r="F190" s="47"/>
      <c r="G190" s="47">
        <v>0.38427535038366317</v>
      </c>
      <c r="H190" s="47">
        <v>0.38507677210222507</v>
      </c>
      <c r="I190" s="47"/>
      <c r="J190" s="47">
        <f t="shared" si="7"/>
        <v>8.0142171856190103E-4</v>
      </c>
      <c r="K190" s="54">
        <f t="shared" si="8"/>
        <v>7.4674219621506403E-6</v>
      </c>
      <c r="M190" s="32"/>
      <c r="N190" s="32"/>
      <c r="P190" s="32"/>
      <c r="Q190" s="32"/>
    </row>
    <row r="191" spans="1:17" x14ac:dyDescent="0.25">
      <c r="A191" s="45" t="s">
        <v>203</v>
      </c>
      <c r="B191" s="26">
        <v>91.846222161610868</v>
      </c>
      <c r="C191" s="26">
        <v>92.037771156712139</v>
      </c>
      <c r="D191" s="26"/>
      <c r="E191" s="26">
        <f t="shared" si="6"/>
        <v>0.20855402714792248</v>
      </c>
      <c r="F191" s="26"/>
      <c r="G191" s="26">
        <v>0.38427535038366317</v>
      </c>
      <c r="H191" s="26">
        <v>0.38507677210222507</v>
      </c>
      <c r="I191" s="26"/>
      <c r="J191" s="26">
        <f t="shared" si="7"/>
        <v>8.0142171856190103E-4</v>
      </c>
      <c r="K191" s="53">
        <f t="shared" si="8"/>
        <v>7.4674219621506403E-6</v>
      </c>
      <c r="M191" s="32"/>
      <c r="N191" s="32"/>
      <c r="P191" s="32"/>
      <c r="Q191" s="32"/>
    </row>
    <row r="192" spans="1:17" x14ac:dyDescent="0.25">
      <c r="A192" s="43" t="s">
        <v>204</v>
      </c>
      <c r="B192" s="47">
        <v>86.919742413971306</v>
      </c>
      <c r="C192" s="47">
        <v>86.919742413971306</v>
      </c>
      <c r="D192" s="47"/>
      <c r="E192" s="47">
        <f t="shared" si="6"/>
        <v>0</v>
      </c>
      <c r="F192" s="47"/>
      <c r="G192" s="47">
        <v>0.25018151137406835</v>
      </c>
      <c r="H192" s="47">
        <v>0.25018151137406841</v>
      </c>
      <c r="I192" s="47"/>
      <c r="J192" s="47">
        <f t="shared" si="7"/>
        <v>0</v>
      </c>
      <c r="K192" s="54">
        <f t="shared" si="8"/>
        <v>0</v>
      </c>
      <c r="M192" s="32"/>
      <c r="N192" s="32"/>
      <c r="P192" s="32"/>
      <c r="Q192" s="32"/>
    </row>
    <row r="193" spans="1:17" x14ac:dyDescent="0.25">
      <c r="A193" s="45" t="s">
        <v>204</v>
      </c>
      <c r="B193" s="26">
        <v>86.919742413971306</v>
      </c>
      <c r="C193" s="26">
        <v>86.919742413971306</v>
      </c>
      <c r="D193" s="26"/>
      <c r="E193" s="26">
        <f t="shared" si="6"/>
        <v>0</v>
      </c>
      <c r="F193" s="26"/>
      <c r="G193" s="26">
        <v>0.25018151137406835</v>
      </c>
      <c r="H193" s="26">
        <v>0.25018151137406841</v>
      </c>
      <c r="I193" s="26"/>
      <c r="J193" s="26">
        <f t="shared" si="7"/>
        <v>0</v>
      </c>
      <c r="K193" s="53">
        <f t="shared" si="8"/>
        <v>0</v>
      </c>
      <c r="M193" s="32"/>
      <c r="N193" s="32"/>
      <c r="P193" s="32"/>
      <c r="Q193" s="32"/>
    </row>
    <row r="194" spans="1:17" x14ac:dyDescent="0.25">
      <c r="A194" s="41" t="s">
        <v>205</v>
      </c>
      <c r="B194" s="47">
        <v>80.156379433469482</v>
      </c>
      <c r="C194" s="47">
        <v>80.25697717198598</v>
      </c>
      <c r="D194" s="47"/>
      <c r="E194" s="47">
        <f t="shared" si="6"/>
        <v>0.12550184929447372</v>
      </c>
      <c r="F194" s="47"/>
      <c r="G194" s="47">
        <v>5.6573311025783415</v>
      </c>
      <c r="H194" s="47">
        <v>5.6644311577327882</v>
      </c>
      <c r="I194" s="47"/>
      <c r="J194" s="47">
        <f t="shared" si="7"/>
        <v>7.1000551544466717E-3</v>
      </c>
      <c r="K194" s="54">
        <f t="shared" si="8"/>
        <v>6.6156315164424623E-5</v>
      </c>
      <c r="M194" s="32"/>
      <c r="N194" s="32"/>
      <c r="P194" s="32"/>
      <c r="Q194" s="32"/>
    </row>
    <row r="195" spans="1:17" x14ac:dyDescent="0.25">
      <c r="A195" s="43" t="s">
        <v>206</v>
      </c>
      <c r="B195" s="26">
        <v>66.013202440948021</v>
      </c>
      <c r="C195" s="26">
        <v>66.142712006826073</v>
      </c>
      <c r="D195" s="26"/>
      <c r="E195" s="26">
        <f t="shared" si="6"/>
        <v>0.19618737023689992</v>
      </c>
      <c r="F195" s="26"/>
      <c r="G195" s="26">
        <v>2.7637915918033982</v>
      </c>
      <c r="H195" s="26">
        <v>2.769213801846186</v>
      </c>
      <c r="I195" s="26"/>
      <c r="J195" s="26">
        <f t="shared" si="7"/>
        <v>5.4222100427878672E-3</v>
      </c>
      <c r="K195" s="53">
        <f t="shared" si="8"/>
        <v>5.0522626750825299E-5</v>
      </c>
      <c r="M195" s="32"/>
      <c r="N195" s="32"/>
      <c r="P195" s="32"/>
      <c r="Q195" s="32"/>
    </row>
    <row r="196" spans="1:17" x14ac:dyDescent="0.25">
      <c r="A196" s="45" t="s">
        <v>206</v>
      </c>
      <c r="B196" s="47">
        <v>66.013202440948021</v>
      </c>
      <c r="C196" s="47">
        <v>66.142712006826073</v>
      </c>
      <c r="D196" s="47"/>
      <c r="E196" s="47">
        <f t="shared" si="6"/>
        <v>0.19618737023689992</v>
      </c>
      <c r="F196" s="47"/>
      <c r="G196" s="47">
        <v>2.7637915918033982</v>
      </c>
      <c r="H196" s="47">
        <v>2.769213801846186</v>
      </c>
      <c r="I196" s="47"/>
      <c r="J196" s="47">
        <f t="shared" si="7"/>
        <v>5.4222100427878672E-3</v>
      </c>
      <c r="K196" s="54">
        <f t="shared" si="8"/>
        <v>5.0522626750825299E-5</v>
      </c>
      <c r="M196" s="32"/>
      <c r="N196" s="32"/>
      <c r="P196" s="32"/>
      <c r="Q196" s="32"/>
    </row>
    <row r="197" spans="1:17" x14ac:dyDescent="0.25">
      <c r="A197" s="43" t="s">
        <v>207</v>
      </c>
      <c r="B197" s="26">
        <v>99.875523734558115</v>
      </c>
      <c r="C197" s="26">
        <v>99.966094701123524</v>
      </c>
      <c r="D197" s="26"/>
      <c r="E197" s="26">
        <f t="shared" si="6"/>
        <v>9.0683846430805737E-2</v>
      </c>
      <c r="F197" s="26"/>
      <c r="G197" s="26">
        <v>1.8502138778814237</v>
      </c>
      <c r="H197" s="26">
        <v>1.8518917229930831</v>
      </c>
      <c r="I197" s="26"/>
      <c r="J197" s="26">
        <f t="shared" si="7"/>
        <v>1.6778451116594706E-3</v>
      </c>
      <c r="K197" s="53">
        <f t="shared" si="8"/>
        <v>1.563368841360553E-5</v>
      </c>
      <c r="M197" s="32"/>
      <c r="N197" s="32"/>
      <c r="P197" s="32"/>
      <c r="Q197" s="32"/>
    </row>
    <row r="198" spans="1:17" x14ac:dyDescent="0.25">
      <c r="A198" s="45" t="s">
        <v>207</v>
      </c>
      <c r="B198" s="47">
        <v>99.875523734558115</v>
      </c>
      <c r="C198" s="47">
        <v>99.966094701123524</v>
      </c>
      <c r="D198" s="47"/>
      <c r="E198" s="47">
        <f t="shared" si="6"/>
        <v>9.0683846430805737E-2</v>
      </c>
      <c r="F198" s="47"/>
      <c r="G198" s="47">
        <v>1.8502138778814237</v>
      </c>
      <c r="H198" s="47">
        <v>1.8518917229930831</v>
      </c>
      <c r="I198" s="47"/>
      <c r="J198" s="47">
        <f t="shared" si="7"/>
        <v>1.6778451116594706E-3</v>
      </c>
      <c r="K198" s="54">
        <f t="shared" si="8"/>
        <v>1.563368841360553E-5</v>
      </c>
      <c r="M198" s="32"/>
      <c r="N198" s="32"/>
      <c r="P198" s="32"/>
      <c r="Q198" s="32"/>
    </row>
    <row r="199" spans="1:17" x14ac:dyDescent="0.25">
      <c r="A199" s="43" t="s">
        <v>208</v>
      </c>
      <c r="B199" s="26">
        <v>102.40682381478301</v>
      </c>
      <c r="C199" s="26">
        <v>102.40682381478301</v>
      </c>
      <c r="D199" s="26"/>
      <c r="E199" s="26">
        <f t="shared" ref="E199:E262" si="9">((C199/B199-1)*100)</f>
        <v>0</v>
      </c>
      <c r="F199" s="26"/>
      <c r="G199" s="26">
        <v>1.0433256328935194</v>
      </c>
      <c r="H199" s="26">
        <v>1.0433256328935192</v>
      </c>
      <c r="I199" s="26"/>
      <c r="J199" s="26">
        <f t="shared" ref="J199:J262" si="10">H199-G199</f>
        <v>0</v>
      </c>
      <c r="K199" s="53">
        <f t="shared" si="8"/>
        <v>0</v>
      </c>
      <c r="M199" s="32"/>
      <c r="N199" s="32"/>
      <c r="P199" s="32"/>
      <c r="Q199" s="32"/>
    </row>
    <row r="200" spans="1:17" x14ac:dyDescent="0.25">
      <c r="A200" s="44" t="s">
        <v>209</v>
      </c>
      <c r="B200" s="47">
        <v>102.40682381478301</v>
      </c>
      <c r="C200" s="47">
        <v>102.40682381478301</v>
      </c>
      <c r="D200" s="47"/>
      <c r="E200" s="47">
        <f t="shared" si="9"/>
        <v>0</v>
      </c>
      <c r="F200" s="47"/>
      <c r="G200" s="47">
        <v>1.0433256328935194</v>
      </c>
      <c r="H200" s="47">
        <v>1.0433256328935192</v>
      </c>
      <c r="I200" s="47"/>
      <c r="J200" s="47">
        <f t="shared" si="10"/>
        <v>0</v>
      </c>
      <c r="K200" s="54">
        <f t="shared" si="8"/>
        <v>0</v>
      </c>
      <c r="M200" s="32"/>
      <c r="N200" s="32"/>
      <c r="P200" s="32"/>
      <c r="Q200" s="32"/>
    </row>
    <row r="201" spans="1:17" x14ac:dyDescent="0.25">
      <c r="A201" s="40" t="s">
        <v>210</v>
      </c>
      <c r="B201" s="26">
        <v>103.64460936197857</v>
      </c>
      <c r="C201" s="26">
        <v>103.65639153735499</v>
      </c>
      <c r="D201" s="26"/>
      <c r="E201" s="26">
        <f t="shared" si="9"/>
        <v>1.1367861241362576E-2</v>
      </c>
      <c r="F201" s="26"/>
      <c r="G201" s="26">
        <v>1.4959951130769988</v>
      </c>
      <c r="H201" s="26">
        <v>1.4961651757256311</v>
      </c>
      <c r="I201" s="26"/>
      <c r="J201" s="26">
        <f t="shared" si="10"/>
        <v>1.7006264863228537E-4</v>
      </c>
      <c r="K201" s="53">
        <f t="shared" si="8"/>
        <v>1.5845958849443724E-6</v>
      </c>
      <c r="M201" s="32"/>
      <c r="N201" s="32"/>
      <c r="P201" s="32"/>
      <c r="Q201" s="32"/>
    </row>
    <row r="202" spans="1:17" x14ac:dyDescent="0.25">
      <c r="A202" s="59" t="s">
        <v>211</v>
      </c>
      <c r="B202" s="47">
        <v>110.07162138933299</v>
      </c>
      <c r="C202" s="47">
        <v>110.07162138933299</v>
      </c>
      <c r="D202" s="47"/>
      <c r="E202" s="47">
        <f t="shared" si="9"/>
        <v>0</v>
      </c>
      <c r="F202" s="47"/>
      <c r="G202" s="47">
        <v>0.38581338107870261</v>
      </c>
      <c r="H202" s="47">
        <v>0.38581338107870261</v>
      </c>
      <c r="I202" s="47"/>
      <c r="J202" s="47">
        <f t="shared" si="10"/>
        <v>0</v>
      </c>
      <c r="K202" s="54">
        <f t="shared" si="8"/>
        <v>0</v>
      </c>
      <c r="M202" s="32"/>
      <c r="N202" s="32"/>
      <c r="P202" s="32"/>
      <c r="Q202" s="32"/>
    </row>
    <row r="203" spans="1:17" x14ac:dyDescent="0.25">
      <c r="A203" s="58" t="s">
        <v>39</v>
      </c>
      <c r="B203" s="26">
        <v>110.07162138933299</v>
      </c>
      <c r="C203" s="26">
        <v>110.07162138933299</v>
      </c>
      <c r="D203" s="26"/>
      <c r="E203" s="26">
        <f t="shared" si="9"/>
        <v>0</v>
      </c>
      <c r="F203" s="26"/>
      <c r="G203" s="26">
        <v>0.38581338107870261</v>
      </c>
      <c r="H203" s="26">
        <v>0.38581338107870261</v>
      </c>
      <c r="I203" s="26"/>
      <c r="J203" s="26">
        <f t="shared" si="10"/>
        <v>0</v>
      </c>
      <c r="K203" s="53">
        <f t="shared" ref="K203:K262" si="11">J203/$G$4</f>
        <v>0</v>
      </c>
      <c r="M203" s="32"/>
      <c r="N203" s="32"/>
      <c r="P203" s="32"/>
      <c r="Q203" s="32"/>
    </row>
    <row r="204" spans="1:17" x14ac:dyDescent="0.25">
      <c r="A204" s="44" t="s">
        <v>212</v>
      </c>
      <c r="B204" s="47">
        <v>90.166008119565092</v>
      </c>
      <c r="C204" s="47">
        <v>90.166008119565092</v>
      </c>
      <c r="D204" s="47"/>
      <c r="E204" s="47">
        <f t="shared" si="9"/>
        <v>0</v>
      </c>
      <c r="F204" s="47"/>
      <c r="G204" s="47">
        <v>8.6563383600010591E-2</v>
      </c>
      <c r="H204" s="47">
        <v>8.6563383600010591E-2</v>
      </c>
      <c r="I204" s="47"/>
      <c r="J204" s="47">
        <f t="shared" si="10"/>
        <v>0</v>
      </c>
      <c r="K204" s="54">
        <f t="shared" si="11"/>
        <v>0</v>
      </c>
      <c r="M204" s="32"/>
      <c r="N204" s="32"/>
      <c r="P204" s="32"/>
      <c r="Q204" s="32"/>
    </row>
    <row r="205" spans="1:17" x14ac:dyDescent="0.25">
      <c r="A205" s="44" t="s">
        <v>213</v>
      </c>
      <c r="B205" s="26">
        <v>117.58037084593452</v>
      </c>
      <c r="C205" s="26">
        <v>117.58037084593452</v>
      </c>
      <c r="D205" s="26"/>
      <c r="E205" s="26">
        <f t="shared" si="9"/>
        <v>0</v>
      </c>
      <c r="F205" s="26"/>
      <c r="G205" s="26">
        <v>0.29924999747869196</v>
      </c>
      <c r="H205" s="26">
        <v>0.29924999747869202</v>
      </c>
      <c r="I205" s="26"/>
      <c r="J205" s="26">
        <f t="shared" si="10"/>
        <v>0</v>
      </c>
      <c r="K205" s="53">
        <f t="shared" si="11"/>
        <v>0</v>
      </c>
      <c r="M205" s="32"/>
      <c r="N205" s="32"/>
      <c r="P205" s="32"/>
      <c r="Q205" s="32"/>
    </row>
    <row r="206" spans="1:17" x14ac:dyDescent="0.25">
      <c r="A206" s="59" t="s">
        <v>214</v>
      </c>
      <c r="B206" s="47">
        <v>89.390353509656762</v>
      </c>
      <c r="C206" s="47">
        <v>89.390353509656762</v>
      </c>
      <c r="D206" s="47"/>
      <c r="E206" s="47">
        <f t="shared" si="9"/>
        <v>0</v>
      </c>
      <c r="F206" s="47"/>
      <c r="G206" s="47">
        <v>0.1131806623813629</v>
      </c>
      <c r="H206" s="47">
        <v>0.1131806623813629</v>
      </c>
      <c r="I206" s="47"/>
      <c r="J206" s="47">
        <f t="shared" si="10"/>
        <v>0</v>
      </c>
      <c r="K206" s="54">
        <f t="shared" si="11"/>
        <v>0</v>
      </c>
      <c r="M206" s="32"/>
      <c r="N206" s="32"/>
      <c r="P206" s="32"/>
      <c r="Q206" s="32"/>
    </row>
    <row r="207" spans="1:17" x14ac:dyDescent="0.25">
      <c r="A207" s="58" t="s">
        <v>215</v>
      </c>
      <c r="B207" s="26">
        <v>89.390353509656762</v>
      </c>
      <c r="C207" s="26">
        <v>89.390353509656762</v>
      </c>
      <c r="D207" s="26"/>
      <c r="E207" s="26">
        <f t="shared" si="9"/>
        <v>0</v>
      </c>
      <c r="F207" s="26"/>
      <c r="G207" s="26">
        <v>0.1131806623813629</v>
      </c>
      <c r="H207" s="26">
        <v>0.1131806623813629</v>
      </c>
      <c r="I207" s="26"/>
      <c r="J207" s="26">
        <f t="shared" si="10"/>
        <v>0</v>
      </c>
      <c r="K207" s="53">
        <f t="shared" si="11"/>
        <v>0</v>
      </c>
      <c r="M207" s="32"/>
      <c r="N207" s="32"/>
      <c r="P207" s="32"/>
      <c r="Q207" s="32"/>
    </row>
    <row r="208" spans="1:17" x14ac:dyDescent="0.25">
      <c r="A208" s="44" t="s">
        <v>216</v>
      </c>
      <c r="B208" s="47">
        <v>89.390353509656762</v>
      </c>
      <c r="C208" s="47">
        <v>89.390353509656762</v>
      </c>
      <c r="D208" s="47"/>
      <c r="E208" s="47">
        <f t="shared" si="9"/>
        <v>0</v>
      </c>
      <c r="F208" s="47"/>
      <c r="G208" s="47">
        <v>0.1131806623813629</v>
      </c>
      <c r="H208" s="47">
        <v>0.1131806623813629</v>
      </c>
      <c r="I208" s="47"/>
      <c r="J208" s="47">
        <f t="shared" si="10"/>
        <v>0</v>
      </c>
      <c r="K208" s="54">
        <f t="shared" si="11"/>
        <v>0</v>
      </c>
      <c r="M208" s="32"/>
      <c r="N208" s="32"/>
      <c r="P208" s="32"/>
      <c r="Q208" s="32"/>
    </row>
    <row r="209" spans="1:17" x14ac:dyDescent="0.25">
      <c r="A209" s="59" t="s">
        <v>217</v>
      </c>
      <c r="B209" s="26">
        <v>99.609874502006264</v>
      </c>
      <c r="C209" s="26">
        <v>99.609874502006264</v>
      </c>
      <c r="D209" s="26"/>
      <c r="E209" s="26">
        <f t="shared" si="9"/>
        <v>0</v>
      </c>
      <c r="F209" s="26"/>
      <c r="G209" s="26">
        <v>0.50377872790543199</v>
      </c>
      <c r="H209" s="26">
        <v>0.50377872790543199</v>
      </c>
      <c r="I209" s="26"/>
      <c r="J209" s="26">
        <f t="shared" si="10"/>
        <v>0</v>
      </c>
      <c r="K209" s="53">
        <f t="shared" si="11"/>
        <v>0</v>
      </c>
      <c r="M209" s="32"/>
      <c r="N209" s="32"/>
      <c r="P209" s="32"/>
      <c r="Q209" s="32"/>
    </row>
    <row r="210" spans="1:17" x14ac:dyDescent="0.25">
      <c r="A210" s="58" t="s">
        <v>40</v>
      </c>
      <c r="B210" s="47">
        <v>99.609874502006264</v>
      </c>
      <c r="C210" s="47">
        <v>99.609874502006264</v>
      </c>
      <c r="D210" s="47"/>
      <c r="E210" s="47">
        <f t="shared" si="9"/>
        <v>0</v>
      </c>
      <c r="F210" s="47"/>
      <c r="G210" s="47">
        <v>0.50377872790543199</v>
      </c>
      <c r="H210" s="47">
        <v>0.50377872790543199</v>
      </c>
      <c r="I210" s="47"/>
      <c r="J210" s="47">
        <f t="shared" si="10"/>
        <v>0</v>
      </c>
      <c r="K210" s="54">
        <f t="shared" si="11"/>
        <v>0</v>
      </c>
      <c r="M210" s="32"/>
      <c r="N210" s="32"/>
      <c r="P210" s="32"/>
      <c r="Q210" s="32"/>
    </row>
    <row r="211" spans="1:17" x14ac:dyDescent="0.25">
      <c r="A211" s="44" t="s">
        <v>218</v>
      </c>
      <c r="B211" s="26">
        <v>99.609874502006264</v>
      </c>
      <c r="C211" s="26">
        <v>99.609874502006264</v>
      </c>
      <c r="D211" s="26"/>
      <c r="E211" s="26">
        <f t="shared" si="9"/>
        <v>0</v>
      </c>
      <c r="F211" s="26"/>
      <c r="G211" s="26">
        <v>0.50377872790543199</v>
      </c>
      <c r="H211" s="26">
        <v>0.50377872790543199</v>
      </c>
      <c r="I211" s="26"/>
      <c r="J211" s="26">
        <f t="shared" si="10"/>
        <v>0</v>
      </c>
      <c r="K211" s="53">
        <f t="shared" si="11"/>
        <v>0</v>
      </c>
      <c r="M211" s="32"/>
      <c r="N211" s="32"/>
      <c r="P211" s="32"/>
      <c r="Q211" s="32"/>
    </row>
    <row r="212" spans="1:17" x14ac:dyDescent="0.25">
      <c r="A212" s="59" t="s">
        <v>41</v>
      </c>
      <c r="B212" s="47">
        <v>107.09198847177838</v>
      </c>
      <c r="C212" s="47">
        <v>107.12891369934125</v>
      </c>
      <c r="D212" s="47"/>
      <c r="E212" s="47">
        <f t="shared" si="9"/>
        <v>3.4479915902019265E-2</v>
      </c>
      <c r="F212" s="47"/>
      <c r="G212" s="47">
        <v>0.49322234171150148</v>
      </c>
      <c r="H212" s="47">
        <v>0.49339240436013354</v>
      </c>
      <c r="I212" s="47"/>
      <c r="J212" s="47">
        <f t="shared" si="10"/>
        <v>1.7006264863206333E-4</v>
      </c>
      <c r="K212" s="54">
        <f t="shared" si="11"/>
        <v>1.5845958849423035E-6</v>
      </c>
      <c r="M212" s="32"/>
      <c r="N212" s="32"/>
      <c r="P212" s="32"/>
      <c r="Q212" s="32"/>
    </row>
    <row r="213" spans="1:17" x14ac:dyDescent="0.25">
      <c r="A213" s="58" t="s">
        <v>42</v>
      </c>
      <c r="B213" s="26">
        <v>103.83257904628627</v>
      </c>
      <c r="C213" s="26">
        <v>103.8325790462863</v>
      </c>
      <c r="D213" s="26"/>
      <c r="E213" s="26">
        <f t="shared" si="9"/>
        <v>2.2204460492503131E-14</v>
      </c>
      <c r="F213" s="26"/>
      <c r="G213" s="26">
        <v>0.20723990050847199</v>
      </c>
      <c r="H213" s="26">
        <v>0.20723990050847205</v>
      </c>
      <c r="I213" s="26"/>
      <c r="J213" s="26">
        <f t="shared" si="10"/>
        <v>0</v>
      </c>
      <c r="K213" s="53">
        <f t="shared" si="11"/>
        <v>0</v>
      </c>
      <c r="M213" s="32"/>
      <c r="N213" s="32"/>
      <c r="P213" s="32"/>
      <c r="Q213" s="32"/>
    </row>
    <row r="214" spans="1:17" x14ac:dyDescent="0.25">
      <c r="A214" s="44" t="s">
        <v>219</v>
      </c>
      <c r="B214" s="47">
        <v>103.85591112907017</v>
      </c>
      <c r="C214" s="47">
        <v>103.85591112907017</v>
      </c>
      <c r="D214" s="47"/>
      <c r="E214" s="47">
        <f t="shared" si="9"/>
        <v>0</v>
      </c>
      <c r="F214" s="47"/>
      <c r="G214" s="47">
        <v>8.0692518736794505E-2</v>
      </c>
      <c r="H214" s="47">
        <v>8.0692518736794519E-2</v>
      </c>
      <c r="I214" s="47"/>
      <c r="J214" s="47">
        <f t="shared" si="10"/>
        <v>0</v>
      </c>
      <c r="K214" s="54">
        <f t="shared" si="11"/>
        <v>0</v>
      </c>
      <c r="M214" s="32"/>
      <c r="N214" s="32"/>
      <c r="P214" s="32"/>
      <c r="Q214" s="32"/>
    </row>
    <row r="215" spans="1:17" x14ac:dyDescent="0.25">
      <c r="A215" s="44" t="s">
        <v>220</v>
      </c>
      <c r="B215" s="26">
        <v>103.8177068938526</v>
      </c>
      <c r="C215" s="26">
        <v>103.81770689385263</v>
      </c>
      <c r="D215" s="26"/>
      <c r="E215" s="26">
        <f t="shared" si="9"/>
        <v>2.2204460492503131E-14</v>
      </c>
      <c r="F215" s="26"/>
      <c r="G215" s="26">
        <v>0.12654738177167749</v>
      </c>
      <c r="H215" s="26">
        <v>0.12654738177167751</v>
      </c>
      <c r="I215" s="26"/>
      <c r="J215" s="26">
        <f t="shared" si="10"/>
        <v>0</v>
      </c>
      <c r="K215" s="53">
        <f t="shared" si="11"/>
        <v>0</v>
      </c>
      <c r="M215" s="32"/>
      <c r="N215" s="32"/>
      <c r="P215" s="32"/>
      <c r="Q215" s="32"/>
    </row>
    <row r="216" spans="1:17" x14ac:dyDescent="0.25">
      <c r="A216" s="58" t="s">
        <v>221</v>
      </c>
      <c r="B216" s="47">
        <v>109.55369109714307</v>
      </c>
      <c r="C216" s="47">
        <v>109.61883842156278</v>
      </c>
      <c r="D216" s="47"/>
      <c r="E216" s="47">
        <f t="shared" si="9"/>
        <v>5.9466115442829981E-2</v>
      </c>
      <c r="F216" s="47"/>
      <c r="G216" s="47">
        <v>0.28598244120302946</v>
      </c>
      <c r="H216" s="47">
        <v>0.28615250385166147</v>
      </c>
      <c r="I216" s="47"/>
      <c r="J216" s="47">
        <f t="shared" si="10"/>
        <v>1.7006264863200782E-4</v>
      </c>
      <c r="K216" s="54">
        <f t="shared" si="11"/>
        <v>1.5845958849417862E-6</v>
      </c>
      <c r="M216" s="32"/>
      <c r="N216" s="32"/>
      <c r="P216" s="32"/>
      <c r="Q216" s="32"/>
    </row>
    <row r="217" spans="1:17" x14ac:dyDescent="0.25">
      <c r="A217" s="44" t="s">
        <v>221</v>
      </c>
      <c r="B217" s="26">
        <v>109.55369109714307</v>
      </c>
      <c r="C217" s="26">
        <v>109.61883842156278</v>
      </c>
      <c r="D217" s="26"/>
      <c r="E217" s="26">
        <f t="shared" si="9"/>
        <v>5.9466115442829981E-2</v>
      </c>
      <c r="F217" s="26"/>
      <c r="G217" s="26">
        <v>0.28598244120302946</v>
      </c>
      <c r="H217" s="26">
        <v>0.28615250385166147</v>
      </c>
      <c r="I217" s="26"/>
      <c r="J217" s="26">
        <f t="shared" si="10"/>
        <v>1.7006264863200782E-4</v>
      </c>
      <c r="K217" s="53">
        <f t="shared" si="11"/>
        <v>1.5845958849417862E-6</v>
      </c>
      <c r="M217" s="32"/>
      <c r="N217" s="32"/>
      <c r="P217" s="32"/>
      <c r="Q217" s="32"/>
    </row>
    <row r="218" spans="1:17" x14ac:dyDescent="0.25">
      <c r="A218" s="40" t="s">
        <v>222</v>
      </c>
      <c r="B218" s="47">
        <v>108.831566855098</v>
      </c>
      <c r="C218" s="47">
        <v>108.831566855098</v>
      </c>
      <c r="D218" s="47"/>
      <c r="E218" s="47">
        <f t="shared" si="9"/>
        <v>0</v>
      </c>
      <c r="F218" s="47"/>
      <c r="G218" s="47">
        <v>4.9406022926404214</v>
      </c>
      <c r="H218" s="47">
        <v>4.9406022926404214</v>
      </c>
      <c r="I218" s="47"/>
      <c r="J218" s="47">
        <f t="shared" si="10"/>
        <v>0</v>
      </c>
      <c r="K218" s="54">
        <f t="shared" si="11"/>
        <v>0</v>
      </c>
      <c r="M218" s="32"/>
      <c r="N218" s="32"/>
      <c r="P218" s="32"/>
      <c r="Q218" s="32"/>
    </row>
    <row r="219" spans="1:17" x14ac:dyDescent="0.25">
      <c r="A219" s="41" t="s">
        <v>223</v>
      </c>
      <c r="B219" s="26">
        <v>114.64050978594358</v>
      </c>
      <c r="C219" s="26">
        <v>114.64050978594358</v>
      </c>
      <c r="D219" s="26"/>
      <c r="E219" s="26">
        <f t="shared" si="9"/>
        <v>0</v>
      </c>
      <c r="F219" s="26"/>
      <c r="G219" s="26">
        <v>1.2075591249448596</v>
      </c>
      <c r="H219" s="26">
        <v>1.2075591249448598</v>
      </c>
      <c r="I219" s="26"/>
      <c r="J219" s="26">
        <f t="shared" si="10"/>
        <v>0</v>
      </c>
      <c r="K219" s="53">
        <f t="shared" si="11"/>
        <v>0</v>
      </c>
      <c r="M219" s="32"/>
      <c r="N219" s="32"/>
      <c r="P219" s="32"/>
      <c r="Q219" s="32"/>
    </row>
    <row r="220" spans="1:17" x14ac:dyDescent="0.25">
      <c r="A220" s="43" t="s">
        <v>224</v>
      </c>
      <c r="B220" s="47">
        <v>114.64050978594358</v>
      </c>
      <c r="C220" s="47">
        <v>114.64050978594358</v>
      </c>
      <c r="D220" s="47"/>
      <c r="E220" s="47">
        <f t="shared" si="9"/>
        <v>0</v>
      </c>
      <c r="F220" s="47"/>
      <c r="G220" s="47">
        <v>1.2075591249448596</v>
      </c>
      <c r="H220" s="47">
        <v>1.2075591249448598</v>
      </c>
      <c r="I220" s="47"/>
      <c r="J220" s="47">
        <f t="shared" si="10"/>
        <v>0</v>
      </c>
      <c r="K220" s="54">
        <f t="shared" si="11"/>
        <v>0</v>
      </c>
      <c r="M220" s="32"/>
      <c r="N220" s="32"/>
      <c r="P220" s="32"/>
      <c r="Q220" s="32"/>
    </row>
    <row r="221" spans="1:17" x14ac:dyDescent="0.25">
      <c r="A221" s="45" t="s">
        <v>225</v>
      </c>
      <c r="B221" s="26">
        <v>112.74013683910489</v>
      </c>
      <c r="C221" s="26">
        <v>112.74013683910489</v>
      </c>
      <c r="D221" s="26"/>
      <c r="E221" s="26">
        <f t="shared" si="9"/>
        <v>0</v>
      </c>
      <c r="F221" s="26"/>
      <c r="G221" s="26">
        <v>0.61297293322640678</v>
      </c>
      <c r="H221" s="26">
        <v>0.61297293322640667</v>
      </c>
      <c r="I221" s="26"/>
      <c r="J221" s="26">
        <f t="shared" si="10"/>
        <v>0</v>
      </c>
      <c r="K221" s="53">
        <f t="shared" si="11"/>
        <v>0</v>
      </c>
      <c r="M221" s="32"/>
      <c r="N221" s="32"/>
      <c r="P221" s="32"/>
      <c r="Q221" s="32"/>
    </row>
    <row r="222" spans="1:17" x14ac:dyDescent="0.25">
      <c r="A222" s="45" t="s">
        <v>226</v>
      </c>
      <c r="B222" s="47">
        <v>116.66790377833098</v>
      </c>
      <c r="C222" s="47">
        <v>116.66790377833098</v>
      </c>
      <c r="D222" s="47"/>
      <c r="E222" s="47">
        <f t="shared" si="9"/>
        <v>0</v>
      </c>
      <c r="F222" s="47"/>
      <c r="G222" s="47">
        <v>0.59458619171845284</v>
      </c>
      <c r="H222" s="47">
        <v>0.59458619171845284</v>
      </c>
      <c r="I222" s="47"/>
      <c r="J222" s="47">
        <f t="shared" si="10"/>
        <v>0</v>
      </c>
      <c r="K222" s="54">
        <f t="shared" si="11"/>
        <v>0</v>
      </c>
      <c r="M222" s="32"/>
      <c r="N222" s="32"/>
      <c r="P222" s="32"/>
      <c r="Q222" s="32"/>
    </row>
    <row r="223" spans="1:17" x14ac:dyDescent="0.25">
      <c r="A223" s="46" t="s">
        <v>43</v>
      </c>
      <c r="B223" s="26">
        <v>118.43458388979629</v>
      </c>
      <c r="C223" s="26">
        <v>118.43458388979629</v>
      </c>
      <c r="D223" s="26"/>
      <c r="E223" s="26">
        <f t="shared" si="9"/>
        <v>0</v>
      </c>
      <c r="F223" s="26"/>
      <c r="G223" s="26">
        <v>0.23351239846458147</v>
      </c>
      <c r="H223" s="26">
        <v>0.23351239846458144</v>
      </c>
      <c r="I223" s="26"/>
      <c r="J223" s="26">
        <f t="shared" si="10"/>
        <v>0</v>
      </c>
      <c r="K223" s="53">
        <f t="shared" si="11"/>
        <v>0</v>
      </c>
      <c r="M223" s="32"/>
      <c r="N223" s="32"/>
      <c r="P223" s="32"/>
      <c r="Q223" s="32"/>
    </row>
    <row r="224" spans="1:17" x14ac:dyDescent="0.25">
      <c r="A224" s="42" t="s">
        <v>44</v>
      </c>
      <c r="B224" s="47">
        <v>118.43458388979629</v>
      </c>
      <c r="C224" s="47">
        <v>118.43458388979629</v>
      </c>
      <c r="D224" s="47"/>
      <c r="E224" s="47">
        <f t="shared" si="9"/>
        <v>0</v>
      </c>
      <c r="F224" s="47"/>
      <c r="G224" s="47">
        <v>0.23351239846458147</v>
      </c>
      <c r="H224" s="47">
        <v>0.23351239846458144</v>
      </c>
      <c r="I224" s="47"/>
      <c r="J224" s="47">
        <f t="shared" si="10"/>
        <v>0</v>
      </c>
      <c r="K224" s="54">
        <f t="shared" si="11"/>
        <v>0</v>
      </c>
      <c r="M224" s="32"/>
      <c r="N224" s="32"/>
      <c r="P224" s="32"/>
      <c r="Q224" s="32"/>
    </row>
    <row r="225" spans="1:17" x14ac:dyDescent="0.25">
      <c r="A225" s="44" t="s">
        <v>44</v>
      </c>
      <c r="B225" s="26">
        <v>118.43458388979629</v>
      </c>
      <c r="C225" s="26">
        <v>118.43458388979629</v>
      </c>
      <c r="D225" s="26"/>
      <c r="E225" s="26">
        <f t="shared" si="9"/>
        <v>0</v>
      </c>
      <c r="F225" s="26"/>
      <c r="G225" s="26">
        <v>0.23351239846458147</v>
      </c>
      <c r="H225" s="26">
        <v>0.23351239846458144</v>
      </c>
      <c r="I225" s="26"/>
      <c r="J225" s="26">
        <f t="shared" si="10"/>
        <v>0</v>
      </c>
      <c r="K225" s="53">
        <f t="shared" si="11"/>
        <v>0</v>
      </c>
      <c r="M225" s="32"/>
      <c r="N225" s="32"/>
      <c r="P225" s="32"/>
      <c r="Q225" s="32"/>
    </row>
    <row r="226" spans="1:17" x14ac:dyDescent="0.25">
      <c r="A226" s="46" t="s">
        <v>227</v>
      </c>
      <c r="B226" s="47">
        <v>104.47099247527554</v>
      </c>
      <c r="C226" s="47">
        <v>104.47099247527554</v>
      </c>
      <c r="D226" s="47"/>
      <c r="E226" s="47">
        <f t="shared" si="9"/>
        <v>0</v>
      </c>
      <c r="F226" s="47"/>
      <c r="G226" s="47">
        <v>1.0511834461292298</v>
      </c>
      <c r="H226" s="47">
        <v>1.05118344612923</v>
      </c>
      <c r="I226" s="47"/>
      <c r="J226" s="47">
        <f t="shared" si="10"/>
        <v>0</v>
      </c>
      <c r="K226" s="54">
        <f t="shared" si="11"/>
        <v>0</v>
      </c>
      <c r="M226" s="32"/>
      <c r="N226" s="32"/>
      <c r="P226" s="32"/>
      <c r="Q226" s="32"/>
    </row>
    <row r="227" spans="1:17" x14ac:dyDescent="0.25">
      <c r="A227" s="42" t="s">
        <v>228</v>
      </c>
      <c r="B227" s="26">
        <v>104.47099247527554</v>
      </c>
      <c r="C227" s="26">
        <v>104.47099247527554</v>
      </c>
      <c r="D227" s="26"/>
      <c r="E227" s="26">
        <f t="shared" si="9"/>
        <v>0</v>
      </c>
      <c r="F227" s="26"/>
      <c r="G227" s="26">
        <v>1.0511834461292298</v>
      </c>
      <c r="H227" s="26">
        <v>1.05118344612923</v>
      </c>
      <c r="I227" s="26"/>
      <c r="J227" s="26">
        <f t="shared" si="10"/>
        <v>0</v>
      </c>
      <c r="K227" s="53">
        <f t="shared" si="11"/>
        <v>0</v>
      </c>
      <c r="M227" s="32"/>
      <c r="N227" s="32"/>
      <c r="P227" s="32"/>
      <c r="Q227" s="32"/>
    </row>
    <row r="228" spans="1:17" x14ac:dyDescent="0.25">
      <c r="A228" s="44" t="s">
        <v>228</v>
      </c>
      <c r="B228" s="47">
        <v>104.47099247527554</v>
      </c>
      <c r="C228" s="47">
        <v>104.47099247527554</v>
      </c>
      <c r="D228" s="47"/>
      <c r="E228" s="47">
        <f t="shared" si="9"/>
        <v>0</v>
      </c>
      <c r="F228" s="47"/>
      <c r="G228" s="47">
        <v>1.0511834461292298</v>
      </c>
      <c r="H228" s="47">
        <v>1.05118344612923</v>
      </c>
      <c r="I228" s="47"/>
      <c r="J228" s="47">
        <f t="shared" si="10"/>
        <v>0</v>
      </c>
      <c r="K228" s="54">
        <f t="shared" si="11"/>
        <v>0</v>
      </c>
      <c r="M228" s="32"/>
      <c r="N228" s="32"/>
      <c r="P228" s="32"/>
      <c r="Q228" s="32"/>
    </row>
    <row r="229" spans="1:17" x14ac:dyDescent="0.25">
      <c r="A229" s="46" t="s">
        <v>229</v>
      </c>
      <c r="B229" s="26">
        <v>107.24389582453892</v>
      </c>
      <c r="C229" s="26">
        <v>107.24389582453892</v>
      </c>
      <c r="D229" s="26"/>
      <c r="E229" s="26">
        <f t="shared" si="9"/>
        <v>0</v>
      </c>
      <c r="F229" s="26"/>
      <c r="G229" s="26">
        <v>2.4483473231017507</v>
      </c>
      <c r="H229" s="26">
        <v>2.4483473231017507</v>
      </c>
      <c r="I229" s="26"/>
      <c r="J229" s="26">
        <f t="shared" si="10"/>
        <v>0</v>
      </c>
      <c r="K229" s="53">
        <f t="shared" si="11"/>
        <v>0</v>
      </c>
      <c r="M229" s="32"/>
      <c r="N229" s="32"/>
      <c r="P229" s="32"/>
      <c r="Q229" s="32"/>
    </row>
    <row r="230" spans="1:17" x14ac:dyDescent="0.25">
      <c r="A230" s="42" t="s">
        <v>230</v>
      </c>
      <c r="B230" s="47">
        <v>107.24389582453892</v>
      </c>
      <c r="C230" s="47">
        <v>107.24389582453892</v>
      </c>
      <c r="D230" s="47"/>
      <c r="E230" s="47">
        <f t="shared" si="9"/>
        <v>0</v>
      </c>
      <c r="F230" s="47"/>
      <c r="G230" s="47">
        <v>2.4483473231017507</v>
      </c>
      <c r="H230" s="47">
        <v>2.4483473231017507</v>
      </c>
      <c r="I230" s="47"/>
      <c r="J230" s="47">
        <f t="shared" si="10"/>
        <v>0</v>
      </c>
      <c r="K230" s="54">
        <f t="shared" si="11"/>
        <v>0</v>
      </c>
      <c r="M230" s="32"/>
      <c r="N230" s="32"/>
      <c r="P230" s="32"/>
      <c r="Q230" s="32"/>
    </row>
    <row r="231" spans="1:17" x14ac:dyDescent="0.25">
      <c r="A231" s="44" t="s">
        <v>231</v>
      </c>
      <c r="B231" s="26">
        <v>106.97832863833484</v>
      </c>
      <c r="C231" s="26">
        <v>106.97832863833484</v>
      </c>
      <c r="D231" s="26"/>
      <c r="E231" s="26">
        <f t="shared" si="9"/>
        <v>0</v>
      </c>
      <c r="F231" s="26"/>
      <c r="G231" s="26">
        <v>1.6775874910466042</v>
      </c>
      <c r="H231" s="26">
        <v>1.6775874910466042</v>
      </c>
      <c r="I231" s="26"/>
      <c r="J231" s="26">
        <f t="shared" si="10"/>
        <v>0</v>
      </c>
      <c r="K231" s="53">
        <f t="shared" si="11"/>
        <v>0</v>
      </c>
      <c r="M231" s="32"/>
      <c r="N231" s="32"/>
      <c r="P231" s="32"/>
      <c r="Q231" s="32"/>
    </row>
    <row r="232" spans="1:17" x14ac:dyDescent="0.25">
      <c r="A232" s="44" t="s">
        <v>232</v>
      </c>
      <c r="B232" s="47">
        <v>107.8264954477465</v>
      </c>
      <c r="C232" s="47">
        <v>107.8264954477465</v>
      </c>
      <c r="D232" s="47"/>
      <c r="E232" s="47">
        <f t="shared" si="9"/>
        <v>0</v>
      </c>
      <c r="F232" s="47"/>
      <c r="G232" s="47">
        <v>0.77075983205514642</v>
      </c>
      <c r="H232" s="47">
        <v>0.77075983205514642</v>
      </c>
      <c r="I232" s="47"/>
      <c r="J232" s="47">
        <f t="shared" si="10"/>
        <v>0</v>
      </c>
      <c r="K232" s="54">
        <f t="shared" si="11"/>
        <v>0</v>
      </c>
      <c r="M232" s="32"/>
      <c r="N232" s="32"/>
      <c r="P232" s="32"/>
      <c r="Q232" s="32"/>
    </row>
    <row r="233" spans="1:17" x14ac:dyDescent="0.25">
      <c r="A233" s="40" t="s">
        <v>233</v>
      </c>
      <c r="B233" s="26">
        <v>114.55345256149164</v>
      </c>
      <c r="C233" s="26">
        <v>115.31876557778106</v>
      </c>
      <c r="D233" s="26"/>
      <c r="E233" s="26">
        <f t="shared" si="9"/>
        <v>0.66808376279938742</v>
      </c>
      <c r="F233" s="26"/>
      <c r="G233" s="26">
        <v>5.8995502073136841</v>
      </c>
      <c r="H233" s="26">
        <v>5.9389641443269454</v>
      </c>
      <c r="I233" s="26"/>
      <c r="J233" s="26">
        <f t="shared" si="10"/>
        <v>3.9413937013261346E-2</v>
      </c>
      <c r="K233" s="53">
        <f t="shared" si="11"/>
        <v>3.6724796951571106E-4</v>
      </c>
      <c r="M233" s="32"/>
      <c r="N233" s="32"/>
      <c r="P233" s="32"/>
      <c r="Q233" s="32"/>
    </row>
    <row r="234" spans="1:17" x14ac:dyDescent="0.25">
      <c r="A234" s="59" t="s">
        <v>234</v>
      </c>
      <c r="B234" s="47">
        <v>114.52238463484373</v>
      </c>
      <c r="C234" s="47">
        <v>115.30217190683041</v>
      </c>
      <c r="D234" s="47"/>
      <c r="E234" s="47">
        <f t="shared" si="9"/>
        <v>0.68090380275702689</v>
      </c>
      <c r="F234" s="47"/>
      <c r="G234" s="47">
        <v>5.7884736219228223</v>
      </c>
      <c r="H234" s="47">
        <v>5.8278875589360828</v>
      </c>
      <c r="I234" s="47"/>
      <c r="J234" s="47">
        <f t="shared" si="10"/>
        <v>3.9413937013260458E-2</v>
      </c>
      <c r="K234" s="54">
        <f t="shared" si="11"/>
        <v>3.6724796951570282E-4</v>
      </c>
      <c r="M234" s="32"/>
      <c r="N234" s="32"/>
      <c r="P234" s="32"/>
      <c r="Q234" s="32"/>
    </row>
    <row r="235" spans="1:17" x14ac:dyDescent="0.25">
      <c r="A235" s="58" t="s">
        <v>235</v>
      </c>
      <c r="B235" s="26">
        <v>114.52238463484373</v>
      </c>
      <c r="C235" s="26">
        <v>115.30217190683041</v>
      </c>
      <c r="D235" s="26"/>
      <c r="E235" s="26">
        <f t="shared" si="9"/>
        <v>0.68090380275702689</v>
      </c>
      <c r="F235" s="26"/>
      <c r="G235" s="26">
        <v>5.7884736219228223</v>
      </c>
      <c r="H235" s="26">
        <v>5.8278875589360828</v>
      </c>
      <c r="I235" s="26"/>
      <c r="J235" s="26">
        <f t="shared" si="10"/>
        <v>3.9413937013260458E-2</v>
      </c>
      <c r="K235" s="53">
        <f t="shared" si="11"/>
        <v>3.6724796951570282E-4</v>
      </c>
      <c r="M235" s="32"/>
      <c r="N235" s="32"/>
      <c r="P235" s="32"/>
      <c r="Q235" s="32"/>
    </row>
    <row r="236" spans="1:17" x14ac:dyDescent="0.25">
      <c r="A236" s="44" t="s">
        <v>236</v>
      </c>
      <c r="B236" s="47">
        <v>114.52238463484373</v>
      </c>
      <c r="C236" s="47">
        <v>115.30217190683041</v>
      </c>
      <c r="D236" s="47"/>
      <c r="E236" s="47">
        <f t="shared" si="9"/>
        <v>0.68090380275702689</v>
      </c>
      <c r="F236" s="47"/>
      <c r="G236" s="47">
        <v>5.7884736219228223</v>
      </c>
      <c r="H236" s="47">
        <v>5.8278875589360828</v>
      </c>
      <c r="I236" s="47"/>
      <c r="J236" s="47">
        <f t="shared" si="10"/>
        <v>3.9413937013260458E-2</v>
      </c>
      <c r="K236" s="54">
        <f t="shared" si="11"/>
        <v>3.6724796951570282E-4</v>
      </c>
      <c r="M236" s="32"/>
      <c r="N236" s="32"/>
      <c r="P236" s="32"/>
      <c r="Q236" s="32"/>
    </row>
    <row r="237" spans="1:17" x14ac:dyDescent="0.25">
      <c r="A237" s="59" t="s">
        <v>237</v>
      </c>
      <c r="B237" s="26">
        <v>116.19614073489291</v>
      </c>
      <c r="C237" s="26">
        <v>116.19614073489291</v>
      </c>
      <c r="D237" s="26"/>
      <c r="E237" s="26">
        <f t="shared" si="9"/>
        <v>0</v>
      </c>
      <c r="F237" s="26"/>
      <c r="G237" s="26">
        <v>0.11107658539086207</v>
      </c>
      <c r="H237" s="26">
        <v>0.11107658539086208</v>
      </c>
      <c r="I237" s="26"/>
      <c r="J237" s="26">
        <f t="shared" si="10"/>
        <v>0</v>
      </c>
      <c r="K237" s="53">
        <f t="shared" si="11"/>
        <v>0</v>
      </c>
      <c r="M237" s="32"/>
      <c r="N237" s="32"/>
      <c r="P237" s="32"/>
      <c r="Q237" s="32"/>
    </row>
    <row r="238" spans="1:17" x14ac:dyDescent="0.25">
      <c r="A238" s="58" t="s">
        <v>238</v>
      </c>
      <c r="B238" s="47">
        <v>116.19614073489291</v>
      </c>
      <c r="C238" s="47">
        <v>116.19614073489291</v>
      </c>
      <c r="D238" s="47"/>
      <c r="E238" s="47">
        <f t="shared" si="9"/>
        <v>0</v>
      </c>
      <c r="F238" s="47"/>
      <c r="G238" s="47">
        <v>0.11107658539086207</v>
      </c>
      <c r="H238" s="47">
        <v>0.11107658539086208</v>
      </c>
      <c r="I238" s="47"/>
      <c r="J238" s="47">
        <f t="shared" si="10"/>
        <v>0</v>
      </c>
      <c r="K238" s="54">
        <f t="shared" si="11"/>
        <v>0</v>
      </c>
      <c r="M238" s="32"/>
      <c r="N238" s="32"/>
      <c r="P238" s="32"/>
      <c r="Q238" s="32"/>
    </row>
    <row r="239" spans="1:17" x14ac:dyDescent="0.25">
      <c r="A239" s="44" t="s">
        <v>239</v>
      </c>
      <c r="B239" s="26">
        <v>116.19614073489291</v>
      </c>
      <c r="C239" s="26">
        <v>116.19614073489291</v>
      </c>
      <c r="D239" s="26"/>
      <c r="E239" s="26">
        <f t="shared" si="9"/>
        <v>0</v>
      </c>
      <c r="F239" s="26"/>
      <c r="G239" s="26">
        <v>0.11107658539086207</v>
      </c>
      <c r="H239" s="26">
        <v>0.11107658539086208</v>
      </c>
      <c r="I239" s="26"/>
      <c r="J239" s="26">
        <f t="shared" si="10"/>
        <v>0</v>
      </c>
      <c r="K239" s="53">
        <f t="shared" si="11"/>
        <v>0</v>
      </c>
      <c r="M239" s="32"/>
      <c r="N239" s="32"/>
      <c r="P239" s="32"/>
      <c r="Q239" s="32"/>
    </row>
    <row r="240" spans="1:17" x14ac:dyDescent="0.25">
      <c r="A240" s="40" t="s">
        <v>240</v>
      </c>
      <c r="B240" s="47">
        <v>111.27029878856045</v>
      </c>
      <c r="C240" s="47">
        <v>111.27029878856045</v>
      </c>
      <c r="D240" s="47"/>
      <c r="E240" s="47">
        <f t="shared" si="9"/>
        <v>0</v>
      </c>
      <c r="F240" s="47"/>
      <c r="G240" s="47">
        <v>0.10624679356716142</v>
      </c>
      <c r="H240" s="47">
        <v>0.10624679356716143</v>
      </c>
      <c r="I240" s="47"/>
      <c r="J240" s="47">
        <f t="shared" si="10"/>
        <v>0</v>
      </c>
      <c r="K240" s="54">
        <f t="shared" si="11"/>
        <v>0</v>
      </c>
      <c r="M240" s="32"/>
      <c r="N240" s="32"/>
      <c r="P240" s="32"/>
      <c r="Q240" s="32"/>
    </row>
    <row r="241" spans="1:17" x14ac:dyDescent="0.25">
      <c r="A241" s="59" t="s">
        <v>241</v>
      </c>
      <c r="B241" s="26">
        <v>111.27029878856045</v>
      </c>
      <c r="C241" s="26">
        <v>111.27029878856045</v>
      </c>
      <c r="D241" s="26"/>
      <c r="E241" s="26">
        <f t="shared" si="9"/>
        <v>0</v>
      </c>
      <c r="F241" s="26"/>
      <c r="G241" s="26">
        <v>0.10624679356716142</v>
      </c>
      <c r="H241" s="26">
        <v>0.10624679356716143</v>
      </c>
      <c r="I241" s="26"/>
      <c r="J241" s="26">
        <f t="shared" si="10"/>
        <v>0</v>
      </c>
      <c r="K241" s="53">
        <f t="shared" si="11"/>
        <v>0</v>
      </c>
      <c r="M241" s="32"/>
      <c r="N241" s="32"/>
      <c r="P241" s="32"/>
      <c r="Q241" s="32"/>
    </row>
    <row r="242" spans="1:17" x14ac:dyDescent="0.25">
      <c r="A242" s="58" t="s">
        <v>242</v>
      </c>
      <c r="B242" s="47">
        <v>134.01568535150122</v>
      </c>
      <c r="C242" s="47">
        <v>134.01568535150122</v>
      </c>
      <c r="D242" s="47"/>
      <c r="E242" s="47">
        <f t="shared" si="9"/>
        <v>0</v>
      </c>
      <c r="F242" s="47"/>
      <c r="G242" s="47">
        <v>4.2398297119108572E-2</v>
      </c>
      <c r="H242" s="47">
        <v>4.2398297119108579E-2</v>
      </c>
      <c r="I242" s="47"/>
      <c r="J242" s="47">
        <f t="shared" si="10"/>
        <v>0</v>
      </c>
      <c r="K242" s="54">
        <f t="shared" si="11"/>
        <v>0</v>
      </c>
      <c r="M242" s="32"/>
      <c r="N242" s="32"/>
      <c r="P242" s="32"/>
      <c r="Q242" s="32"/>
    </row>
    <row r="243" spans="1:17" x14ac:dyDescent="0.25">
      <c r="A243" s="44" t="s">
        <v>242</v>
      </c>
      <c r="B243" s="26">
        <v>134.01568535150122</v>
      </c>
      <c r="C243" s="26">
        <v>134.01568535150122</v>
      </c>
      <c r="D243" s="26"/>
      <c r="E243" s="26">
        <f t="shared" si="9"/>
        <v>0</v>
      </c>
      <c r="F243" s="26"/>
      <c r="G243" s="26">
        <v>4.2398297119108572E-2</v>
      </c>
      <c r="H243" s="26">
        <v>4.2398297119108579E-2</v>
      </c>
      <c r="I243" s="26"/>
      <c r="J243" s="26">
        <f t="shared" si="10"/>
        <v>0</v>
      </c>
      <c r="K243" s="53">
        <f t="shared" si="11"/>
        <v>0</v>
      </c>
      <c r="M243" s="32"/>
      <c r="N243" s="32"/>
      <c r="P243" s="32"/>
      <c r="Q243" s="32"/>
    </row>
    <row r="244" spans="1:17" x14ac:dyDescent="0.25">
      <c r="A244" s="58" t="s">
        <v>268</v>
      </c>
      <c r="B244" s="47">
        <v>100</v>
      </c>
      <c r="C244" s="47">
        <v>100</v>
      </c>
      <c r="D244" s="47"/>
      <c r="E244" s="47">
        <f t="shared" si="9"/>
        <v>0</v>
      </c>
      <c r="F244" s="47"/>
      <c r="G244" s="47">
        <v>4.2549541613770211E-2</v>
      </c>
      <c r="H244" s="47">
        <v>4.2549541613770211E-2</v>
      </c>
      <c r="I244" s="47"/>
      <c r="J244" s="47">
        <f t="shared" si="10"/>
        <v>0</v>
      </c>
      <c r="K244" s="54">
        <f t="shared" si="11"/>
        <v>0</v>
      </c>
      <c r="M244" s="32"/>
      <c r="N244" s="32"/>
      <c r="P244" s="32"/>
      <c r="Q244" s="32"/>
    </row>
    <row r="245" spans="1:17" x14ac:dyDescent="0.25">
      <c r="A245" s="44" t="s">
        <v>268</v>
      </c>
      <c r="B245" s="26">
        <v>100</v>
      </c>
      <c r="C245" s="26">
        <v>100</v>
      </c>
      <c r="D245" s="26"/>
      <c r="E245" s="26">
        <f t="shared" si="9"/>
        <v>0</v>
      </c>
      <c r="F245" s="26"/>
      <c r="G245" s="26">
        <v>4.2549541613770211E-2</v>
      </c>
      <c r="H245" s="26">
        <v>4.2549541613770211E-2</v>
      </c>
      <c r="I245" s="26"/>
      <c r="J245" s="26">
        <f t="shared" si="10"/>
        <v>0</v>
      </c>
      <c r="K245" s="53">
        <f t="shared" si="11"/>
        <v>0</v>
      </c>
      <c r="M245" s="32"/>
      <c r="N245" s="32"/>
      <c r="P245" s="32"/>
      <c r="Q245" s="32"/>
    </row>
    <row r="246" spans="1:17" x14ac:dyDescent="0.25">
      <c r="A246" s="58" t="s">
        <v>243</v>
      </c>
      <c r="B246" s="47">
        <v>100</v>
      </c>
      <c r="C246" s="47">
        <v>100</v>
      </c>
      <c r="D246" s="47"/>
      <c r="E246" s="47">
        <f t="shared" si="9"/>
        <v>0</v>
      </c>
      <c r="F246" s="47"/>
      <c r="G246" s="47">
        <v>2.1298954834282648E-2</v>
      </c>
      <c r="H246" s="47">
        <v>2.1298954834282648E-2</v>
      </c>
      <c r="I246" s="47"/>
      <c r="J246" s="47">
        <f t="shared" si="10"/>
        <v>0</v>
      </c>
      <c r="K246" s="54">
        <f t="shared" si="11"/>
        <v>0</v>
      </c>
      <c r="M246" s="32"/>
      <c r="N246" s="32"/>
      <c r="P246" s="32"/>
      <c r="Q246" s="32"/>
    </row>
    <row r="247" spans="1:17" x14ac:dyDescent="0.25">
      <c r="A247" s="44" t="s">
        <v>244</v>
      </c>
      <c r="B247" s="26">
        <v>100</v>
      </c>
      <c r="C247" s="26">
        <v>100</v>
      </c>
      <c r="D247" s="26"/>
      <c r="E247" s="26">
        <f t="shared" si="9"/>
        <v>0</v>
      </c>
      <c r="F247" s="26"/>
      <c r="G247" s="26">
        <v>2.1298954834282648E-2</v>
      </c>
      <c r="H247" s="26">
        <v>2.1298954834282648E-2</v>
      </c>
      <c r="I247" s="26"/>
      <c r="J247" s="26">
        <f t="shared" si="10"/>
        <v>0</v>
      </c>
      <c r="K247" s="53">
        <f t="shared" si="11"/>
        <v>0</v>
      </c>
      <c r="M247" s="32"/>
      <c r="N247" s="32"/>
      <c r="P247" s="32"/>
      <c r="Q247" s="32"/>
    </row>
    <row r="248" spans="1:17" x14ac:dyDescent="0.25">
      <c r="A248" s="40" t="s">
        <v>245</v>
      </c>
      <c r="B248" s="47">
        <v>111.66341168229766</v>
      </c>
      <c r="C248" s="47">
        <v>112.00870679933709</v>
      </c>
      <c r="D248" s="47"/>
      <c r="E248" s="47">
        <f t="shared" si="9"/>
        <v>0.30922852153385527</v>
      </c>
      <c r="F248" s="47"/>
      <c r="G248" s="47">
        <v>4.8572846992273346</v>
      </c>
      <c r="H248" s="47">
        <v>4.8723048088894458</v>
      </c>
      <c r="I248" s="47"/>
      <c r="J248" s="47">
        <f t="shared" si="10"/>
        <v>1.5020109662111203E-2</v>
      </c>
      <c r="K248" s="54">
        <f t="shared" si="11"/>
        <v>1.3995315346086043E-4</v>
      </c>
      <c r="M248" s="32"/>
      <c r="N248" s="32"/>
      <c r="P248" s="32"/>
      <c r="Q248" s="32"/>
    </row>
    <row r="249" spans="1:17" x14ac:dyDescent="0.25">
      <c r="A249" s="59" t="s">
        <v>45</v>
      </c>
      <c r="B249" s="26">
        <v>114.62672543369229</v>
      </c>
      <c r="C249" s="26">
        <v>115.0075580819901</v>
      </c>
      <c r="D249" s="26"/>
      <c r="E249" s="26">
        <f t="shared" si="9"/>
        <v>0.33223722204129835</v>
      </c>
      <c r="F249" s="26"/>
      <c r="G249" s="26">
        <v>4.4355565255246452</v>
      </c>
      <c r="H249" s="26">
        <v>4.4502930953071198</v>
      </c>
      <c r="I249" s="26"/>
      <c r="J249" s="26">
        <f t="shared" si="10"/>
        <v>1.4736569782474618E-2</v>
      </c>
      <c r="K249" s="53">
        <f t="shared" si="11"/>
        <v>1.3731120868284372E-4</v>
      </c>
      <c r="M249" s="32"/>
      <c r="N249" s="32"/>
      <c r="P249" s="32"/>
      <c r="Q249" s="32"/>
    </row>
    <row r="250" spans="1:17" x14ac:dyDescent="0.25">
      <c r="A250" s="58" t="s">
        <v>47</v>
      </c>
      <c r="B250" s="47">
        <v>113.2757645167945</v>
      </c>
      <c r="C250" s="47">
        <v>113.68373476937461</v>
      </c>
      <c r="D250" s="47"/>
      <c r="E250" s="47">
        <f t="shared" si="9"/>
        <v>0.36015669752520463</v>
      </c>
      <c r="F250" s="47"/>
      <c r="G250" s="47">
        <v>4.0917106036720758</v>
      </c>
      <c r="H250" s="47">
        <v>4.1064471734545496</v>
      </c>
      <c r="I250" s="47"/>
      <c r="J250" s="47">
        <f t="shared" si="10"/>
        <v>1.473656978247373E-2</v>
      </c>
      <c r="K250" s="54">
        <f t="shared" si="11"/>
        <v>1.3731120868283546E-4</v>
      </c>
      <c r="M250" s="32"/>
      <c r="N250" s="32"/>
      <c r="P250" s="32"/>
      <c r="Q250" s="32"/>
    </row>
    <row r="251" spans="1:17" x14ac:dyDescent="0.25">
      <c r="A251" s="44" t="s">
        <v>47</v>
      </c>
      <c r="B251" s="26">
        <v>113.2757645167945</v>
      </c>
      <c r="C251" s="26">
        <v>113.68373476937461</v>
      </c>
      <c r="D251" s="26"/>
      <c r="E251" s="26">
        <f t="shared" si="9"/>
        <v>0.36015669752520463</v>
      </c>
      <c r="F251" s="26"/>
      <c r="G251" s="26">
        <v>4.0917106036720758</v>
      </c>
      <c r="H251" s="26">
        <v>4.1064471734545496</v>
      </c>
      <c r="I251" s="26"/>
      <c r="J251" s="26">
        <f t="shared" si="10"/>
        <v>1.473656978247373E-2</v>
      </c>
      <c r="K251" s="53">
        <f t="shared" si="11"/>
        <v>1.3731120868283546E-4</v>
      </c>
      <c r="M251" s="32"/>
      <c r="N251" s="32"/>
      <c r="P251" s="32"/>
      <c r="Q251" s="32"/>
    </row>
    <row r="252" spans="1:17" x14ac:dyDescent="0.25">
      <c r="A252" s="58" t="s">
        <v>46</v>
      </c>
      <c r="B252" s="47">
        <v>133.72229869690256</v>
      </c>
      <c r="C252" s="47">
        <v>133.72229869690256</v>
      </c>
      <c r="D252" s="47"/>
      <c r="E252" s="47">
        <f t="shared" si="9"/>
        <v>0</v>
      </c>
      <c r="F252" s="47"/>
      <c r="G252" s="47">
        <v>0.34384592185257024</v>
      </c>
      <c r="H252" s="47">
        <v>0.34384592185257029</v>
      </c>
      <c r="I252" s="47"/>
      <c r="J252" s="47">
        <f t="shared" si="10"/>
        <v>0</v>
      </c>
      <c r="K252" s="54">
        <f t="shared" si="11"/>
        <v>0</v>
      </c>
      <c r="M252" s="32"/>
      <c r="N252" s="32"/>
      <c r="P252" s="32"/>
      <c r="Q252" s="32"/>
    </row>
    <row r="253" spans="1:17" x14ac:dyDescent="0.25">
      <c r="A253" s="44" t="s">
        <v>246</v>
      </c>
      <c r="B253" s="26">
        <v>143.10818657101944</v>
      </c>
      <c r="C253" s="26">
        <v>143.10818657101944</v>
      </c>
      <c r="D253" s="26"/>
      <c r="E253" s="26">
        <f t="shared" si="9"/>
        <v>0</v>
      </c>
      <c r="F253" s="26"/>
      <c r="G253" s="26">
        <v>0.13728471461655756</v>
      </c>
      <c r="H253" s="26">
        <v>0.13728471461655756</v>
      </c>
      <c r="I253" s="26"/>
      <c r="J253" s="26">
        <f t="shared" si="10"/>
        <v>0</v>
      </c>
      <c r="K253" s="53">
        <f t="shared" si="11"/>
        <v>0</v>
      </c>
      <c r="M253" s="32"/>
      <c r="N253" s="32"/>
      <c r="P253" s="32"/>
      <c r="Q253" s="32"/>
    </row>
    <row r="254" spans="1:17" x14ac:dyDescent="0.25">
      <c r="A254" s="44" t="s">
        <v>247</v>
      </c>
      <c r="B254" s="47">
        <v>127.7196742512768</v>
      </c>
      <c r="C254" s="47">
        <v>127.7196742512768</v>
      </c>
      <c r="D254" s="47"/>
      <c r="E254" s="47">
        <f t="shared" si="9"/>
        <v>0</v>
      </c>
      <c r="F254" s="47"/>
      <c r="G254" s="47">
        <v>0.20656120723601271</v>
      </c>
      <c r="H254" s="47">
        <v>0.20656120723601271</v>
      </c>
      <c r="I254" s="47"/>
      <c r="J254" s="47">
        <f t="shared" si="10"/>
        <v>0</v>
      </c>
      <c r="K254" s="54">
        <f t="shared" si="11"/>
        <v>0</v>
      </c>
      <c r="M254" s="32"/>
      <c r="N254" s="32"/>
      <c r="P254" s="32"/>
      <c r="Q254" s="32"/>
    </row>
    <row r="255" spans="1:17" x14ac:dyDescent="0.25">
      <c r="A255" s="59" t="s">
        <v>248</v>
      </c>
      <c r="B255" s="26">
        <v>84.952306753815805</v>
      </c>
      <c r="C255" s="26">
        <v>85.021695103409058</v>
      </c>
      <c r="D255" s="26"/>
      <c r="E255" s="26">
        <f t="shared" si="9"/>
        <v>8.1679182408000983E-2</v>
      </c>
      <c r="F255" s="26"/>
      <c r="G255" s="26">
        <v>0.34713848899648481</v>
      </c>
      <c r="H255" s="26">
        <v>0.34742202887612067</v>
      </c>
      <c r="I255" s="26"/>
      <c r="J255" s="26">
        <f t="shared" si="10"/>
        <v>2.8353987963586347E-4</v>
      </c>
      <c r="K255" s="53">
        <f t="shared" si="11"/>
        <v>2.6419447780099773E-6</v>
      </c>
      <c r="M255" s="32"/>
      <c r="N255" s="32"/>
      <c r="P255" s="32"/>
      <c r="Q255" s="32"/>
    </row>
    <row r="256" spans="1:17" x14ac:dyDescent="0.25">
      <c r="A256" s="43" t="s">
        <v>249</v>
      </c>
      <c r="B256" s="47">
        <v>66.332495807108003</v>
      </c>
      <c r="C256" s="47">
        <v>66.332495807108003</v>
      </c>
      <c r="D256" s="47"/>
      <c r="E256" s="47">
        <f t="shared" si="9"/>
        <v>0</v>
      </c>
      <c r="F256" s="47"/>
      <c r="G256" s="47">
        <v>9.3519493157037753E-2</v>
      </c>
      <c r="H256" s="47">
        <v>9.3519493157037753E-2</v>
      </c>
      <c r="I256" s="47"/>
      <c r="J256" s="47">
        <f t="shared" si="10"/>
        <v>0</v>
      </c>
      <c r="K256" s="54">
        <f t="shared" si="11"/>
        <v>0</v>
      </c>
      <c r="M256" s="32"/>
      <c r="N256" s="32"/>
      <c r="P256" s="32"/>
      <c r="Q256" s="32"/>
    </row>
    <row r="257" spans="1:17" x14ac:dyDescent="0.25">
      <c r="A257" s="45" t="s">
        <v>249</v>
      </c>
      <c r="B257" s="26">
        <v>66.332495807108003</v>
      </c>
      <c r="C257" s="26">
        <v>66.332495807108003</v>
      </c>
      <c r="D257" s="26"/>
      <c r="E257" s="26">
        <f t="shared" si="9"/>
        <v>0</v>
      </c>
      <c r="F257" s="26"/>
      <c r="G257" s="26">
        <v>9.3519493157037753E-2</v>
      </c>
      <c r="H257" s="26">
        <v>9.3519493157037753E-2</v>
      </c>
      <c r="I257" s="26"/>
      <c r="J257" s="26">
        <f t="shared" si="10"/>
        <v>0</v>
      </c>
      <c r="K257" s="53">
        <f t="shared" si="11"/>
        <v>0</v>
      </c>
      <c r="M257" s="32"/>
      <c r="N257" s="32"/>
      <c r="P257" s="32"/>
      <c r="Q257" s="32"/>
    </row>
    <row r="258" spans="1:17" x14ac:dyDescent="0.25">
      <c r="A258" s="43" t="s">
        <v>250</v>
      </c>
      <c r="B258" s="47">
        <v>94.980465242724733</v>
      </c>
      <c r="C258" s="47">
        <v>95.086651096799031</v>
      </c>
      <c r="D258" s="47"/>
      <c r="E258" s="47">
        <f t="shared" si="9"/>
        <v>0.11179757206172258</v>
      </c>
      <c r="F258" s="47"/>
      <c r="G258" s="47">
        <v>0.25361899583944708</v>
      </c>
      <c r="H258" s="47">
        <v>0.25390253571908294</v>
      </c>
      <c r="I258" s="47"/>
      <c r="J258" s="47">
        <f t="shared" si="10"/>
        <v>2.8353987963586347E-4</v>
      </c>
      <c r="K258" s="54">
        <f t="shared" si="11"/>
        <v>2.6419447780099773E-6</v>
      </c>
      <c r="M258" s="32"/>
      <c r="N258" s="32"/>
      <c r="P258" s="32"/>
      <c r="Q258" s="32"/>
    </row>
    <row r="259" spans="1:17" x14ac:dyDescent="0.25">
      <c r="A259" s="45" t="s">
        <v>251</v>
      </c>
      <c r="B259" s="26">
        <v>94.980465242724733</v>
      </c>
      <c r="C259" s="26">
        <v>95.086651096799031</v>
      </c>
      <c r="D259" s="26"/>
      <c r="E259" s="26">
        <f t="shared" si="9"/>
        <v>0.11179757206172258</v>
      </c>
      <c r="F259" s="26"/>
      <c r="G259" s="26">
        <v>0.25361899583944708</v>
      </c>
      <c r="H259" s="26">
        <v>0.25390253571908294</v>
      </c>
      <c r="I259" s="26"/>
      <c r="J259" s="26">
        <f t="shared" si="10"/>
        <v>2.8353987963586347E-4</v>
      </c>
      <c r="K259" s="53">
        <f t="shared" si="11"/>
        <v>2.6419447780099773E-6</v>
      </c>
      <c r="M259" s="32"/>
      <c r="N259" s="32"/>
      <c r="P259" s="32"/>
      <c r="Q259" s="32"/>
    </row>
    <row r="260" spans="1:17" x14ac:dyDescent="0.25">
      <c r="A260" s="59" t="s">
        <v>252</v>
      </c>
      <c r="B260" s="47">
        <v>101.73955915345586</v>
      </c>
      <c r="C260" s="47">
        <v>101.73955915345586</v>
      </c>
      <c r="D260" s="47"/>
      <c r="E260" s="47">
        <f t="shared" si="9"/>
        <v>0</v>
      </c>
      <c r="F260" s="47"/>
      <c r="G260" s="47">
        <v>7.4589684706205153E-2</v>
      </c>
      <c r="H260" s="47">
        <v>7.4589684706205153E-2</v>
      </c>
      <c r="I260" s="47"/>
      <c r="J260" s="47">
        <f t="shared" si="10"/>
        <v>0</v>
      </c>
      <c r="K260" s="54">
        <f t="shared" si="11"/>
        <v>0</v>
      </c>
      <c r="M260" s="32"/>
      <c r="N260" s="32"/>
      <c r="P260" s="32"/>
      <c r="Q260" s="32"/>
    </row>
    <row r="261" spans="1:17" x14ac:dyDescent="0.25">
      <c r="A261" s="43" t="s">
        <v>253</v>
      </c>
      <c r="B261" s="26">
        <v>101.73955915345586</v>
      </c>
      <c r="C261" s="26">
        <v>101.73955915345586</v>
      </c>
      <c r="D261" s="26"/>
      <c r="E261" s="26">
        <f t="shared" si="9"/>
        <v>0</v>
      </c>
      <c r="F261" s="26"/>
      <c r="G261" s="26">
        <v>7.4589684706205153E-2</v>
      </c>
      <c r="H261" s="26">
        <v>7.4589684706205153E-2</v>
      </c>
      <c r="I261" s="26"/>
      <c r="J261" s="26">
        <f t="shared" si="10"/>
        <v>0</v>
      </c>
      <c r="K261" s="53">
        <f t="shared" si="11"/>
        <v>0</v>
      </c>
      <c r="M261" s="32"/>
      <c r="N261" s="32"/>
      <c r="P261" s="32"/>
      <c r="Q261" s="32"/>
    </row>
    <row r="262" spans="1:17" x14ac:dyDescent="0.25">
      <c r="A262" s="45" t="s">
        <v>254</v>
      </c>
      <c r="B262" s="47">
        <v>101.73955915345586</v>
      </c>
      <c r="C262" s="47">
        <v>101.73955915345586</v>
      </c>
      <c r="D262" s="47"/>
      <c r="E262" s="47">
        <f t="shared" si="9"/>
        <v>0</v>
      </c>
      <c r="F262" s="47"/>
      <c r="G262" s="47">
        <v>7.4589684706205153E-2</v>
      </c>
      <c r="H262" s="47">
        <v>7.4589684706205153E-2</v>
      </c>
      <c r="I262" s="47"/>
      <c r="J262" s="47">
        <f t="shared" si="10"/>
        <v>0</v>
      </c>
      <c r="K262" s="54">
        <f t="shared" si="11"/>
        <v>0</v>
      </c>
      <c r="M262" s="32"/>
      <c r="N262" s="32"/>
      <c r="P262" s="32"/>
      <c r="Q262" s="32"/>
    </row>
    <row r="263" spans="1:17" ht="3" customHeight="1" x14ac:dyDescent="0.25">
      <c r="A263" s="61"/>
      <c r="B263" s="22"/>
      <c r="C263" s="22"/>
      <c r="D263" s="22"/>
      <c r="E263" s="22"/>
      <c r="F263" s="22"/>
      <c r="G263" s="22"/>
      <c r="H263" s="22"/>
      <c r="I263" s="19"/>
      <c r="J263" s="22"/>
      <c r="K263" s="22"/>
    </row>
    <row r="264" spans="1:17" x14ac:dyDescent="0.25">
      <c r="A264" s="39" t="s">
        <v>270</v>
      </c>
    </row>
    <row r="265" spans="1:17" x14ac:dyDescent="0.25">
      <c r="A265" s="62" t="s">
        <v>259</v>
      </c>
    </row>
  </sheetData>
  <mergeCells count="3">
    <mergeCell ref="A2:A3"/>
    <mergeCell ref="B2:C2"/>
    <mergeCell ref="G2:H2"/>
  </mergeCells>
  <pageMargins left="0.17" right="0.19" top="0.42" bottom="0.41" header="0.3" footer="0.3"/>
  <pageSetup paperSize="9" scale="59" orientation="portrait" horizontalDpi="4294967295" verticalDpi="4294967295" r:id="rId1"/>
  <rowBreaks count="2" manualBreakCount="2">
    <brk id="132" max="13" man="1"/>
    <brk id="201"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N265"/>
  <sheetViews>
    <sheetView zoomScale="115" zoomScaleNormal="115" zoomScaleSheetLayoutView="130" workbookViewId="0">
      <selection sqref="A1:XFD1048576"/>
    </sheetView>
  </sheetViews>
  <sheetFormatPr defaultRowHeight="15" x14ac:dyDescent="0.25"/>
  <cols>
    <col min="1" max="1" width="66" style="20" customWidth="1"/>
    <col min="2" max="3" width="10.7109375" style="21" customWidth="1"/>
    <col min="4" max="4" width="1.85546875" style="20" customWidth="1"/>
    <col min="5" max="5" width="11.140625" style="20" customWidth="1"/>
    <col min="6" max="6" width="1.85546875" style="20" customWidth="1"/>
    <col min="7" max="8" width="10.7109375" style="20" customWidth="1"/>
    <col min="9" max="9" width="2.42578125" style="20" customWidth="1"/>
    <col min="10" max="11" width="11.7109375" style="20" customWidth="1"/>
    <col min="12" max="15" width="9.140625" style="20"/>
    <col min="16" max="16" width="10.140625" style="20" bestFit="1" customWidth="1"/>
    <col min="17" max="16384" width="9.140625" style="20"/>
  </cols>
  <sheetData>
    <row r="1" spans="1:14" ht="15.75" x14ac:dyDescent="0.25">
      <c r="A1" s="60" t="s">
        <v>82</v>
      </c>
    </row>
    <row r="2" spans="1:14" ht="60" x14ac:dyDescent="0.25">
      <c r="A2" s="131" t="s">
        <v>74</v>
      </c>
      <c r="B2" s="133" t="s">
        <v>76</v>
      </c>
      <c r="C2" s="133"/>
      <c r="D2" s="72"/>
      <c r="E2" s="73" t="s">
        <v>77</v>
      </c>
      <c r="F2" s="19"/>
      <c r="G2" s="134" t="s">
        <v>78</v>
      </c>
      <c r="H2" s="134"/>
      <c r="I2" s="73"/>
      <c r="J2" s="29" t="s">
        <v>79</v>
      </c>
      <c r="K2" s="29" t="s">
        <v>260</v>
      </c>
    </row>
    <row r="3" spans="1:14" ht="30" x14ac:dyDescent="0.25">
      <c r="A3" s="132"/>
      <c r="B3" s="84">
        <v>45901</v>
      </c>
      <c r="C3" s="129">
        <v>45931</v>
      </c>
      <c r="D3" s="36"/>
      <c r="E3" s="37" t="s">
        <v>283</v>
      </c>
      <c r="F3" s="36"/>
      <c r="G3" s="84">
        <v>45901</v>
      </c>
      <c r="H3" s="84">
        <v>45931</v>
      </c>
      <c r="I3" s="36"/>
      <c r="J3" s="37" t="s">
        <v>283</v>
      </c>
      <c r="K3" s="37" t="s">
        <v>285</v>
      </c>
    </row>
    <row r="4" spans="1:14" x14ac:dyDescent="0.25">
      <c r="A4" s="57" t="s">
        <v>75</v>
      </c>
      <c r="B4" s="35">
        <v>108.79336972175051</v>
      </c>
      <c r="C4" s="31">
        <v>108.4156719241204</v>
      </c>
      <c r="D4" s="130"/>
      <c r="E4" s="31">
        <f>((C4/B4-1)*100)</f>
        <v>-0.34716986760875423</v>
      </c>
      <c r="F4" s="31"/>
      <c r="G4" s="31">
        <v>108.79336972175051</v>
      </c>
      <c r="H4" s="31">
        <v>108.4156719241204</v>
      </c>
      <c r="I4" s="31"/>
      <c r="J4" s="31">
        <f>H4-G4</f>
        <v>-0.37769779763010547</v>
      </c>
      <c r="K4" s="51">
        <f>SUM(K6+K71+K78+K96+K115+K148+K165+K186+K201+K218+K233+K240+K248)</f>
        <v>-3.4716986760875705E-3</v>
      </c>
    </row>
    <row r="5" spans="1:14" x14ac:dyDescent="0.25">
      <c r="A5" s="55"/>
      <c r="B5" s="56"/>
      <c r="C5" s="56"/>
      <c r="D5" s="56"/>
      <c r="E5" s="56"/>
      <c r="F5" s="56"/>
      <c r="G5" s="56"/>
      <c r="H5" s="56"/>
      <c r="I5" s="56"/>
      <c r="J5" s="56"/>
      <c r="K5" s="24"/>
    </row>
    <row r="6" spans="1:14" x14ac:dyDescent="0.25">
      <c r="A6" s="40" t="s">
        <v>273</v>
      </c>
      <c r="B6" s="25">
        <v>114.69101254933912</v>
      </c>
      <c r="C6" s="25">
        <v>114.36794525166374</v>
      </c>
      <c r="D6" s="25"/>
      <c r="E6" s="25">
        <f t="shared" ref="E6:E69" si="0">((C6/B6-1)*100)</f>
        <v>-0.2816849293543422</v>
      </c>
      <c r="F6" s="25"/>
      <c r="G6" s="25">
        <v>35.859118154222692</v>
      </c>
      <c r="H6" s="25">
        <v>35.758108422582886</v>
      </c>
      <c r="I6" s="25"/>
      <c r="J6" s="25">
        <f>H6-G6</f>
        <v>-0.10100973163980598</v>
      </c>
      <c r="K6" s="52">
        <f>J6/$G$4</f>
        <v>-9.2845484884003559E-4</v>
      </c>
      <c r="M6" s="89"/>
      <c r="N6" s="32"/>
    </row>
    <row r="7" spans="1:14" x14ac:dyDescent="0.25">
      <c r="A7" s="41" t="s">
        <v>0</v>
      </c>
      <c r="B7" s="26">
        <v>115.6999949199373</v>
      </c>
      <c r="C7" s="26">
        <v>115.27487779894028</v>
      </c>
      <c r="D7" s="26"/>
      <c r="E7" s="26">
        <f t="shared" si="0"/>
        <v>-0.36743054422014865</v>
      </c>
      <c r="F7" s="26"/>
      <c r="G7" s="26">
        <v>31.370404428266031</v>
      </c>
      <c r="H7" s="26">
        <v>31.255139980551196</v>
      </c>
      <c r="I7" s="26"/>
      <c r="J7" s="26">
        <f t="shared" ref="J7:J70" si="1">H7-G7</f>
        <v>-0.11526444771483568</v>
      </c>
      <c r="K7" s="53">
        <f>J7/$G$4</f>
        <v>-1.0594804445310921E-3</v>
      </c>
      <c r="M7" s="89"/>
      <c r="N7" s="32"/>
    </row>
    <row r="8" spans="1:14" x14ac:dyDescent="0.25">
      <c r="A8" s="43" t="s">
        <v>263</v>
      </c>
      <c r="B8" s="47">
        <v>108.53355609859801</v>
      </c>
      <c r="C8" s="47">
        <v>108.29904216378171</v>
      </c>
      <c r="D8" s="47"/>
      <c r="E8" s="47">
        <f t="shared" si="0"/>
        <v>-0.21607504927163568</v>
      </c>
      <c r="F8" s="47"/>
      <c r="G8" s="47">
        <v>3.6782382173492509</v>
      </c>
      <c r="H8" s="47">
        <v>3.6702904623087851</v>
      </c>
      <c r="I8" s="47"/>
      <c r="J8" s="47">
        <f t="shared" si="1"/>
        <v>-7.9477550404658537E-3</v>
      </c>
      <c r="K8" s="54">
        <f>J8/$G$4</f>
        <v>-7.3053671016836788E-5</v>
      </c>
      <c r="M8" s="89"/>
      <c r="N8" s="32"/>
    </row>
    <row r="9" spans="1:14" x14ac:dyDescent="0.25">
      <c r="A9" s="44" t="s">
        <v>87</v>
      </c>
      <c r="B9" s="26">
        <v>104.827493430632</v>
      </c>
      <c r="C9" s="26">
        <v>104.59099118964257</v>
      </c>
      <c r="D9" s="26"/>
      <c r="E9" s="26">
        <f t="shared" si="0"/>
        <v>-0.22561089009147661</v>
      </c>
      <c r="F9" s="26"/>
      <c r="G9" s="26">
        <v>0.64144674019119108</v>
      </c>
      <c r="H9" s="26">
        <v>0.63999956649118295</v>
      </c>
      <c r="I9" s="26"/>
      <c r="J9" s="26">
        <f t="shared" si="1"/>
        <v>-1.4471737000081308E-3</v>
      </c>
      <c r="K9" s="53">
        <f t="shared" ref="K9:K72" si="2">J9/$G$4</f>
        <v>-1.3302039487419284E-5</v>
      </c>
      <c r="M9" s="89"/>
      <c r="N9" s="32"/>
    </row>
    <row r="10" spans="1:14" x14ac:dyDescent="0.25">
      <c r="A10" s="44" t="s">
        <v>88</v>
      </c>
      <c r="B10" s="47">
        <v>106.29631919896295</v>
      </c>
      <c r="C10" s="47">
        <v>106.38087400965847</v>
      </c>
      <c r="D10" s="47"/>
      <c r="E10" s="47">
        <f t="shared" si="0"/>
        <v>7.9546320449019881E-2</v>
      </c>
      <c r="F10" s="47"/>
      <c r="G10" s="47">
        <v>0.31376643692770334</v>
      </c>
      <c r="H10" s="47">
        <v>0.31401602658308331</v>
      </c>
      <c r="I10" s="47"/>
      <c r="J10" s="47">
        <f t="shared" si="1"/>
        <v>2.4958965537996702E-4</v>
      </c>
      <c r="K10" s="54">
        <f t="shared" si="2"/>
        <v>2.2941623742174411E-6</v>
      </c>
      <c r="M10" s="89"/>
      <c r="N10" s="32"/>
    </row>
    <row r="11" spans="1:14" x14ac:dyDescent="0.25">
      <c r="A11" s="44" t="s">
        <v>89</v>
      </c>
      <c r="B11" s="26">
        <v>108.2067538497918</v>
      </c>
      <c r="C11" s="26">
        <v>107.8845836359006</v>
      </c>
      <c r="D11" s="26"/>
      <c r="E11" s="26">
        <f t="shared" si="0"/>
        <v>-0.29773577196338108</v>
      </c>
      <c r="F11" s="26"/>
      <c r="G11" s="26">
        <v>2.0604480230817304</v>
      </c>
      <c r="H11" s="26">
        <v>2.0543133322543037</v>
      </c>
      <c r="I11" s="26"/>
      <c r="J11" s="26">
        <f t="shared" si="1"/>
        <v>-6.1346908274266809E-3</v>
      </c>
      <c r="K11" s="53">
        <f t="shared" si="2"/>
        <v>-5.638846230350932E-5</v>
      </c>
      <c r="M11" s="89"/>
      <c r="N11" s="32"/>
    </row>
    <row r="12" spans="1:14" x14ac:dyDescent="0.25">
      <c r="A12" s="44" t="s">
        <v>90</v>
      </c>
      <c r="B12" s="47">
        <v>120.92835813834327</v>
      </c>
      <c r="C12" s="47">
        <v>120.68257622826202</v>
      </c>
      <c r="D12" s="47"/>
      <c r="E12" s="47">
        <f t="shared" si="0"/>
        <v>-0.20324588364961649</v>
      </c>
      <c r="F12" s="47"/>
      <c r="G12" s="47">
        <v>0.19025513497397151</v>
      </c>
      <c r="H12" s="47">
        <v>0.18986844924370491</v>
      </c>
      <c r="I12" s="47"/>
      <c r="J12" s="47">
        <f t="shared" si="1"/>
        <v>-3.8668573026659492E-4</v>
      </c>
      <c r="K12" s="54">
        <f t="shared" si="2"/>
        <v>-3.5543133856004351E-6</v>
      </c>
      <c r="M12" s="89"/>
      <c r="N12" s="32"/>
    </row>
    <row r="13" spans="1:14" x14ac:dyDescent="0.25">
      <c r="A13" s="44" t="s">
        <v>91</v>
      </c>
      <c r="B13" s="26">
        <v>112.72098298950874</v>
      </c>
      <c r="C13" s="26">
        <v>112.66736634486907</v>
      </c>
      <c r="D13" s="26"/>
      <c r="E13" s="26">
        <f t="shared" si="0"/>
        <v>-4.7565806487570583E-2</v>
      </c>
      <c r="F13" s="26"/>
      <c r="G13" s="26">
        <v>0.38233062581749011</v>
      </c>
      <c r="H13" s="26">
        <v>0.38214876717187096</v>
      </c>
      <c r="I13" s="26"/>
      <c r="J13" s="26">
        <f t="shared" si="1"/>
        <v>-1.8185864561914844E-4</v>
      </c>
      <c r="K13" s="53">
        <f t="shared" si="2"/>
        <v>-1.6715967717910511E-6</v>
      </c>
      <c r="M13" s="89"/>
      <c r="N13" s="32"/>
    </row>
    <row r="14" spans="1:14" x14ac:dyDescent="0.25">
      <c r="A14" s="44" t="s">
        <v>92</v>
      </c>
      <c r="B14" s="47">
        <v>110.74975523335263</v>
      </c>
      <c r="C14" s="47">
        <v>110.69199264902795</v>
      </c>
      <c r="D14" s="47"/>
      <c r="E14" s="47">
        <f t="shared" si="0"/>
        <v>-5.2155947616294718E-2</v>
      </c>
      <c r="F14" s="47"/>
      <c r="G14" s="47">
        <v>8.9991256357164165E-2</v>
      </c>
      <c r="H14" s="47">
        <v>8.9944320564639274E-2</v>
      </c>
      <c r="I14" s="47"/>
      <c r="J14" s="47">
        <f t="shared" si="1"/>
        <v>-4.6935792524890885E-5</v>
      </c>
      <c r="K14" s="54">
        <f t="shared" si="2"/>
        <v>-4.3142144273068924E-7</v>
      </c>
      <c r="M14" s="89"/>
      <c r="N14" s="32"/>
    </row>
    <row r="15" spans="1:14" x14ac:dyDescent="0.25">
      <c r="A15" s="43" t="s">
        <v>2</v>
      </c>
      <c r="B15" s="26">
        <v>99.178160418638129</v>
      </c>
      <c r="C15" s="26">
        <v>98.9679172162989</v>
      </c>
      <c r="D15" s="26"/>
      <c r="E15" s="26">
        <f t="shared" si="0"/>
        <v>-0.21198538211616436</v>
      </c>
      <c r="F15" s="26"/>
      <c r="G15" s="26">
        <v>1.1586081496166423</v>
      </c>
      <c r="H15" s="26">
        <v>1.1561520697034482</v>
      </c>
      <c r="I15" s="26"/>
      <c r="J15" s="26">
        <f t="shared" si="1"/>
        <v>-2.4560799131940758E-3</v>
      </c>
      <c r="K15" s="53">
        <f t="shared" si="2"/>
        <v>-2.2575639668811951E-5</v>
      </c>
      <c r="M15" s="89"/>
      <c r="N15" s="32"/>
    </row>
    <row r="16" spans="1:14" x14ac:dyDescent="0.25">
      <c r="A16" s="44" t="s">
        <v>93</v>
      </c>
      <c r="B16" s="47">
        <v>97.984094394287268</v>
      </c>
      <c r="C16" s="47">
        <v>97.759059164209319</v>
      </c>
      <c r="D16" s="47"/>
      <c r="E16" s="47">
        <f t="shared" si="0"/>
        <v>-0.22966506091530725</v>
      </c>
      <c r="F16" s="47"/>
      <c r="G16" s="47">
        <v>0.93863849259682619</v>
      </c>
      <c r="H16" s="47">
        <v>0.93648276793102925</v>
      </c>
      <c r="I16" s="47"/>
      <c r="J16" s="47">
        <f t="shared" si="1"/>
        <v>-2.1557246657969431E-3</v>
      </c>
      <c r="K16" s="54">
        <f t="shared" si="2"/>
        <v>-1.9814853343640481E-5</v>
      </c>
      <c r="M16" s="89"/>
      <c r="N16" s="32"/>
    </row>
    <row r="17" spans="1:14" x14ac:dyDescent="0.25">
      <c r="A17" s="44" t="s">
        <v>94</v>
      </c>
      <c r="B17" s="26">
        <v>104.61837870722098</v>
      </c>
      <c r="C17" s="26">
        <v>104.47552864578721</v>
      </c>
      <c r="D17" s="26"/>
      <c r="E17" s="26">
        <f t="shared" si="0"/>
        <v>-0.13654394495401512</v>
      </c>
      <c r="F17" s="26"/>
      <c r="G17" s="26">
        <v>0.21996965701981583</v>
      </c>
      <c r="H17" s="26">
        <v>0.2196693017724192</v>
      </c>
      <c r="I17" s="26"/>
      <c r="J17" s="26">
        <f t="shared" si="1"/>
        <v>-3.0035524739663311E-4</v>
      </c>
      <c r="K17" s="53">
        <f t="shared" si="2"/>
        <v>-2.7607863251668784E-6</v>
      </c>
      <c r="M17" s="89"/>
      <c r="N17" s="32"/>
    </row>
    <row r="18" spans="1:14" x14ac:dyDescent="0.25">
      <c r="A18" s="43" t="s">
        <v>3</v>
      </c>
      <c r="B18" s="47">
        <v>121.63235551476278</v>
      </c>
      <c r="C18" s="47">
        <v>124.74318542190983</v>
      </c>
      <c r="D18" s="47"/>
      <c r="E18" s="47">
        <f t="shared" si="0"/>
        <v>2.5575677573468347</v>
      </c>
      <c r="F18" s="47"/>
      <c r="G18" s="47">
        <v>7.9706256877326105</v>
      </c>
      <c r="H18" s="47">
        <v>8.1744798403808652</v>
      </c>
      <c r="I18" s="47"/>
      <c r="J18" s="47">
        <f t="shared" si="1"/>
        <v>0.20385415264825468</v>
      </c>
      <c r="K18" s="54">
        <f t="shared" si="2"/>
        <v>1.8737736791279767E-3</v>
      </c>
      <c r="M18" s="89"/>
      <c r="N18" s="32"/>
    </row>
    <row r="19" spans="1:14" x14ac:dyDescent="0.25">
      <c r="A19" s="44" t="s">
        <v>95</v>
      </c>
      <c r="B19" s="26">
        <v>134.48672362055092</v>
      </c>
      <c r="C19" s="26">
        <v>140.8873595158791</v>
      </c>
      <c r="D19" s="26"/>
      <c r="E19" s="26">
        <f t="shared" si="0"/>
        <v>4.7593068839919983</v>
      </c>
      <c r="F19" s="26"/>
      <c r="G19" s="26">
        <v>4.41725375790105</v>
      </c>
      <c r="H19" s="26">
        <v>4.6274844200842304</v>
      </c>
      <c r="I19" s="26"/>
      <c r="J19" s="26">
        <f t="shared" si="1"/>
        <v>0.21023066218318043</v>
      </c>
      <c r="K19" s="53">
        <f t="shared" si="2"/>
        <v>1.9323848752995291E-3</v>
      </c>
      <c r="M19" s="89"/>
      <c r="N19" s="32"/>
    </row>
    <row r="20" spans="1:14" x14ac:dyDescent="0.25">
      <c r="A20" s="44" t="s">
        <v>96</v>
      </c>
      <c r="B20" s="47">
        <v>101.70590556503817</v>
      </c>
      <c r="C20" s="47">
        <v>101.22676834211774</v>
      </c>
      <c r="D20" s="47"/>
      <c r="E20" s="47">
        <f t="shared" si="0"/>
        <v>-0.47110069003223343</v>
      </c>
      <c r="F20" s="47"/>
      <c r="G20" s="47">
        <v>0.78838132375278991</v>
      </c>
      <c r="H20" s="47">
        <v>0.78466725389650527</v>
      </c>
      <c r="I20" s="47"/>
      <c r="J20" s="47">
        <f t="shared" si="1"/>
        <v>-3.7140698562846408E-3</v>
      </c>
      <c r="K20" s="54">
        <f t="shared" si="2"/>
        <v>-3.4138751890705578E-5</v>
      </c>
      <c r="M20" s="89"/>
      <c r="N20" s="32"/>
    </row>
    <row r="21" spans="1:14" x14ac:dyDescent="0.25">
      <c r="A21" s="44" t="s">
        <v>97</v>
      </c>
      <c r="B21" s="26">
        <v>110.89408780257365</v>
      </c>
      <c r="C21" s="26">
        <v>110.7873066732479</v>
      </c>
      <c r="D21" s="26"/>
      <c r="E21" s="26">
        <f t="shared" si="0"/>
        <v>-9.6291093097633507E-2</v>
      </c>
      <c r="F21" s="26"/>
      <c r="G21" s="26">
        <v>2.7649906060787699</v>
      </c>
      <c r="H21" s="26">
        <v>2.7623281664001298</v>
      </c>
      <c r="I21" s="26"/>
      <c r="J21" s="26">
        <f t="shared" si="1"/>
        <v>-2.662439678640105E-3</v>
      </c>
      <c r="K21" s="53">
        <f t="shared" si="2"/>
        <v>-2.4472444280837612E-5</v>
      </c>
      <c r="M21" s="89"/>
      <c r="N21" s="32"/>
    </row>
    <row r="22" spans="1:14" x14ac:dyDescent="0.25">
      <c r="A22" s="58" t="s">
        <v>98</v>
      </c>
      <c r="B22" s="47">
        <v>112.0416180858373</v>
      </c>
      <c r="C22" s="47">
        <v>112.17708444865583</v>
      </c>
      <c r="D22" s="47"/>
      <c r="E22" s="47">
        <f t="shared" si="0"/>
        <v>0.12090718175343795</v>
      </c>
      <c r="F22" s="47"/>
      <c r="G22" s="47">
        <v>3.9702946722778205</v>
      </c>
      <c r="H22" s="47">
        <v>3.9750950436733778</v>
      </c>
      <c r="I22" s="47"/>
      <c r="J22" s="47">
        <f t="shared" si="1"/>
        <v>4.8003713955573346E-3</v>
      </c>
      <c r="K22" s="54">
        <f t="shared" si="2"/>
        <v>4.4123749524761901E-5</v>
      </c>
      <c r="M22" s="89"/>
      <c r="N22" s="32"/>
    </row>
    <row r="23" spans="1:14" x14ac:dyDescent="0.25">
      <c r="A23" s="44" t="s">
        <v>99</v>
      </c>
      <c r="B23" s="26">
        <v>112.97049704765003</v>
      </c>
      <c r="C23" s="26">
        <v>114.28517992801395</v>
      </c>
      <c r="D23" s="26"/>
      <c r="E23" s="26">
        <f t="shared" si="0"/>
        <v>1.1637400159524747</v>
      </c>
      <c r="F23" s="26"/>
      <c r="G23" s="26">
        <v>1.7177046222587145</v>
      </c>
      <c r="H23" s="26">
        <v>1.7376942383038045</v>
      </c>
      <c r="I23" s="26"/>
      <c r="J23" s="26">
        <f t="shared" si="1"/>
        <v>1.9989616045090086E-2</v>
      </c>
      <c r="K23" s="53">
        <f t="shared" si="2"/>
        <v>1.8373928573235161E-4</v>
      </c>
      <c r="M23" s="89"/>
      <c r="N23" s="32"/>
    </row>
    <row r="24" spans="1:14" x14ac:dyDescent="0.25">
      <c r="A24" s="44" t="s">
        <v>100</v>
      </c>
      <c r="B24" s="47">
        <v>112.23682492227221</v>
      </c>
      <c r="C24" s="47">
        <v>111.65938658042164</v>
      </c>
      <c r="D24" s="47"/>
      <c r="E24" s="47">
        <f t="shared" si="0"/>
        <v>-0.51448207150412983</v>
      </c>
      <c r="F24" s="47"/>
      <c r="G24" s="47">
        <v>0.11988673924996752</v>
      </c>
      <c r="H24" s="47">
        <v>0.11926994347041556</v>
      </c>
      <c r="I24" s="47"/>
      <c r="J24" s="47">
        <f t="shared" si="1"/>
        <v>-6.1679577955196796E-4</v>
      </c>
      <c r="K24" s="54">
        <f t="shared" si="2"/>
        <v>-5.6694243512217924E-6</v>
      </c>
      <c r="M24" s="89"/>
      <c r="N24" s="32"/>
    </row>
    <row r="25" spans="1:14" x14ac:dyDescent="0.25">
      <c r="A25" s="44" t="s">
        <v>101</v>
      </c>
      <c r="B25" s="26">
        <v>124.90047575068357</v>
      </c>
      <c r="C25" s="26">
        <v>124.36663302276926</v>
      </c>
      <c r="D25" s="26"/>
      <c r="E25" s="26">
        <f t="shared" si="0"/>
        <v>-0.42741448717931174</v>
      </c>
      <c r="F25" s="26"/>
      <c r="G25" s="26">
        <v>0.47003168148261987</v>
      </c>
      <c r="H25" s="26">
        <v>0.46802269798163054</v>
      </c>
      <c r="I25" s="26"/>
      <c r="J25" s="26">
        <f t="shared" si="1"/>
        <v>-2.0089835009893253E-3</v>
      </c>
      <c r="K25" s="53">
        <f t="shared" si="2"/>
        <v>-1.8466047206070496E-5</v>
      </c>
      <c r="M25" s="89"/>
      <c r="N25" s="32"/>
    </row>
    <row r="26" spans="1:14" x14ac:dyDescent="0.25">
      <c r="A26" s="44" t="s">
        <v>102</v>
      </c>
      <c r="B26" s="47">
        <v>107.74259988160551</v>
      </c>
      <c r="C26" s="47">
        <v>107.4923841964897</v>
      </c>
      <c r="D26" s="47"/>
      <c r="E26" s="47">
        <f t="shared" si="0"/>
        <v>-0.23223468283740667</v>
      </c>
      <c r="F26" s="47"/>
      <c r="G26" s="47">
        <v>1.0415267751396067</v>
      </c>
      <c r="H26" s="47">
        <v>1.0391079887366947</v>
      </c>
      <c r="I26" s="47"/>
      <c r="J26" s="47">
        <f t="shared" si="1"/>
        <v>-2.4187864029119321E-3</v>
      </c>
      <c r="K26" s="54">
        <f t="shared" si="2"/>
        <v>-2.2232847544829346E-5</v>
      </c>
      <c r="M26" s="89"/>
      <c r="N26" s="32"/>
    </row>
    <row r="27" spans="1:14" x14ac:dyDescent="0.25">
      <c r="A27" s="44" t="s">
        <v>103</v>
      </c>
      <c r="B27" s="26">
        <v>108.34963434004399</v>
      </c>
      <c r="C27" s="26">
        <v>106.58004348030565</v>
      </c>
      <c r="D27" s="26"/>
      <c r="E27" s="26">
        <f t="shared" si="0"/>
        <v>-1.6332227335301042</v>
      </c>
      <c r="F27" s="26"/>
      <c r="G27" s="26">
        <v>0.62114485414691178</v>
      </c>
      <c r="H27" s="26">
        <v>0.61100017518083205</v>
      </c>
      <c r="I27" s="26"/>
      <c r="J27" s="26">
        <f t="shared" si="1"/>
        <v>-1.0144678966079734E-2</v>
      </c>
      <c r="K27" s="53">
        <f t="shared" si="2"/>
        <v>-9.3247217105469978E-5</v>
      </c>
      <c r="M27" s="89"/>
      <c r="N27" s="32"/>
    </row>
    <row r="28" spans="1:14" x14ac:dyDescent="0.25">
      <c r="A28" s="43" t="s">
        <v>4</v>
      </c>
      <c r="B28" s="47">
        <v>105.12269475955165</v>
      </c>
      <c r="C28" s="47">
        <v>106.19231764743942</v>
      </c>
      <c r="D28" s="47"/>
      <c r="E28" s="47">
        <f t="shared" si="0"/>
        <v>1.0174994945994609</v>
      </c>
      <c r="F28" s="47"/>
      <c r="G28" s="47">
        <v>0.55533122510465982</v>
      </c>
      <c r="H28" s="47">
        <v>0.56098171751345272</v>
      </c>
      <c r="I28" s="47"/>
      <c r="J28" s="47">
        <f t="shared" si="1"/>
        <v>5.6504924087928954E-3</v>
      </c>
      <c r="K28" s="54">
        <f t="shared" si="2"/>
        <v>5.1937837969763899E-5</v>
      </c>
      <c r="M28" s="89"/>
      <c r="N28" s="32"/>
    </row>
    <row r="29" spans="1:14" x14ac:dyDescent="0.25">
      <c r="A29" s="44" t="s">
        <v>104</v>
      </c>
      <c r="B29" s="26">
        <v>103.05543193603069</v>
      </c>
      <c r="C29" s="26">
        <v>104.23730672417263</v>
      </c>
      <c r="D29" s="26"/>
      <c r="E29" s="26">
        <f t="shared" si="0"/>
        <v>1.1468340541967326</v>
      </c>
      <c r="F29" s="26"/>
      <c r="G29" s="26">
        <v>0.44665216566122162</v>
      </c>
      <c r="H29" s="26">
        <v>0.45177452480083169</v>
      </c>
      <c r="I29" s="26"/>
      <c r="J29" s="26">
        <f t="shared" si="1"/>
        <v>5.1223591396100665E-3</v>
      </c>
      <c r="K29" s="53">
        <f t="shared" si="2"/>
        <v>4.7083376061528309E-5</v>
      </c>
      <c r="M29" s="89"/>
      <c r="N29" s="32"/>
    </row>
    <row r="30" spans="1:14" x14ac:dyDescent="0.25">
      <c r="A30" s="44" t="s">
        <v>105</v>
      </c>
      <c r="B30" s="47">
        <v>114.56789840843514</v>
      </c>
      <c r="C30" s="47">
        <v>115.12464889044811</v>
      </c>
      <c r="D30" s="47"/>
      <c r="E30" s="47">
        <f t="shared" si="0"/>
        <v>0.48595679046861129</v>
      </c>
      <c r="F30" s="47"/>
      <c r="G30" s="47">
        <v>0.10867905944343811</v>
      </c>
      <c r="H30" s="47">
        <v>0.10920719271262092</v>
      </c>
      <c r="I30" s="47"/>
      <c r="J30" s="47">
        <f t="shared" si="1"/>
        <v>5.2813326918280112E-4</v>
      </c>
      <c r="K30" s="54">
        <f t="shared" si="2"/>
        <v>4.8544619082353339E-6</v>
      </c>
      <c r="M30" s="89"/>
      <c r="N30" s="32"/>
    </row>
    <row r="31" spans="1:14" x14ac:dyDescent="0.25">
      <c r="A31" s="43" t="s">
        <v>5</v>
      </c>
      <c r="B31" s="26">
        <v>128.37989413694714</v>
      </c>
      <c r="C31" s="26">
        <v>122.1552221389598</v>
      </c>
      <c r="D31" s="26"/>
      <c r="E31" s="26">
        <f t="shared" si="0"/>
        <v>-4.8486346244742018</v>
      </c>
      <c r="F31" s="26"/>
      <c r="G31" s="26">
        <v>5.6907434418388574</v>
      </c>
      <c r="H31" s="26">
        <v>5.4148200849278627</v>
      </c>
      <c r="I31" s="26"/>
      <c r="J31" s="26">
        <f t="shared" si="1"/>
        <v>-0.27592335691099468</v>
      </c>
      <c r="K31" s="53">
        <f t="shared" si="2"/>
        <v>-2.5362148228030364E-3</v>
      </c>
      <c r="M31" s="89"/>
      <c r="N31" s="32"/>
    </row>
    <row r="32" spans="1:14" x14ac:dyDescent="0.25">
      <c r="A32" s="44" t="s">
        <v>106</v>
      </c>
      <c r="B32" s="47">
        <v>125.93933252925399</v>
      </c>
      <c r="C32" s="47">
        <v>126.13034517355933</v>
      </c>
      <c r="D32" s="47"/>
      <c r="E32" s="47">
        <f t="shared" si="0"/>
        <v>0.15167036418981539</v>
      </c>
      <c r="F32" s="47"/>
      <c r="G32" s="47">
        <v>3.5129033980125834</v>
      </c>
      <c r="H32" s="47">
        <v>3.5182314313899861</v>
      </c>
      <c r="I32" s="47"/>
      <c r="J32" s="47">
        <f t="shared" si="1"/>
        <v>5.328033377402619E-3</v>
      </c>
      <c r="K32" s="54">
        <f t="shared" si="2"/>
        <v>4.8973879483920539E-5</v>
      </c>
      <c r="M32" s="89"/>
      <c r="N32" s="32"/>
    </row>
    <row r="33" spans="1:14" x14ac:dyDescent="0.25">
      <c r="A33" s="44" t="s">
        <v>107</v>
      </c>
      <c r="B33" s="26">
        <v>142.55686855689436</v>
      </c>
      <c r="C33" s="26">
        <v>119.45875752699165</v>
      </c>
      <c r="D33" s="26"/>
      <c r="E33" s="26">
        <f t="shared" si="0"/>
        <v>-16.202734574437059</v>
      </c>
      <c r="F33" s="26"/>
      <c r="G33" s="26">
        <v>0.90845158219360755</v>
      </c>
      <c r="H33" s="26">
        <v>0.76125758359350337</v>
      </c>
      <c r="I33" s="26"/>
      <c r="J33" s="26">
        <f t="shared" si="1"/>
        <v>-0.14719399860010418</v>
      </c>
      <c r="K33" s="53">
        <f t="shared" si="2"/>
        <v>-1.3529684665211398E-3</v>
      </c>
      <c r="M33" s="89"/>
      <c r="N33" s="32"/>
    </row>
    <row r="34" spans="1:14" x14ac:dyDescent="0.25">
      <c r="A34" s="44" t="s">
        <v>108</v>
      </c>
      <c r="B34" s="47">
        <v>170.23191472057414</v>
      </c>
      <c r="C34" s="47">
        <v>136.71390344605945</v>
      </c>
      <c r="D34" s="47"/>
      <c r="E34" s="47">
        <f t="shared" si="0"/>
        <v>-19.689616561931157</v>
      </c>
      <c r="F34" s="47"/>
      <c r="G34" s="47">
        <v>0.65026332824505328</v>
      </c>
      <c r="H34" s="47">
        <v>0.52222897227075049</v>
      </c>
      <c r="I34" s="47"/>
      <c r="J34" s="47">
        <f t="shared" si="1"/>
        <v>-0.12803435597430279</v>
      </c>
      <c r="K34" s="54">
        <f>J34/$G$4</f>
        <v>-1.1768580778567935E-3</v>
      </c>
      <c r="M34" s="89"/>
      <c r="N34" s="32"/>
    </row>
    <row r="35" spans="1:14" x14ac:dyDescent="0.25">
      <c r="A35" s="44" t="s">
        <v>109</v>
      </c>
      <c r="B35" s="26">
        <v>98.658666319756392</v>
      </c>
      <c r="C35" s="26">
        <v>97.324187432852071</v>
      </c>
      <c r="D35" s="26"/>
      <c r="E35" s="26">
        <f t="shared" si="0"/>
        <v>-1.3526220621908891</v>
      </c>
      <c r="F35" s="26"/>
      <c r="G35" s="26">
        <v>0.44528592888926893</v>
      </c>
      <c r="H35" s="26">
        <v>0.43926289317528111</v>
      </c>
      <c r="I35" s="26"/>
      <c r="J35" s="26">
        <f t="shared" si="1"/>
        <v>-6.0230357139878232E-3</v>
      </c>
      <c r="K35" s="53">
        <f t="shared" si="2"/>
        <v>-5.5362157909000481E-5</v>
      </c>
      <c r="M35" s="89"/>
      <c r="N35" s="32"/>
    </row>
    <row r="36" spans="1:14" x14ac:dyDescent="0.25">
      <c r="A36" s="44" t="s">
        <v>110</v>
      </c>
      <c r="B36" s="47">
        <v>100.60519065493774</v>
      </c>
      <c r="C36" s="47">
        <v>100.60519065493774</v>
      </c>
      <c r="D36" s="47"/>
      <c r="E36" s="47">
        <f t="shared" si="0"/>
        <v>0</v>
      </c>
      <c r="F36" s="47"/>
      <c r="G36" s="47">
        <v>0.17383920449834292</v>
      </c>
      <c r="H36" s="47">
        <v>0.17383920449834292</v>
      </c>
      <c r="I36" s="47"/>
      <c r="J36" s="47">
        <f t="shared" si="1"/>
        <v>0</v>
      </c>
      <c r="K36" s="54">
        <f t="shared" si="2"/>
        <v>0</v>
      </c>
      <c r="M36" s="89"/>
      <c r="N36" s="32"/>
    </row>
    <row r="37" spans="1:14" x14ac:dyDescent="0.25">
      <c r="A37" s="43" t="s">
        <v>6</v>
      </c>
      <c r="B37" s="26">
        <v>106.49394604839631</v>
      </c>
      <c r="C37" s="26">
        <v>105.49946999959533</v>
      </c>
      <c r="D37" s="26"/>
      <c r="E37" s="26">
        <f t="shared" si="0"/>
        <v>-0.93383341091429761</v>
      </c>
      <c r="F37" s="26"/>
      <c r="G37" s="26">
        <v>3.6864200115950601</v>
      </c>
      <c r="H37" s="26">
        <v>3.6519949898601536</v>
      </c>
      <c r="I37" s="26"/>
      <c r="J37" s="26">
        <f t="shared" si="1"/>
        <v>-3.4425021734906469E-2</v>
      </c>
      <c r="K37" s="53">
        <f t="shared" si="2"/>
        <v>-3.1642573277169159E-4</v>
      </c>
      <c r="M37" s="89"/>
      <c r="N37" s="32"/>
    </row>
    <row r="38" spans="1:14" x14ac:dyDescent="0.25">
      <c r="A38" s="44" t="s">
        <v>111</v>
      </c>
      <c r="B38" s="47">
        <v>150.33428580743302</v>
      </c>
      <c r="C38" s="47">
        <v>150.33428580743302</v>
      </c>
      <c r="D38" s="47"/>
      <c r="E38" s="47">
        <f t="shared" si="0"/>
        <v>0</v>
      </c>
      <c r="F38" s="47"/>
      <c r="G38" s="47">
        <v>0.12812071416840407</v>
      </c>
      <c r="H38" s="47">
        <v>0.12812071416840407</v>
      </c>
      <c r="I38" s="47"/>
      <c r="J38" s="47">
        <f t="shared" si="1"/>
        <v>0</v>
      </c>
      <c r="K38" s="54">
        <f t="shared" si="2"/>
        <v>0</v>
      </c>
      <c r="M38" s="89"/>
      <c r="N38" s="32"/>
    </row>
    <row r="39" spans="1:14" x14ac:dyDescent="0.25">
      <c r="A39" s="44" t="s">
        <v>112</v>
      </c>
      <c r="B39" s="26">
        <v>109.73294350750754</v>
      </c>
      <c r="C39" s="26">
        <v>109.45254882448712</v>
      </c>
      <c r="D39" s="26"/>
      <c r="E39" s="26">
        <f t="shared" si="0"/>
        <v>-0.25552461645325097</v>
      </c>
      <c r="F39" s="26"/>
      <c r="G39" s="26">
        <v>1.4851951480130301</v>
      </c>
      <c r="H39" s="26">
        <v>1.4814001088074875</v>
      </c>
      <c r="I39" s="26"/>
      <c r="J39" s="26">
        <f t="shared" si="1"/>
        <v>-3.795039205542583E-3</v>
      </c>
      <c r="K39" s="53">
        <f t="shared" si="2"/>
        <v>-3.4883000823016702E-5</v>
      </c>
      <c r="M39" s="89"/>
      <c r="N39" s="32"/>
    </row>
    <row r="40" spans="1:14" x14ac:dyDescent="0.25">
      <c r="A40" s="44" t="s">
        <v>113</v>
      </c>
      <c r="B40" s="47">
        <v>116.8002363662637</v>
      </c>
      <c r="C40" s="47">
        <v>116.4842349827406</v>
      </c>
      <c r="D40" s="47"/>
      <c r="E40" s="47">
        <f t="shared" si="0"/>
        <v>-0.27054858222390621</v>
      </c>
      <c r="F40" s="47"/>
      <c r="G40" s="47">
        <v>0.1202901332003949</v>
      </c>
      <c r="H40" s="47">
        <v>0.11996468995046598</v>
      </c>
      <c r="I40" s="47"/>
      <c r="J40" s="47">
        <f t="shared" si="1"/>
        <v>-3.2544324992891949E-4</v>
      </c>
      <c r="K40" s="54">
        <f t="shared" si="2"/>
        <v>-2.9913886366537948E-6</v>
      </c>
      <c r="M40" s="89"/>
      <c r="N40" s="32"/>
    </row>
    <row r="41" spans="1:14" x14ac:dyDescent="0.25">
      <c r="A41" s="44" t="s">
        <v>114</v>
      </c>
      <c r="B41" s="26">
        <v>95.327179814432398</v>
      </c>
      <c r="C41" s="26">
        <v>92.160171748011322</v>
      </c>
      <c r="D41" s="26"/>
      <c r="E41" s="26">
        <f t="shared" si="0"/>
        <v>-3.3222508759685243</v>
      </c>
      <c r="F41" s="26"/>
      <c r="G41" s="26">
        <v>1.0960588101357795</v>
      </c>
      <c r="H41" s="26">
        <v>1.0596449867149136</v>
      </c>
      <c r="I41" s="26"/>
      <c r="J41" s="26">
        <f t="shared" si="1"/>
        <v>-3.6413823420865965E-2</v>
      </c>
      <c r="K41" s="53">
        <f t="shared" si="2"/>
        <v>-3.3470627404958423E-4</v>
      </c>
      <c r="M41" s="89"/>
      <c r="N41" s="32"/>
    </row>
    <row r="42" spans="1:14" x14ac:dyDescent="0.25">
      <c r="A42" s="44" t="s">
        <v>115</v>
      </c>
      <c r="B42" s="47">
        <v>111.30160583567826</v>
      </c>
      <c r="C42" s="47">
        <v>113.26561472318764</v>
      </c>
      <c r="D42" s="47"/>
      <c r="E42" s="47">
        <f t="shared" si="0"/>
        <v>1.764582705490314</v>
      </c>
      <c r="F42" s="47"/>
      <c r="G42" s="47">
        <v>0.30699753642138783</v>
      </c>
      <c r="H42" s="47">
        <v>0.31241476185536099</v>
      </c>
      <c r="I42" s="47"/>
      <c r="J42" s="47">
        <f t="shared" si="1"/>
        <v>5.4172254339731607E-3</v>
      </c>
      <c r="K42" s="54">
        <f t="shared" si="2"/>
        <v>4.9793709376115794E-5</v>
      </c>
      <c r="M42" s="89"/>
      <c r="N42" s="32"/>
    </row>
    <row r="43" spans="1:14" x14ac:dyDescent="0.25">
      <c r="A43" s="44" t="s">
        <v>116</v>
      </c>
      <c r="B43" s="26">
        <v>105.58934208552273</v>
      </c>
      <c r="C43" s="26">
        <v>105.41462170976656</v>
      </c>
      <c r="D43" s="26"/>
      <c r="E43" s="26">
        <f t="shared" si="0"/>
        <v>-0.16547160187309062</v>
      </c>
      <c r="F43" s="26"/>
      <c r="G43" s="26">
        <v>0.11244003012065688</v>
      </c>
      <c r="H43" s="26">
        <v>0.11225397380166964</v>
      </c>
      <c r="I43" s="26"/>
      <c r="J43" s="26">
        <f t="shared" si="1"/>
        <v>-1.8605631898724329E-4</v>
      </c>
      <c r="K43" s="53">
        <f t="shared" si="2"/>
        <v>-1.710180679788669E-6</v>
      </c>
      <c r="M43" s="89"/>
      <c r="N43" s="32"/>
    </row>
    <row r="44" spans="1:14" x14ac:dyDescent="0.25">
      <c r="A44" s="44" t="s">
        <v>117</v>
      </c>
      <c r="B44" s="47">
        <v>112.75441248999144</v>
      </c>
      <c r="C44" s="47">
        <v>112.98081850464661</v>
      </c>
      <c r="D44" s="47"/>
      <c r="E44" s="47">
        <f t="shared" si="0"/>
        <v>0.20079570249658119</v>
      </c>
      <c r="F44" s="47"/>
      <c r="G44" s="47">
        <v>0.43731763953540559</v>
      </c>
      <c r="H44" s="47">
        <v>0.43819575456185222</v>
      </c>
      <c r="I44" s="47"/>
      <c r="J44" s="47">
        <f t="shared" si="1"/>
        <v>8.7811502644663531E-4</v>
      </c>
      <c r="K44" s="54">
        <f t="shared" si="2"/>
        <v>8.071402041250297E-6</v>
      </c>
      <c r="M44" s="89"/>
      <c r="N44" s="32"/>
    </row>
    <row r="45" spans="1:14" x14ac:dyDescent="0.25">
      <c r="A45" s="43" t="s">
        <v>7</v>
      </c>
      <c r="B45" s="26">
        <v>114.29554213809001</v>
      </c>
      <c r="C45" s="26">
        <v>114.20552288334386</v>
      </c>
      <c r="D45" s="26"/>
      <c r="E45" s="26">
        <f t="shared" si="0"/>
        <v>-7.8760075031969468E-2</v>
      </c>
      <c r="F45" s="26"/>
      <c r="G45" s="26">
        <v>1.6510613404597754</v>
      </c>
      <c r="H45" s="26">
        <v>1.6497609633092054</v>
      </c>
      <c r="I45" s="26"/>
      <c r="J45" s="26">
        <f t="shared" si="1"/>
        <v>-1.3003771505699646E-3</v>
      </c>
      <c r="K45" s="53">
        <f t="shared" si="2"/>
        <v>-1.1952724268912748E-5</v>
      </c>
      <c r="M45" s="89"/>
      <c r="N45" s="32"/>
    </row>
    <row r="46" spans="1:14" x14ac:dyDescent="0.25">
      <c r="A46" s="45" t="s">
        <v>118</v>
      </c>
      <c r="B46" s="47">
        <v>101.56909116935627</v>
      </c>
      <c r="C46" s="47">
        <v>101.56909116935627</v>
      </c>
      <c r="D46" s="47"/>
      <c r="E46" s="47">
        <f t="shared" si="0"/>
        <v>0</v>
      </c>
      <c r="F46" s="47"/>
      <c r="G46" s="47">
        <v>9.7981821894531806E-2</v>
      </c>
      <c r="H46" s="47">
        <v>9.7981821894531806E-2</v>
      </c>
      <c r="I46" s="47"/>
      <c r="J46" s="47">
        <f t="shared" si="1"/>
        <v>0</v>
      </c>
      <c r="K46" s="54">
        <f t="shared" si="2"/>
        <v>0</v>
      </c>
      <c r="M46" s="89"/>
      <c r="N46" s="32"/>
    </row>
    <row r="47" spans="1:14" x14ac:dyDescent="0.25">
      <c r="A47" s="45" t="s">
        <v>264</v>
      </c>
      <c r="B47" s="26">
        <v>117.46309990342326</v>
      </c>
      <c r="C47" s="26">
        <v>117.11867953151304</v>
      </c>
      <c r="D47" s="26"/>
      <c r="E47" s="26">
        <f t="shared" si="0"/>
        <v>-0.2932158032551424</v>
      </c>
      <c r="F47" s="26"/>
      <c r="G47" s="26">
        <v>0.11359778586722971</v>
      </c>
      <c r="H47" s="26">
        <v>0.11326469920691905</v>
      </c>
      <c r="I47" s="26"/>
      <c r="J47" s="26">
        <f t="shared" si="1"/>
        <v>-3.3308666031066358E-4</v>
      </c>
      <c r="K47" s="53">
        <f t="shared" si="2"/>
        <v>-3.0616448517273131E-6</v>
      </c>
      <c r="M47" s="89"/>
      <c r="N47" s="32"/>
    </row>
    <row r="48" spans="1:14" x14ac:dyDescent="0.25">
      <c r="A48" s="45" t="s">
        <v>119</v>
      </c>
      <c r="B48" s="47">
        <v>109.35047540071663</v>
      </c>
      <c r="C48" s="47">
        <v>107.74494858078769</v>
      </c>
      <c r="D48" s="47"/>
      <c r="E48" s="47">
        <f t="shared" si="0"/>
        <v>-1.4682394512190777</v>
      </c>
      <c r="F48" s="47"/>
      <c r="G48" s="47">
        <v>0.18606104988724673</v>
      </c>
      <c r="H48" s="47">
        <v>0.18332922814944974</v>
      </c>
      <c r="I48" s="47"/>
      <c r="J48" s="47">
        <f t="shared" si="1"/>
        <v>-2.7318217377969856E-3</v>
      </c>
      <c r="K48" s="54">
        <f t="shared" si="2"/>
        <v>-2.5110185894451859E-5</v>
      </c>
      <c r="M48" s="89"/>
      <c r="N48" s="32"/>
    </row>
    <row r="49" spans="1:14" x14ac:dyDescent="0.25">
      <c r="A49" s="45" t="s">
        <v>120</v>
      </c>
      <c r="B49" s="26">
        <v>110.35490756525564</v>
      </c>
      <c r="C49" s="26">
        <v>110.35490756525564</v>
      </c>
      <c r="D49" s="26"/>
      <c r="E49" s="26">
        <f t="shared" si="0"/>
        <v>0</v>
      </c>
      <c r="F49" s="26"/>
      <c r="G49" s="26">
        <v>0.23402555811350745</v>
      </c>
      <c r="H49" s="26">
        <v>0.23402555811350748</v>
      </c>
      <c r="I49" s="26"/>
      <c r="J49" s="26">
        <f t="shared" si="1"/>
        <v>0</v>
      </c>
      <c r="K49" s="53">
        <f t="shared" si="2"/>
        <v>0</v>
      </c>
      <c r="M49" s="89"/>
      <c r="N49" s="32"/>
    </row>
    <row r="50" spans="1:14" x14ac:dyDescent="0.25">
      <c r="A50" s="45" t="s">
        <v>121</v>
      </c>
      <c r="B50" s="47">
        <v>118.42083032148162</v>
      </c>
      <c r="C50" s="47">
        <v>118.68950924020599</v>
      </c>
      <c r="D50" s="47"/>
      <c r="E50" s="47">
        <f t="shared" si="0"/>
        <v>0.22688484618371696</v>
      </c>
      <c r="F50" s="47"/>
      <c r="G50" s="47">
        <v>0.67991339758321467</v>
      </c>
      <c r="H50" s="47">
        <v>0.68145601804950384</v>
      </c>
      <c r="I50" s="47"/>
      <c r="J50" s="47">
        <f t="shared" si="1"/>
        <v>1.5426204662891685E-3</v>
      </c>
      <c r="K50" s="54">
        <f t="shared" si="2"/>
        <v>1.4179361023880117E-5</v>
      </c>
      <c r="M50" s="89"/>
      <c r="N50" s="32"/>
    </row>
    <row r="51" spans="1:14" x14ac:dyDescent="0.25">
      <c r="A51" s="45" t="s">
        <v>122</v>
      </c>
      <c r="B51" s="26">
        <v>115.07488749450036</v>
      </c>
      <c r="C51" s="26">
        <v>115.15010909303267</v>
      </c>
      <c r="D51" s="26"/>
      <c r="E51" s="26">
        <f t="shared" si="0"/>
        <v>6.5367518639458666E-2</v>
      </c>
      <c r="F51" s="26"/>
      <c r="G51" s="26">
        <v>0.3394817271140449</v>
      </c>
      <c r="H51" s="26">
        <v>0.33970363789529373</v>
      </c>
      <c r="I51" s="26"/>
      <c r="J51" s="26">
        <f t="shared" si="1"/>
        <v>2.2191078124883523E-4</v>
      </c>
      <c r="K51" s="53">
        <f t="shared" si="2"/>
        <v>2.0397454533892402E-6</v>
      </c>
      <c r="M51" s="89"/>
      <c r="N51" s="32"/>
    </row>
    <row r="52" spans="1:14" x14ac:dyDescent="0.25">
      <c r="A52" s="43" t="s">
        <v>8</v>
      </c>
      <c r="B52" s="47">
        <v>116.06824476060802</v>
      </c>
      <c r="C52" s="47">
        <v>115.77829905764794</v>
      </c>
      <c r="D52" s="47"/>
      <c r="E52" s="47">
        <f t="shared" si="0"/>
        <v>-0.24980622698146382</v>
      </c>
      <c r="F52" s="47"/>
      <c r="G52" s="47">
        <v>3.00908168229136</v>
      </c>
      <c r="H52" s="47">
        <v>3.0015648088740376</v>
      </c>
      <c r="I52" s="47"/>
      <c r="J52" s="47">
        <f t="shared" si="1"/>
        <v>-7.5168734173223228E-3</v>
      </c>
      <c r="K52" s="54">
        <f t="shared" si="2"/>
        <v>-6.9093120624422693E-5</v>
      </c>
      <c r="M52" s="89"/>
      <c r="N52" s="32"/>
    </row>
    <row r="53" spans="1:14" x14ac:dyDescent="0.25">
      <c r="A53" s="45" t="s">
        <v>123</v>
      </c>
      <c r="B53" s="26">
        <v>118.68975293821055</v>
      </c>
      <c r="C53" s="26">
        <v>118.95846664949633</v>
      </c>
      <c r="D53" s="26"/>
      <c r="E53" s="26">
        <f t="shared" si="0"/>
        <v>0.22640009321248655</v>
      </c>
      <c r="F53" s="26"/>
      <c r="G53" s="26">
        <v>0.28407703324399175</v>
      </c>
      <c r="H53" s="26">
        <v>0.28472018391205151</v>
      </c>
      <c r="I53" s="26"/>
      <c r="J53" s="26">
        <f t="shared" si="1"/>
        <v>6.431506680597554E-4</v>
      </c>
      <c r="K53" s="53">
        <f t="shared" si="2"/>
        <v>5.9116715449174432E-6</v>
      </c>
      <c r="M53" s="89"/>
      <c r="N53" s="32"/>
    </row>
    <row r="54" spans="1:14" x14ac:dyDescent="0.25">
      <c r="A54" s="45" t="s">
        <v>124</v>
      </c>
      <c r="B54" s="47">
        <v>116.92524915781638</v>
      </c>
      <c r="C54" s="47">
        <v>116.65873996113945</v>
      </c>
      <c r="D54" s="47"/>
      <c r="E54" s="47">
        <f t="shared" si="0"/>
        <v>-0.22793126257718566</v>
      </c>
      <c r="F54" s="47"/>
      <c r="G54" s="47">
        <v>0.4732368907956504</v>
      </c>
      <c r="H54" s="47">
        <v>0.4721582359754789</v>
      </c>
      <c r="I54" s="47"/>
      <c r="J54" s="47">
        <f t="shared" si="1"/>
        <v>-1.0786548201714985E-3</v>
      </c>
      <c r="K54" s="54">
        <f t="shared" si="2"/>
        <v>-9.9147110061050766E-6</v>
      </c>
      <c r="M54" s="89"/>
      <c r="N54" s="32"/>
    </row>
    <row r="55" spans="1:14" x14ac:dyDescent="0.25">
      <c r="A55" s="45" t="s">
        <v>125</v>
      </c>
      <c r="B55" s="26">
        <v>111.78218747068306</v>
      </c>
      <c r="C55" s="26">
        <v>111.85249093237351</v>
      </c>
      <c r="D55" s="26"/>
      <c r="E55" s="26">
        <f t="shared" si="0"/>
        <v>6.2893259902341292E-2</v>
      </c>
      <c r="F55" s="26"/>
      <c r="G55" s="26">
        <v>0.30906456684385603</v>
      </c>
      <c r="H55" s="26">
        <v>0.30925894762514722</v>
      </c>
      <c r="I55" s="26"/>
      <c r="J55" s="26">
        <f t="shared" si="1"/>
        <v>1.9438078129119241E-4</v>
      </c>
      <c r="K55" s="53">
        <f t="shared" si="2"/>
        <v>1.7866969447526069E-6</v>
      </c>
      <c r="M55" s="89"/>
      <c r="N55" s="32"/>
    </row>
    <row r="56" spans="1:14" x14ac:dyDescent="0.25">
      <c r="A56" s="45" t="s">
        <v>126</v>
      </c>
      <c r="B56" s="47">
        <v>117.55238871025436</v>
      </c>
      <c r="C56" s="47">
        <v>116.96436264602492</v>
      </c>
      <c r="D56" s="47"/>
      <c r="E56" s="47">
        <f t="shared" si="0"/>
        <v>-0.50022468337824755</v>
      </c>
      <c r="F56" s="47"/>
      <c r="G56" s="47">
        <v>1.4544964069675859</v>
      </c>
      <c r="H56" s="47">
        <v>1.4472206569210844</v>
      </c>
      <c r="I56" s="47"/>
      <c r="J56" s="47">
        <f t="shared" si="1"/>
        <v>-7.2757500465014946E-3</v>
      </c>
      <c r="K56" s="54">
        <f t="shared" si="2"/>
        <v>-6.687677810798511E-5</v>
      </c>
      <c r="M56" s="89"/>
      <c r="N56" s="32"/>
    </row>
    <row r="57" spans="1:14" x14ac:dyDescent="0.25">
      <c r="A57" s="45" t="s">
        <v>127</v>
      </c>
      <c r="B57" s="26">
        <v>112.32798378268053</v>
      </c>
      <c r="C57" s="26">
        <v>112.32798378268053</v>
      </c>
      <c r="D57" s="26"/>
      <c r="E57" s="26">
        <f t="shared" si="0"/>
        <v>0</v>
      </c>
      <c r="F57" s="26"/>
      <c r="G57" s="26">
        <v>0.48820678444027588</v>
      </c>
      <c r="H57" s="26">
        <v>0.48820678444027593</v>
      </c>
      <c r="I57" s="26"/>
      <c r="J57" s="26">
        <f t="shared" si="1"/>
        <v>0</v>
      </c>
      <c r="K57" s="53">
        <f t="shared" si="2"/>
        <v>0</v>
      </c>
      <c r="M57" s="89"/>
      <c r="N57" s="32"/>
    </row>
    <row r="58" spans="1:14" x14ac:dyDescent="0.25">
      <c r="A58" s="41" t="s">
        <v>274</v>
      </c>
      <c r="B58" s="47">
        <v>108.10254564950812</v>
      </c>
      <c r="C58" s="47">
        <v>108.44584468555738</v>
      </c>
      <c r="D58" s="47"/>
      <c r="E58" s="47">
        <f t="shared" si="0"/>
        <v>0.31756794808728284</v>
      </c>
      <c r="F58" s="47"/>
      <c r="G58" s="47">
        <v>4.4887137259566678</v>
      </c>
      <c r="H58" s="47">
        <v>4.5029684420317002</v>
      </c>
      <c r="I58" s="47"/>
      <c r="J58" s="47">
        <f t="shared" si="1"/>
        <v>1.425471607503237E-2</v>
      </c>
      <c r="K58" s="54">
        <f t="shared" si="2"/>
        <v>1.3102559569108094E-4</v>
      </c>
      <c r="M58" s="89"/>
      <c r="N58" s="32"/>
    </row>
    <row r="59" spans="1:14" x14ac:dyDescent="0.25">
      <c r="A59" s="43" t="s">
        <v>128</v>
      </c>
      <c r="B59" s="26">
        <v>107.5647753984246</v>
      </c>
      <c r="C59" s="26">
        <v>107.85614631347624</v>
      </c>
      <c r="D59" s="26"/>
      <c r="E59" s="26">
        <f t="shared" si="0"/>
        <v>0.2708794900304401</v>
      </c>
      <c r="F59" s="26"/>
      <c r="G59" s="26">
        <v>0.74514414783123417</v>
      </c>
      <c r="H59" s="26">
        <v>0.74716259049887113</v>
      </c>
      <c r="I59" s="26"/>
      <c r="J59" s="26">
        <f t="shared" si="1"/>
        <v>2.0184426676369549E-3</v>
      </c>
      <c r="K59" s="53">
        <f t="shared" si="2"/>
        <v>1.8552993374498058E-5</v>
      </c>
      <c r="M59" s="89"/>
      <c r="N59" s="32"/>
    </row>
    <row r="60" spans="1:14" x14ac:dyDescent="0.25">
      <c r="A60" s="45" t="s">
        <v>128</v>
      </c>
      <c r="B60" s="47">
        <v>107.5647753984246</v>
      </c>
      <c r="C60" s="47">
        <v>107.85614631347624</v>
      </c>
      <c r="D60" s="47"/>
      <c r="E60" s="47">
        <f t="shared" si="0"/>
        <v>0.2708794900304401</v>
      </c>
      <c r="F60" s="47"/>
      <c r="G60" s="47">
        <v>0.74514414783123417</v>
      </c>
      <c r="H60" s="47">
        <v>0.74716259049887113</v>
      </c>
      <c r="I60" s="47"/>
      <c r="J60" s="47">
        <f t="shared" si="1"/>
        <v>2.0184426676369549E-3</v>
      </c>
      <c r="K60" s="54">
        <f t="shared" si="2"/>
        <v>1.8552993374498058E-5</v>
      </c>
      <c r="M60" s="89"/>
      <c r="N60" s="32"/>
    </row>
    <row r="61" spans="1:14" x14ac:dyDescent="0.25">
      <c r="A61" s="43" t="s">
        <v>129</v>
      </c>
      <c r="B61" s="26">
        <v>118.60920680619874</v>
      </c>
      <c r="C61" s="26">
        <v>119.66692683998704</v>
      </c>
      <c r="D61" s="26"/>
      <c r="E61" s="26">
        <f t="shared" si="0"/>
        <v>0.89176891260773772</v>
      </c>
      <c r="F61" s="26"/>
      <c r="G61" s="26">
        <v>0.77717185692651247</v>
      </c>
      <c r="H61" s="26">
        <v>0.78410243394411938</v>
      </c>
      <c r="I61" s="26"/>
      <c r="J61" s="26">
        <f t="shared" si="1"/>
        <v>6.9305770176069093E-3</v>
      </c>
      <c r="K61" s="53">
        <f t="shared" si="2"/>
        <v>6.3704038539595979E-5</v>
      </c>
      <c r="M61" s="89"/>
      <c r="N61" s="32"/>
    </row>
    <row r="62" spans="1:14" x14ac:dyDescent="0.25">
      <c r="A62" s="45" t="s">
        <v>129</v>
      </c>
      <c r="B62" s="47">
        <v>118.60920680619874</v>
      </c>
      <c r="C62" s="47">
        <v>119.66692683998704</v>
      </c>
      <c r="D62" s="47"/>
      <c r="E62" s="47">
        <f t="shared" si="0"/>
        <v>0.89176891260773772</v>
      </c>
      <c r="F62" s="47"/>
      <c r="G62" s="47">
        <v>0.77717185692651247</v>
      </c>
      <c r="H62" s="47">
        <v>0.78410243394411938</v>
      </c>
      <c r="I62" s="47"/>
      <c r="J62" s="47">
        <f t="shared" si="1"/>
        <v>6.9305770176069093E-3</v>
      </c>
      <c r="K62" s="54">
        <f t="shared" si="2"/>
        <v>6.3704038539595979E-5</v>
      </c>
      <c r="M62" s="89"/>
      <c r="N62" s="32"/>
    </row>
    <row r="63" spans="1:14" x14ac:dyDescent="0.25">
      <c r="A63" s="43" t="s">
        <v>130</v>
      </c>
      <c r="B63" s="26">
        <v>106.01703141225042</v>
      </c>
      <c r="C63" s="26">
        <v>106.33417486824503</v>
      </c>
      <c r="D63" s="26"/>
      <c r="E63" s="26">
        <f t="shared" si="0"/>
        <v>0.29914387506417839</v>
      </c>
      <c r="F63" s="26"/>
      <c r="G63" s="26">
        <v>1.8147152726903508</v>
      </c>
      <c r="H63" s="26">
        <v>1.8201438822784584</v>
      </c>
      <c r="I63" s="26"/>
      <c r="J63" s="26">
        <f t="shared" si="1"/>
        <v>5.4286095881075358E-3</v>
      </c>
      <c r="K63" s="53">
        <f t="shared" si="2"/>
        <v>4.9898349522509746E-5</v>
      </c>
      <c r="M63" s="89"/>
      <c r="N63" s="32"/>
    </row>
    <row r="64" spans="1:14" x14ac:dyDescent="0.25">
      <c r="A64" s="45" t="s">
        <v>130</v>
      </c>
      <c r="B64" s="47">
        <v>106.01703141225042</v>
      </c>
      <c r="C64" s="47">
        <v>106.33417486824503</v>
      </c>
      <c r="D64" s="47"/>
      <c r="E64" s="47">
        <f t="shared" si="0"/>
        <v>0.29914387506417839</v>
      </c>
      <c r="F64" s="47"/>
      <c r="G64" s="47">
        <v>1.8147152726903508</v>
      </c>
      <c r="H64" s="47">
        <v>1.8201438822784584</v>
      </c>
      <c r="I64" s="47"/>
      <c r="J64" s="47">
        <f t="shared" si="1"/>
        <v>5.4286095881075358E-3</v>
      </c>
      <c r="K64" s="54">
        <f t="shared" si="2"/>
        <v>4.9898349522509746E-5</v>
      </c>
      <c r="M64" s="89"/>
      <c r="N64" s="32"/>
    </row>
    <row r="65" spans="1:14" x14ac:dyDescent="0.25">
      <c r="A65" s="43" t="s">
        <v>131</v>
      </c>
      <c r="B65" s="26">
        <v>105.13303137535969</v>
      </c>
      <c r="C65" s="26">
        <v>105.13303137535969</v>
      </c>
      <c r="D65" s="26"/>
      <c r="E65" s="26">
        <f t="shared" si="0"/>
        <v>0</v>
      </c>
      <c r="F65" s="26"/>
      <c r="G65" s="26">
        <v>0.77162162112274446</v>
      </c>
      <c r="H65" s="26">
        <v>0.77162162112274446</v>
      </c>
      <c r="I65" s="26"/>
      <c r="J65" s="26">
        <f t="shared" si="1"/>
        <v>0</v>
      </c>
      <c r="K65" s="53">
        <f t="shared" si="2"/>
        <v>0</v>
      </c>
      <c r="M65" s="89"/>
      <c r="N65" s="32"/>
    </row>
    <row r="66" spans="1:14" x14ac:dyDescent="0.25">
      <c r="A66" s="45" t="s">
        <v>131</v>
      </c>
      <c r="B66" s="47">
        <v>105.13303137535969</v>
      </c>
      <c r="C66" s="47">
        <v>105.13303137535969</v>
      </c>
      <c r="D66" s="47"/>
      <c r="E66" s="47">
        <f t="shared" si="0"/>
        <v>0</v>
      </c>
      <c r="F66" s="47"/>
      <c r="G66" s="47">
        <v>0.77162162112274446</v>
      </c>
      <c r="H66" s="47">
        <v>0.77162162112274446</v>
      </c>
      <c r="I66" s="47"/>
      <c r="J66" s="47">
        <f t="shared" si="1"/>
        <v>0</v>
      </c>
      <c r="K66" s="54">
        <f t="shared" si="2"/>
        <v>0</v>
      </c>
      <c r="M66" s="89"/>
      <c r="N66" s="32"/>
    </row>
    <row r="67" spans="1:14" x14ac:dyDescent="0.25">
      <c r="A67" s="43" t="s">
        <v>132</v>
      </c>
      <c r="B67" s="26">
        <v>107.61342064052391</v>
      </c>
      <c r="C67" s="26">
        <v>107.47441762232975</v>
      </c>
      <c r="D67" s="26"/>
      <c r="E67" s="26">
        <f t="shared" si="0"/>
        <v>-0.12916885028539937</v>
      </c>
      <c r="F67" s="26"/>
      <c r="G67" s="26">
        <v>0.22416550052752215</v>
      </c>
      <c r="H67" s="26">
        <v>0.22387594852775419</v>
      </c>
      <c r="I67" s="26"/>
      <c r="J67" s="26">
        <f t="shared" si="1"/>
        <v>-2.8955199976796187E-4</v>
      </c>
      <c r="K67" s="53">
        <f t="shared" si="2"/>
        <v>-2.6614857183716149E-6</v>
      </c>
      <c r="M67" s="89"/>
      <c r="N67" s="32"/>
    </row>
    <row r="68" spans="1:14" x14ac:dyDescent="0.25">
      <c r="A68" s="45" t="s">
        <v>132</v>
      </c>
      <c r="B68" s="47">
        <v>107.61342064052391</v>
      </c>
      <c r="C68" s="47">
        <v>107.47441762232975</v>
      </c>
      <c r="D68" s="47"/>
      <c r="E68" s="47">
        <f t="shared" si="0"/>
        <v>-0.12916885028539937</v>
      </c>
      <c r="F68" s="47"/>
      <c r="G68" s="47">
        <v>0.22416550052752215</v>
      </c>
      <c r="H68" s="47">
        <v>0.22387594852775419</v>
      </c>
      <c r="I68" s="47"/>
      <c r="J68" s="47">
        <f t="shared" si="1"/>
        <v>-2.8955199976796187E-4</v>
      </c>
      <c r="K68" s="54">
        <f t="shared" si="2"/>
        <v>-2.6614857183716149E-6</v>
      </c>
      <c r="M68" s="89"/>
      <c r="N68" s="32"/>
    </row>
    <row r="69" spans="1:14" x14ac:dyDescent="0.25">
      <c r="A69" s="43" t="s">
        <v>133</v>
      </c>
      <c r="B69" s="26">
        <v>103.70765552129599</v>
      </c>
      <c r="C69" s="26">
        <v>103.81851015539871</v>
      </c>
      <c r="D69" s="26"/>
      <c r="E69" s="26">
        <f t="shared" si="0"/>
        <v>0.10689146673454886</v>
      </c>
      <c r="F69" s="26"/>
      <c r="G69" s="26">
        <v>0.15589532685830296</v>
      </c>
      <c r="H69" s="26">
        <v>0.15606196565975242</v>
      </c>
      <c r="I69" s="26"/>
      <c r="J69" s="26">
        <f t="shared" si="1"/>
        <v>1.6663880144945908E-4</v>
      </c>
      <c r="K69" s="53">
        <f t="shared" si="2"/>
        <v>1.5316999728536199E-6</v>
      </c>
      <c r="M69" s="89"/>
      <c r="N69" s="32"/>
    </row>
    <row r="70" spans="1:14" x14ac:dyDescent="0.25">
      <c r="A70" s="45" t="s">
        <v>133</v>
      </c>
      <c r="B70" s="47">
        <v>103.70765552129599</v>
      </c>
      <c r="C70" s="47">
        <v>103.81851015539871</v>
      </c>
      <c r="D70" s="47"/>
      <c r="E70" s="47">
        <f t="shared" ref="E70:E133" si="3">((C70/B70-1)*100)</f>
        <v>0.10689146673454886</v>
      </c>
      <c r="F70" s="47"/>
      <c r="G70" s="47">
        <v>0.15589532685830296</v>
      </c>
      <c r="H70" s="47">
        <v>0.15606196565975242</v>
      </c>
      <c r="I70" s="47"/>
      <c r="J70" s="47">
        <f t="shared" si="1"/>
        <v>1.6663880144945908E-4</v>
      </c>
      <c r="K70" s="54">
        <f t="shared" si="2"/>
        <v>1.5316999728536199E-6</v>
      </c>
      <c r="M70" s="89"/>
      <c r="N70" s="32"/>
    </row>
    <row r="71" spans="1:14" x14ac:dyDescent="0.25">
      <c r="A71" s="40" t="s">
        <v>277</v>
      </c>
      <c r="B71" s="26">
        <v>209.36188204356745</v>
      </c>
      <c r="C71" s="26">
        <v>209.81639105870013</v>
      </c>
      <c r="D71" s="26"/>
      <c r="E71" s="26">
        <f t="shared" si="3"/>
        <v>0.2170925340832186</v>
      </c>
      <c r="F71" s="26"/>
      <c r="G71" s="26">
        <v>8.5390409171831525</v>
      </c>
      <c r="H71" s="26">
        <v>8.5575785374966671</v>
      </c>
      <c r="I71" s="26"/>
      <c r="J71" s="26">
        <f t="shared" ref="J71:J134" si="4">H71-G71</f>
        <v>1.853762031351458E-2</v>
      </c>
      <c r="K71" s="53">
        <f t="shared" si="2"/>
        <v>1.7039292340081315E-4</v>
      </c>
      <c r="M71" s="89"/>
      <c r="N71" s="32"/>
    </row>
    <row r="72" spans="1:14" x14ac:dyDescent="0.25">
      <c r="A72" s="59" t="s">
        <v>9</v>
      </c>
      <c r="B72" s="47">
        <v>236.78066407737583</v>
      </c>
      <c r="C72" s="47">
        <v>236.58422997377974</v>
      </c>
      <c r="D72" s="47"/>
      <c r="E72" s="47">
        <f t="shared" si="3"/>
        <v>-8.2960365180784201E-2</v>
      </c>
      <c r="F72" s="47"/>
      <c r="G72" s="47">
        <v>7.5609026216308788</v>
      </c>
      <c r="H72" s="47">
        <v>7.554630069205011</v>
      </c>
      <c r="I72" s="47"/>
      <c r="J72" s="47">
        <f t="shared" si="4"/>
        <v>-6.2725524258677723E-3</v>
      </c>
      <c r="K72" s="54">
        <f t="shared" si="2"/>
        <v>-5.7655649805777941E-5</v>
      </c>
      <c r="M72" s="89"/>
      <c r="N72" s="32"/>
    </row>
    <row r="73" spans="1:14" x14ac:dyDescent="0.25">
      <c r="A73" s="58" t="s">
        <v>10</v>
      </c>
      <c r="B73" s="26">
        <v>236.78066407737583</v>
      </c>
      <c r="C73" s="26">
        <v>236.58422997377974</v>
      </c>
      <c r="D73" s="26"/>
      <c r="E73" s="26">
        <f t="shared" si="3"/>
        <v>-8.2960365180784201E-2</v>
      </c>
      <c r="F73" s="26"/>
      <c r="G73" s="26">
        <v>7.5609026216308788</v>
      </c>
      <c r="H73" s="26">
        <v>7.554630069205011</v>
      </c>
      <c r="I73" s="26"/>
      <c r="J73" s="26">
        <f t="shared" si="4"/>
        <v>-6.2725524258677723E-3</v>
      </c>
      <c r="K73" s="53">
        <f t="shared" ref="K73:K136" si="5">J73/$G$4</f>
        <v>-5.7655649805777941E-5</v>
      </c>
      <c r="M73" s="89"/>
      <c r="N73" s="32"/>
    </row>
    <row r="74" spans="1:14" x14ac:dyDescent="0.25">
      <c r="A74" s="44" t="s">
        <v>134</v>
      </c>
      <c r="B74" s="47">
        <v>236.78066407737583</v>
      </c>
      <c r="C74" s="47">
        <v>236.58422997377974</v>
      </c>
      <c r="D74" s="47"/>
      <c r="E74" s="47">
        <f t="shared" si="3"/>
        <v>-8.2960365180784201E-2</v>
      </c>
      <c r="F74" s="47"/>
      <c r="G74" s="47">
        <v>7.5609026216308788</v>
      </c>
      <c r="H74" s="47">
        <v>7.554630069205011</v>
      </c>
      <c r="I74" s="47"/>
      <c r="J74" s="47">
        <f t="shared" si="4"/>
        <v>-6.2725524258677723E-3</v>
      </c>
      <c r="K74" s="54">
        <f t="shared" si="5"/>
        <v>-5.7655649805777941E-5</v>
      </c>
      <c r="M74" s="89"/>
      <c r="N74" s="32"/>
    </row>
    <row r="75" spans="1:14" x14ac:dyDescent="0.25">
      <c r="A75" s="59" t="s">
        <v>279</v>
      </c>
      <c r="B75" s="26">
        <v>110.47492385169376</v>
      </c>
      <c r="C75" s="26">
        <v>113.27708583287165</v>
      </c>
      <c r="D75" s="26"/>
      <c r="E75" s="26">
        <f t="shared" si="3"/>
        <v>2.5364688053006734</v>
      </c>
      <c r="F75" s="26"/>
      <c r="G75" s="26">
        <v>0.97813829555227316</v>
      </c>
      <c r="H75" s="26">
        <v>1.0029484682916563</v>
      </c>
      <c r="I75" s="26"/>
      <c r="J75" s="26">
        <f t="shared" si="4"/>
        <v>2.481017273938313E-2</v>
      </c>
      <c r="K75" s="53">
        <f t="shared" si="5"/>
        <v>2.2804857320659824E-4</v>
      </c>
      <c r="M75" s="89"/>
      <c r="N75" s="32"/>
    </row>
    <row r="76" spans="1:14" x14ac:dyDescent="0.25">
      <c r="A76" s="58" t="s">
        <v>278</v>
      </c>
      <c r="B76" s="47">
        <v>110.47492385169376</v>
      </c>
      <c r="C76" s="47">
        <v>113.27708583287165</v>
      </c>
      <c r="D76" s="47"/>
      <c r="E76" s="47">
        <f t="shared" si="3"/>
        <v>2.5364688053006734</v>
      </c>
      <c r="F76" s="47"/>
      <c r="G76" s="47">
        <v>0.97813829555227316</v>
      </c>
      <c r="H76" s="47">
        <v>1.0029484682916563</v>
      </c>
      <c r="I76" s="47"/>
      <c r="J76" s="47">
        <f t="shared" si="4"/>
        <v>2.481017273938313E-2</v>
      </c>
      <c r="K76" s="54">
        <f t="shared" si="5"/>
        <v>2.2804857320659824E-4</v>
      </c>
      <c r="M76" s="89"/>
      <c r="N76" s="32"/>
    </row>
    <row r="77" spans="1:14" x14ac:dyDescent="0.25">
      <c r="A77" s="44" t="s">
        <v>278</v>
      </c>
      <c r="B77" s="26">
        <v>110.47492385169376</v>
      </c>
      <c r="C77" s="26">
        <v>113.27708583287165</v>
      </c>
      <c r="D77" s="26"/>
      <c r="E77" s="26">
        <f t="shared" si="3"/>
        <v>2.5364688053006734</v>
      </c>
      <c r="F77" s="26"/>
      <c r="G77" s="26">
        <v>0.97813829555227316</v>
      </c>
      <c r="H77" s="26">
        <v>1.0029484682916563</v>
      </c>
      <c r="I77" s="26"/>
      <c r="J77" s="26">
        <f t="shared" si="4"/>
        <v>2.481017273938313E-2</v>
      </c>
      <c r="K77" s="53">
        <f t="shared" si="5"/>
        <v>2.2804857320659824E-4</v>
      </c>
      <c r="M77" s="89"/>
      <c r="N77" s="32"/>
    </row>
    <row r="78" spans="1:14" x14ac:dyDescent="0.25">
      <c r="A78" s="40" t="s">
        <v>11</v>
      </c>
      <c r="B78" s="47">
        <v>101.02102390787026</v>
      </c>
      <c r="C78" s="47">
        <v>100.5871437258614</v>
      </c>
      <c r="D78" s="47"/>
      <c r="E78" s="47">
        <f t="shared" si="3"/>
        <v>-0.42949493602891797</v>
      </c>
      <c r="F78" s="47"/>
      <c r="G78" s="47">
        <v>4.7042977297492241</v>
      </c>
      <c r="H78" s="47">
        <v>4.6840930092242283</v>
      </c>
      <c r="I78" s="47"/>
      <c r="J78" s="47">
        <f t="shared" si="4"/>
        <v>-2.0204720524995778E-2</v>
      </c>
      <c r="K78" s="54">
        <f t="shared" si="5"/>
        <v>-1.8571646945646865E-4</v>
      </c>
      <c r="M78" s="89"/>
      <c r="N78" s="32"/>
    </row>
    <row r="79" spans="1:14" x14ac:dyDescent="0.25">
      <c r="A79" s="59" t="s">
        <v>12</v>
      </c>
      <c r="B79" s="26">
        <v>99.72235263971524</v>
      </c>
      <c r="C79" s="26">
        <v>98.923308253155483</v>
      </c>
      <c r="D79" s="26"/>
      <c r="E79" s="26">
        <f t="shared" si="3"/>
        <v>-0.80126908903423999</v>
      </c>
      <c r="F79" s="26"/>
      <c r="G79" s="26">
        <v>3.4128280455281215</v>
      </c>
      <c r="H79" s="26">
        <v>3.3854821093374134</v>
      </c>
      <c r="I79" s="26"/>
      <c r="J79" s="26">
        <f t="shared" si="4"/>
        <v>-2.734593619070802E-2</v>
      </c>
      <c r="K79" s="53">
        <f t="shared" si="5"/>
        <v>-2.5135664297050344E-4</v>
      </c>
      <c r="M79" s="89"/>
      <c r="N79" s="32"/>
    </row>
    <row r="80" spans="1:14" x14ac:dyDescent="0.25">
      <c r="A80" s="58" t="s">
        <v>13</v>
      </c>
      <c r="B80" s="47">
        <v>104.06801671580131</v>
      </c>
      <c r="C80" s="47">
        <v>103.79409645280494</v>
      </c>
      <c r="D80" s="47"/>
      <c r="E80" s="47">
        <f t="shared" si="3"/>
        <v>-0.26321272533176288</v>
      </c>
      <c r="F80" s="47"/>
      <c r="G80" s="47">
        <v>0.67543247497968117</v>
      </c>
      <c r="H80" s="47">
        <v>0.67365465075451159</v>
      </c>
      <c r="I80" s="47"/>
      <c r="J80" s="47">
        <f t="shared" si="4"/>
        <v>-1.7778242251695886E-3</v>
      </c>
      <c r="K80" s="54">
        <f t="shared" si="5"/>
        <v>-1.6341292026495225E-5</v>
      </c>
      <c r="M80" s="89"/>
      <c r="N80" s="32"/>
    </row>
    <row r="81" spans="1:14" x14ac:dyDescent="0.25">
      <c r="A81" s="44" t="s">
        <v>13</v>
      </c>
      <c r="B81" s="26">
        <v>104.06801671580131</v>
      </c>
      <c r="C81" s="26">
        <v>103.79409645280494</v>
      </c>
      <c r="D81" s="26"/>
      <c r="E81" s="26">
        <f t="shared" si="3"/>
        <v>-0.26321272533176288</v>
      </c>
      <c r="F81" s="26"/>
      <c r="G81" s="26">
        <v>0.67543247497968117</v>
      </c>
      <c r="H81" s="26">
        <v>0.67365465075451159</v>
      </c>
      <c r="I81" s="26"/>
      <c r="J81" s="26">
        <f t="shared" si="4"/>
        <v>-1.7778242251695886E-3</v>
      </c>
      <c r="K81" s="53">
        <f t="shared" si="5"/>
        <v>-1.6341292026495225E-5</v>
      </c>
      <c r="M81" s="89"/>
      <c r="N81" s="32"/>
    </row>
    <row r="82" spans="1:14" x14ac:dyDescent="0.25">
      <c r="A82" s="58" t="s">
        <v>14</v>
      </c>
      <c r="B82" s="47">
        <v>97.624059003842362</v>
      </c>
      <c r="C82" s="47">
        <v>96.499250102830061</v>
      </c>
      <c r="D82" s="47"/>
      <c r="E82" s="47">
        <f t="shared" si="3"/>
        <v>-1.1521841157700941</v>
      </c>
      <c r="F82" s="47"/>
      <c r="G82" s="47">
        <v>2.2190995011633903</v>
      </c>
      <c r="H82" s="47">
        <v>2.1935313891978523</v>
      </c>
      <c r="I82" s="47"/>
      <c r="J82" s="47">
        <f t="shared" si="4"/>
        <v>-2.5568111965537987E-2</v>
      </c>
      <c r="K82" s="54">
        <f t="shared" si="5"/>
        <v>-2.3501535094400412E-4</v>
      </c>
      <c r="M82" s="89"/>
      <c r="N82" s="32"/>
    </row>
    <row r="83" spans="1:14" x14ac:dyDescent="0.25">
      <c r="A83" s="44" t="s">
        <v>135</v>
      </c>
      <c r="B83" s="26">
        <v>96.572893328598909</v>
      </c>
      <c r="C83" s="26">
        <v>95.681279035014043</v>
      </c>
      <c r="D83" s="26"/>
      <c r="E83" s="26">
        <f t="shared" si="3"/>
        <v>-0.92325523534959597</v>
      </c>
      <c r="F83" s="26"/>
      <c r="G83" s="26">
        <v>1.0906736532919963</v>
      </c>
      <c r="H83" s="26">
        <v>1.0806039516873993</v>
      </c>
      <c r="I83" s="26"/>
      <c r="J83" s="26">
        <f t="shared" si="4"/>
        <v>-1.006970160459697E-2</v>
      </c>
      <c r="K83" s="53">
        <f t="shared" si="5"/>
        <v>-9.2558044946591862E-5</v>
      </c>
      <c r="M83" s="89"/>
      <c r="N83" s="32"/>
    </row>
    <row r="84" spans="1:14" x14ac:dyDescent="0.25">
      <c r="A84" s="44" t="s">
        <v>136</v>
      </c>
      <c r="B84" s="47">
        <v>101.04822614145966</v>
      </c>
      <c r="C84" s="47">
        <v>97.38403062441084</v>
      </c>
      <c r="D84" s="47"/>
      <c r="E84" s="47">
        <f t="shared" si="3"/>
        <v>-3.6261848989998402</v>
      </c>
      <c r="F84" s="47"/>
      <c r="G84" s="47">
        <v>0.68064659469519517</v>
      </c>
      <c r="H84" s="47">
        <v>0.65596509066280129</v>
      </c>
      <c r="I84" s="47"/>
      <c r="J84" s="47">
        <f t="shared" si="4"/>
        <v>-2.4681504032393886E-2</v>
      </c>
      <c r="K84" s="54">
        <f t="shared" si="5"/>
        <v>-2.2686588434129031E-4</v>
      </c>
      <c r="M84" s="89"/>
      <c r="N84" s="32"/>
    </row>
    <row r="85" spans="1:14" x14ac:dyDescent="0.25">
      <c r="A85" s="44" t="s">
        <v>137</v>
      </c>
      <c r="B85" s="26">
        <v>92.641267995420591</v>
      </c>
      <c r="C85" s="26">
        <v>95.81564959418688</v>
      </c>
      <c r="D85" s="26"/>
      <c r="E85" s="26">
        <f t="shared" si="3"/>
        <v>3.4265308187741983</v>
      </c>
      <c r="F85" s="26"/>
      <c r="G85" s="26">
        <v>0.26799973959486634</v>
      </c>
      <c r="H85" s="26">
        <v>0.27718283326631904</v>
      </c>
      <c r="I85" s="26"/>
      <c r="J85" s="26">
        <f t="shared" si="4"/>
        <v>9.1830936714527023E-3</v>
      </c>
      <c r="K85" s="53">
        <f t="shared" si="5"/>
        <v>8.4408578343876528E-5</v>
      </c>
      <c r="M85" s="89"/>
      <c r="N85" s="32"/>
    </row>
    <row r="86" spans="1:14" x14ac:dyDescent="0.25">
      <c r="A86" s="44" t="s">
        <v>138</v>
      </c>
      <c r="B86" s="47">
        <v>99.405338451686134</v>
      </c>
      <c r="C86" s="47">
        <v>99.405338451686134</v>
      </c>
      <c r="D86" s="47"/>
      <c r="E86" s="47">
        <f t="shared" si="3"/>
        <v>0</v>
      </c>
      <c r="F86" s="47"/>
      <c r="G86" s="47">
        <v>0.1797795135813326</v>
      </c>
      <c r="H86" s="47">
        <v>0.1797795135813326</v>
      </c>
      <c r="I86" s="47"/>
      <c r="J86" s="47">
        <f t="shared" si="4"/>
        <v>0</v>
      </c>
      <c r="K86" s="54">
        <f t="shared" si="5"/>
        <v>0</v>
      </c>
      <c r="M86" s="89"/>
      <c r="N86" s="32"/>
    </row>
    <row r="87" spans="1:14" x14ac:dyDescent="0.25">
      <c r="A87" s="58" t="s">
        <v>15</v>
      </c>
      <c r="B87" s="26">
        <v>102.12091815473789</v>
      </c>
      <c r="C87" s="26">
        <v>102.12091815473789</v>
      </c>
      <c r="D87" s="26"/>
      <c r="E87" s="26">
        <f t="shared" si="3"/>
        <v>0</v>
      </c>
      <c r="F87" s="26"/>
      <c r="G87" s="26">
        <v>0.22145996817248045</v>
      </c>
      <c r="H87" s="26">
        <v>0.22145996817248043</v>
      </c>
      <c r="I87" s="26"/>
      <c r="J87" s="26">
        <f t="shared" si="4"/>
        <v>0</v>
      </c>
      <c r="K87" s="53">
        <f t="shared" si="5"/>
        <v>0</v>
      </c>
      <c r="M87" s="89"/>
      <c r="N87" s="32"/>
    </row>
    <row r="88" spans="1:14" x14ac:dyDescent="0.25">
      <c r="A88" s="44" t="s">
        <v>139</v>
      </c>
      <c r="B88" s="47">
        <v>102.12091815473789</v>
      </c>
      <c r="C88" s="47">
        <v>102.12091815473789</v>
      </c>
      <c r="D88" s="47"/>
      <c r="E88" s="47">
        <f t="shared" si="3"/>
        <v>0</v>
      </c>
      <c r="F88" s="47"/>
      <c r="G88" s="47">
        <v>0.22145996817248045</v>
      </c>
      <c r="H88" s="47">
        <v>0.22145996817248043</v>
      </c>
      <c r="I88" s="47"/>
      <c r="J88" s="47">
        <f t="shared" si="4"/>
        <v>0</v>
      </c>
      <c r="K88" s="54">
        <f t="shared" si="5"/>
        <v>0</v>
      </c>
      <c r="M88" s="89"/>
      <c r="N88" s="32"/>
    </row>
    <row r="89" spans="1:14" x14ac:dyDescent="0.25">
      <c r="A89" s="58" t="s">
        <v>140</v>
      </c>
      <c r="B89" s="26">
        <v>104.76599045139655</v>
      </c>
      <c r="C89" s="26">
        <v>104.76599045139655</v>
      </c>
      <c r="D89" s="26"/>
      <c r="E89" s="26">
        <f t="shared" si="3"/>
        <v>0</v>
      </c>
      <c r="F89" s="26"/>
      <c r="G89" s="26">
        <v>0.29683610121256887</v>
      </c>
      <c r="H89" s="26">
        <v>0.29683610121256887</v>
      </c>
      <c r="I89" s="26"/>
      <c r="J89" s="26">
        <f t="shared" si="4"/>
        <v>0</v>
      </c>
      <c r="K89" s="53">
        <f t="shared" si="5"/>
        <v>0</v>
      </c>
      <c r="M89" s="89"/>
      <c r="N89" s="32"/>
    </row>
    <row r="90" spans="1:14" x14ac:dyDescent="0.25">
      <c r="A90" s="44" t="s">
        <v>141</v>
      </c>
      <c r="B90" s="47">
        <v>104.76599045139655</v>
      </c>
      <c r="C90" s="47">
        <v>104.76599045139655</v>
      </c>
      <c r="D90" s="47"/>
      <c r="E90" s="47">
        <f t="shared" si="3"/>
        <v>0</v>
      </c>
      <c r="F90" s="47"/>
      <c r="G90" s="47">
        <v>0.29683610121256887</v>
      </c>
      <c r="H90" s="47">
        <v>0.29683610121256887</v>
      </c>
      <c r="I90" s="47"/>
      <c r="J90" s="47">
        <f t="shared" si="4"/>
        <v>0</v>
      </c>
      <c r="K90" s="54">
        <f t="shared" si="5"/>
        <v>0</v>
      </c>
      <c r="M90" s="89"/>
      <c r="N90" s="32"/>
    </row>
    <row r="91" spans="1:14" x14ac:dyDescent="0.25">
      <c r="A91" s="41" t="s">
        <v>16</v>
      </c>
      <c r="B91" s="26">
        <v>104.62148212754649</v>
      </c>
      <c r="C91" s="26">
        <v>105.19998937109033</v>
      </c>
      <c r="D91" s="26"/>
      <c r="E91" s="26">
        <f t="shared" si="3"/>
        <v>0.55295263628416524</v>
      </c>
      <c r="F91" s="26"/>
      <c r="G91" s="26">
        <v>1.2914696842211031</v>
      </c>
      <c r="H91" s="26">
        <v>1.2986108998868147</v>
      </c>
      <c r="I91" s="26"/>
      <c r="J91" s="26">
        <f t="shared" si="4"/>
        <v>7.1412156657115755E-3</v>
      </c>
      <c r="K91" s="53">
        <f t="shared" si="5"/>
        <v>6.5640173514028668E-5</v>
      </c>
      <c r="M91" s="89"/>
      <c r="N91" s="32"/>
    </row>
    <row r="92" spans="1:14" x14ac:dyDescent="0.25">
      <c r="A92" s="43" t="s">
        <v>17</v>
      </c>
      <c r="B92" s="47">
        <v>104.62148212754649</v>
      </c>
      <c r="C92" s="47">
        <v>105.19998937109033</v>
      </c>
      <c r="D92" s="47"/>
      <c r="E92" s="47">
        <f t="shared" si="3"/>
        <v>0.55295263628416524</v>
      </c>
      <c r="F92" s="47"/>
      <c r="G92" s="47">
        <v>1.2914696842211031</v>
      </c>
      <c r="H92" s="47">
        <v>1.2986108998868147</v>
      </c>
      <c r="I92" s="47"/>
      <c r="J92" s="47">
        <f t="shared" si="4"/>
        <v>7.1412156657115755E-3</v>
      </c>
      <c r="K92" s="54">
        <f t="shared" si="5"/>
        <v>6.5640173514028668E-5</v>
      </c>
      <c r="M92" s="89"/>
      <c r="N92" s="32"/>
    </row>
    <row r="93" spans="1:14" x14ac:dyDescent="0.25">
      <c r="A93" s="44" t="s">
        <v>142</v>
      </c>
      <c r="B93" s="26">
        <v>105.34916687509531</v>
      </c>
      <c r="C93" s="26">
        <v>105.83012956602542</v>
      </c>
      <c r="D93" s="26"/>
      <c r="E93" s="26">
        <f t="shared" si="3"/>
        <v>0.45654152301020101</v>
      </c>
      <c r="F93" s="26"/>
      <c r="G93" s="26">
        <v>0.50392305220361222</v>
      </c>
      <c r="H93" s="26">
        <v>0.50622367018094205</v>
      </c>
      <c r="I93" s="26"/>
      <c r="J93" s="26">
        <f t="shared" si="4"/>
        <v>2.300617977329833E-3</v>
      </c>
      <c r="K93" s="53">
        <f t="shared" si="5"/>
        <v>2.1146674500604994E-5</v>
      </c>
      <c r="M93" s="89"/>
      <c r="N93" s="32"/>
    </row>
    <row r="94" spans="1:14" x14ac:dyDescent="0.25">
      <c r="A94" s="44" t="s">
        <v>143</v>
      </c>
      <c r="B94" s="47">
        <v>105.02341857481197</v>
      </c>
      <c r="C94" s="47">
        <v>105.88950150051836</v>
      </c>
      <c r="D94" s="47"/>
      <c r="E94" s="47">
        <f t="shared" si="3"/>
        <v>0.82465695504803094</v>
      </c>
      <c r="F94" s="47"/>
      <c r="G94" s="47">
        <v>0.50487817490511089</v>
      </c>
      <c r="H94" s="47">
        <v>0.50904168788898552</v>
      </c>
      <c r="I94" s="47"/>
      <c r="J94" s="47">
        <f t="shared" si="4"/>
        <v>4.1635129838746288E-3</v>
      </c>
      <c r="K94" s="54">
        <f t="shared" si="5"/>
        <v>3.8269914743179785E-5</v>
      </c>
      <c r="M94" s="89"/>
      <c r="N94" s="32"/>
    </row>
    <row r="95" spans="1:14" x14ac:dyDescent="0.25">
      <c r="A95" s="44" t="s">
        <v>144</v>
      </c>
      <c r="B95" s="26">
        <v>102.6556613659328</v>
      </c>
      <c r="C95" s="26">
        <v>102.90155572164549</v>
      </c>
      <c r="D95" s="26"/>
      <c r="E95" s="26">
        <f t="shared" si="3"/>
        <v>0.23953316596554419</v>
      </c>
      <c r="F95" s="26"/>
      <c r="G95" s="26">
        <v>0.28266845711237981</v>
      </c>
      <c r="H95" s="26">
        <v>0.28334554181688709</v>
      </c>
      <c r="I95" s="26"/>
      <c r="J95" s="26">
        <f t="shared" si="4"/>
        <v>6.7708470450728031E-4</v>
      </c>
      <c r="K95" s="53">
        <f t="shared" si="5"/>
        <v>6.223584270245415E-6</v>
      </c>
      <c r="M95" s="89"/>
      <c r="N95" s="32"/>
    </row>
    <row r="96" spans="1:14" x14ac:dyDescent="0.25">
      <c r="A96" s="40" t="s">
        <v>18</v>
      </c>
      <c r="B96" s="47">
        <v>97.640237880303062</v>
      </c>
      <c r="C96" s="47">
        <v>95.771403908750017</v>
      </c>
      <c r="D96" s="47"/>
      <c r="E96" s="47">
        <f t="shared" si="3"/>
        <v>-1.9139998141381454</v>
      </c>
      <c r="F96" s="47"/>
      <c r="G96" s="47">
        <v>10.867239550780424</v>
      </c>
      <c r="H96" s="47">
        <v>10.659240605976541</v>
      </c>
      <c r="I96" s="47"/>
      <c r="J96" s="47">
        <f t="shared" si="4"/>
        <v>-0.20799894480388303</v>
      </c>
      <c r="K96" s="54">
        <f t="shared" si="5"/>
        <v>-1.9118715169486919E-3</v>
      </c>
      <c r="M96" s="89"/>
      <c r="N96" s="32"/>
    </row>
    <row r="97" spans="1:14" x14ac:dyDescent="0.25">
      <c r="A97" s="59" t="s">
        <v>19</v>
      </c>
      <c r="B97" s="26">
        <v>99.99216247678946</v>
      </c>
      <c r="C97" s="26">
        <v>99.99216247678946</v>
      </c>
      <c r="D97" s="26"/>
      <c r="E97" s="26">
        <f t="shared" si="3"/>
        <v>0</v>
      </c>
      <c r="F97" s="26"/>
      <c r="G97" s="26">
        <v>0.70976523123584656</v>
      </c>
      <c r="H97" s="26">
        <v>0.70976523123584656</v>
      </c>
      <c r="I97" s="26"/>
      <c r="J97" s="26">
        <f t="shared" si="4"/>
        <v>0</v>
      </c>
      <c r="K97" s="53">
        <f t="shared" si="5"/>
        <v>0</v>
      </c>
      <c r="M97" s="89"/>
      <c r="N97" s="32"/>
    </row>
    <row r="98" spans="1:14" x14ac:dyDescent="0.25">
      <c r="A98" s="58" t="s">
        <v>145</v>
      </c>
      <c r="B98" s="47">
        <v>99.99216247678946</v>
      </c>
      <c r="C98" s="47">
        <v>99.99216247678946</v>
      </c>
      <c r="D98" s="47"/>
      <c r="E98" s="47">
        <f t="shared" si="3"/>
        <v>0</v>
      </c>
      <c r="F98" s="47"/>
      <c r="G98" s="47">
        <v>0.70976523123584656</v>
      </c>
      <c r="H98" s="47">
        <v>0.70976523123584656</v>
      </c>
      <c r="I98" s="47"/>
      <c r="J98" s="47">
        <f t="shared" si="4"/>
        <v>0</v>
      </c>
      <c r="K98" s="54">
        <f t="shared" si="5"/>
        <v>0</v>
      </c>
      <c r="M98" s="89"/>
      <c r="N98" s="32"/>
    </row>
    <row r="99" spans="1:14" x14ac:dyDescent="0.25">
      <c r="A99" s="44" t="s">
        <v>145</v>
      </c>
      <c r="B99" s="26">
        <v>99.99216247678946</v>
      </c>
      <c r="C99" s="26">
        <v>99.99216247678946</v>
      </c>
      <c r="D99" s="26"/>
      <c r="E99" s="26">
        <f t="shared" si="3"/>
        <v>0</v>
      </c>
      <c r="F99" s="26"/>
      <c r="G99" s="26">
        <v>0.70976523123584656</v>
      </c>
      <c r="H99" s="26">
        <v>0.70976523123584656</v>
      </c>
      <c r="I99" s="26"/>
      <c r="J99" s="26">
        <f t="shared" si="4"/>
        <v>0</v>
      </c>
      <c r="K99" s="53">
        <f t="shared" si="5"/>
        <v>0</v>
      </c>
      <c r="M99" s="89"/>
      <c r="N99" s="32"/>
    </row>
    <row r="100" spans="1:14" x14ac:dyDescent="0.25">
      <c r="A100" s="59" t="s">
        <v>146</v>
      </c>
      <c r="B100" s="47">
        <v>103.43599704250482</v>
      </c>
      <c r="C100" s="47">
        <v>101.49662856529459</v>
      </c>
      <c r="D100" s="47"/>
      <c r="E100" s="47">
        <f t="shared" si="3"/>
        <v>-1.8749454084280637</v>
      </c>
      <c r="F100" s="47"/>
      <c r="G100" s="47">
        <v>3.1967445809927191</v>
      </c>
      <c r="H100" s="47">
        <v>3.1368073652522228</v>
      </c>
      <c r="I100" s="47"/>
      <c r="J100" s="47">
        <f t="shared" si="4"/>
        <v>-5.9937215740496264E-2</v>
      </c>
      <c r="K100" s="54">
        <f t="shared" si="5"/>
        <v>-5.5092710055577334E-4</v>
      </c>
      <c r="M100" s="89"/>
      <c r="N100" s="32"/>
    </row>
    <row r="101" spans="1:14" x14ac:dyDescent="0.25">
      <c r="A101" s="58" t="s">
        <v>147</v>
      </c>
      <c r="B101" s="26">
        <v>104.33457838880481</v>
      </c>
      <c r="C101" s="26">
        <v>103.44450804780992</v>
      </c>
      <c r="D101" s="26"/>
      <c r="E101" s="26">
        <f t="shared" si="3"/>
        <v>-0.85309238292795575</v>
      </c>
      <c r="F101" s="26"/>
      <c r="G101" s="26">
        <v>2.293825866940995</v>
      </c>
      <c r="H101" s="26">
        <v>2.27425741319249</v>
      </c>
      <c r="I101" s="26"/>
      <c r="J101" s="26">
        <f t="shared" si="4"/>
        <v>-1.9568453748505021E-2</v>
      </c>
      <c r="K101" s="53">
        <f t="shared" si="5"/>
        <v>-1.798680728297434E-4</v>
      </c>
      <c r="M101" s="89"/>
      <c r="N101" s="32"/>
    </row>
    <row r="102" spans="1:14" x14ac:dyDescent="0.25">
      <c r="A102" s="44" t="s">
        <v>20</v>
      </c>
      <c r="B102" s="47">
        <v>104.33457838880481</v>
      </c>
      <c r="C102" s="47">
        <v>103.44450804780992</v>
      </c>
      <c r="D102" s="47"/>
      <c r="E102" s="47">
        <f t="shared" si="3"/>
        <v>-0.85309238292795575</v>
      </c>
      <c r="F102" s="47"/>
      <c r="G102" s="47">
        <v>2.293825866940995</v>
      </c>
      <c r="H102" s="47">
        <v>2.27425741319249</v>
      </c>
      <c r="I102" s="47"/>
      <c r="J102" s="47">
        <f t="shared" si="4"/>
        <v>-1.9568453748505021E-2</v>
      </c>
      <c r="K102" s="54">
        <f t="shared" si="5"/>
        <v>-1.798680728297434E-4</v>
      </c>
      <c r="M102" s="89"/>
      <c r="N102" s="32"/>
    </row>
    <row r="103" spans="1:14" x14ac:dyDescent="0.25">
      <c r="A103" s="58" t="s">
        <v>148</v>
      </c>
      <c r="B103" s="26">
        <v>101.22130743613968</v>
      </c>
      <c r="C103" s="26">
        <v>96.695785033274078</v>
      </c>
      <c r="D103" s="26"/>
      <c r="E103" s="26">
        <f t="shared" si="3"/>
        <v>-4.4709187398322747</v>
      </c>
      <c r="F103" s="26"/>
      <c r="G103" s="26">
        <v>0.90291871405172397</v>
      </c>
      <c r="H103" s="26">
        <v>0.86254995205973306</v>
      </c>
      <c r="I103" s="26"/>
      <c r="J103" s="26">
        <f t="shared" si="4"/>
        <v>-4.0368761991990909E-2</v>
      </c>
      <c r="K103" s="53">
        <f t="shared" si="5"/>
        <v>-3.7105902772602685E-4</v>
      </c>
      <c r="M103" s="89"/>
      <c r="N103" s="32"/>
    </row>
    <row r="104" spans="1:14" x14ac:dyDescent="0.25">
      <c r="A104" s="44" t="s">
        <v>148</v>
      </c>
      <c r="B104" s="47">
        <v>101.22130743613968</v>
      </c>
      <c r="C104" s="47">
        <v>96.695785033274078</v>
      </c>
      <c r="D104" s="47"/>
      <c r="E104" s="47">
        <f t="shared" si="3"/>
        <v>-4.4709187398322747</v>
      </c>
      <c r="F104" s="47"/>
      <c r="G104" s="47">
        <v>0.90291871405172397</v>
      </c>
      <c r="H104" s="47">
        <v>0.86254995205973306</v>
      </c>
      <c r="I104" s="47"/>
      <c r="J104" s="47">
        <f t="shared" si="4"/>
        <v>-4.0368761991990909E-2</v>
      </c>
      <c r="K104" s="54">
        <f t="shared" si="5"/>
        <v>-3.7105902772602685E-4</v>
      </c>
      <c r="M104" s="89"/>
      <c r="N104" s="32"/>
    </row>
    <row r="105" spans="1:14" x14ac:dyDescent="0.25">
      <c r="A105" s="59" t="s">
        <v>21</v>
      </c>
      <c r="B105" s="26">
        <v>99.525962306273641</v>
      </c>
      <c r="C105" s="26">
        <v>99.585020288811677</v>
      </c>
      <c r="D105" s="26"/>
      <c r="E105" s="26">
        <f t="shared" si="3"/>
        <v>5.9339273059522135E-2</v>
      </c>
      <c r="F105" s="26"/>
      <c r="G105" s="26">
        <v>0.55330022773356557</v>
      </c>
      <c r="H105" s="26">
        <v>0.55362855206653938</v>
      </c>
      <c r="I105" s="26"/>
      <c r="J105" s="26">
        <f t="shared" si="4"/>
        <v>3.2832433297380614E-4</v>
      </c>
      <c r="K105" s="53">
        <f t="shared" si="5"/>
        <v>3.0178707931699069E-6</v>
      </c>
      <c r="M105" s="89"/>
      <c r="N105" s="32"/>
    </row>
    <row r="106" spans="1:14" x14ac:dyDescent="0.25">
      <c r="A106" s="58" t="s">
        <v>149</v>
      </c>
      <c r="B106" s="47">
        <v>98.755049534107727</v>
      </c>
      <c r="C106" s="47">
        <v>98.910151678617382</v>
      </c>
      <c r="D106" s="47"/>
      <c r="E106" s="47">
        <f t="shared" si="3"/>
        <v>0.15705743173779485</v>
      </c>
      <c r="F106" s="47"/>
      <c r="G106" s="47">
        <v>0.20904730794388957</v>
      </c>
      <c r="H106" s="47">
        <v>0.20937563227686323</v>
      </c>
      <c r="I106" s="47"/>
      <c r="J106" s="47">
        <f t="shared" si="4"/>
        <v>3.2832433297366737E-4</v>
      </c>
      <c r="K106" s="54">
        <f t="shared" si="5"/>
        <v>3.0178707931686313E-6</v>
      </c>
      <c r="M106" s="89"/>
      <c r="N106" s="32"/>
    </row>
    <row r="107" spans="1:14" x14ac:dyDescent="0.25">
      <c r="A107" s="44" t="s">
        <v>150</v>
      </c>
      <c r="B107" s="26">
        <v>98.755049534107727</v>
      </c>
      <c r="C107" s="26">
        <v>98.910151678617382</v>
      </c>
      <c r="D107" s="26"/>
      <c r="E107" s="26">
        <f t="shared" si="3"/>
        <v>0.15705743173779485</v>
      </c>
      <c r="F107" s="26"/>
      <c r="G107" s="26">
        <v>0.20904730794388957</v>
      </c>
      <c r="H107" s="26">
        <v>0.20937563227686323</v>
      </c>
      <c r="I107" s="26"/>
      <c r="J107" s="26">
        <f t="shared" si="4"/>
        <v>3.2832433297366737E-4</v>
      </c>
      <c r="K107" s="53">
        <f t="shared" si="5"/>
        <v>3.0178707931686313E-6</v>
      </c>
      <c r="M107" s="89"/>
      <c r="N107" s="32"/>
    </row>
    <row r="108" spans="1:14" x14ac:dyDescent="0.25">
      <c r="A108" s="58" t="s">
        <v>151</v>
      </c>
      <c r="B108" s="47">
        <v>100</v>
      </c>
      <c r="C108" s="47">
        <v>100</v>
      </c>
      <c r="D108" s="47"/>
      <c r="E108" s="47">
        <f t="shared" si="3"/>
        <v>0</v>
      </c>
      <c r="F108" s="47"/>
      <c r="G108" s="47">
        <v>0.34425291978967604</v>
      </c>
      <c r="H108" s="47">
        <v>0.34425291978967609</v>
      </c>
      <c r="I108" s="47"/>
      <c r="J108" s="47">
        <f t="shared" si="4"/>
        <v>0</v>
      </c>
      <c r="K108" s="54">
        <f t="shared" si="5"/>
        <v>0</v>
      </c>
      <c r="M108" s="89"/>
      <c r="N108" s="32"/>
    </row>
    <row r="109" spans="1:14" x14ac:dyDescent="0.25">
      <c r="A109" s="44" t="s">
        <v>151</v>
      </c>
      <c r="B109" s="26">
        <v>100</v>
      </c>
      <c r="C109" s="26">
        <v>100</v>
      </c>
      <c r="D109" s="26"/>
      <c r="E109" s="26">
        <f t="shared" si="3"/>
        <v>0</v>
      </c>
      <c r="F109" s="26"/>
      <c r="G109" s="26">
        <v>0.34425291978967604</v>
      </c>
      <c r="H109" s="26">
        <v>0.34425291978967609</v>
      </c>
      <c r="I109" s="26"/>
      <c r="J109" s="26">
        <f t="shared" si="4"/>
        <v>0</v>
      </c>
      <c r="K109" s="53">
        <f t="shared" si="5"/>
        <v>0</v>
      </c>
      <c r="M109" s="89"/>
      <c r="N109" s="32"/>
    </row>
    <row r="110" spans="1:14" x14ac:dyDescent="0.25">
      <c r="A110" s="59" t="s">
        <v>22</v>
      </c>
      <c r="B110" s="47">
        <v>94.594592322364477</v>
      </c>
      <c r="C110" s="47">
        <v>92.403870351561238</v>
      </c>
      <c r="D110" s="47"/>
      <c r="E110" s="47">
        <f t="shared" si="3"/>
        <v>-2.3159061390502944</v>
      </c>
      <c r="F110" s="47"/>
      <c r="G110" s="47">
        <v>6.407429510818293</v>
      </c>
      <c r="H110" s="47">
        <v>6.2590394574219319</v>
      </c>
      <c r="I110" s="47"/>
      <c r="J110" s="47">
        <f t="shared" si="4"/>
        <v>-0.14839005339636113</v>
      </c>
      <c r="K110" s="54">
        <f t="shared" si="5"/>
        <v>-1.3639622871860937E-3</v>
      </c>
      <c r="M110" s="89"/>
      <c r="N110" s="32"/>
    </row>
    <row r="111" spans="1:14" x14ac:dyDescent="0.25">
      <c r="A111" s="58" t="s">
        <v>152</v>
      </c>
      <c r="B111" s="26">
        <v>92.749924241767317</v>
      </c>
      <c r="C111" s="26">
        <v>90.111358376798961</v>
      </c>
      <c r="D111" s="26"/>
      <c r="E111" s="26">
        <f t="shared" si="3"/>
        <v>-2.8448172724006904</v>
      </c>
      <c r="F111" s="26"/>
      <c r="G111" s="26">
        <v>5.2161541212500548</v>
      </c>
      <c r="H111" s="26">
        <v>5.0677640678536937</v>
      </c>
      <c r="I111" s="26"/>
      <c r="J111" s="26">
        <f t="shared" si="4"/>
        <v>-0.14839005339636113</v>
      </c>
      <c r="K111" s="53">
        <f t="shared" si="5"/>
        <v>-1.3639622871860937E-3</v>
      </c>
      <c r="M111" s="89"/>
      <c r="N111" s="32"/>
    </row>
    <row r="112" spans="1:14" x14ac:dyDescent="0.25">
      <c r="A112" s="44" t="s">
        <v>152</v>
      </c>
      <c r="B112" s="47">
        <v>92.749924241767317</v>
      </c>
      <c r="C112" s="47">
        <v>90.111358376798961</v>
      </c>
      <c r="D112" s="47"/>
      <c r="E112" s="47">
        <f t="shared" si="3"/>
        <v>-2.8448172724006904</v>
      </c>
      <c r="F112" s="47"/>
      <c r="G112" s="47">
        <v>5.2161541212500548</v>
      </c>
      <c r="H112" s="47">
        <v>5.0677640678536937</v>
      </c>
      <c r="I112" s="47"/>
      <c r="J112" s="47">
        <f t="shared" si="4"/>
        <v>-0.14839005339636113</v>
      </c>
      <c r="K112" s="54">
        <f t="shared" si="5"/>
        <v>-1.3639622871860937E-3</v>
      </c>
      <c r="M112" s="89"/>
      <c r="N112" s="32"/>
    </row>
    <row r="113" spans="1:14" x14ac:dyDescent="0.25">
      <c r="A113" s="58" t="s">
        <v>23</v>
      </c>
      <c r="B113" s="26">
        <v>103.61817162232917</v>
      </c>
      <c r="C113" s="26">
        <v>103.61817162232917</v>
      </c>
      <c r="D113" s="26"/>
      <c r="E113" s="26">
        <f t="shared" si="3"/>
        <v>0</v>
      </c>
      <c r="F113" s="26"/>
      <c r="G113" s="26">
        <v>1.1912753895682382</v>
      </c>
      <c r="H113" s="26">
        <v>1.191275389568238</v>
      </c>
      <c r="I113" s="26"/>
      <c r="J113" s="26">
        <f t="shared" si="4"/>
        <v>0</v>
      </c>
      <c r="K113" s="53">
        <f t="shared" si="5"/>
        <v>0</v>
      </c>
      <c r="M113" s="89"/>
      <c r="N113" s="32"/>
    </row>
    <row r="114" spans="1:14" x14ac:dyDescent="0.25">
      <c r="A114" s="44" t="s">
        <v>153</v>
      </c>
      <c r="B114" s="47">
        <v>103.61817162232917</v>
      </c>
      <c r="C114" s="47">
        <v>103.61817162232917</v>
      </c>
      <c r="D114" s="47"/>
      <c r="E114" s="47">
        <f t="shared" si="3"/>
        <v>0</v>
      </c>
      <c r="F114" s="47"/>
      <c r="G114" s="47">
        <v>1.1912753895682382</v>
      </c>
      <c r="H114" s="47">
        <v>1.191275389568238</v>
      </c>
      <c r="I114" s="47"/>
      <c r="J114" s="47">
        <f t="shared" si="4"/>
        <v>0</v>
      </c>
      <c r="K114" s="54">
        <f t="shared" si="5"/>
        <v>0</v>
      </c>
      <c r="M114" s="89"/>
      <c r="N114" s="32"/>
    </row>
    <row r="115" spans="1:14" x14ac:dyDescent="0.25">
      <c r="A115" s="40" t="s">
        <v>24</v>
      </c>
      <c r="B115" s="26">
        <v>102.95176114067142</v>
      </c>
      <c r="C115" s="26">
        <v>102.78191922611737</v>
      </c>
      <c r="D115" s="26"/>
      <c r="E115" s="26">
        <f t="shared" si="3"/>
        <v>-0.16497232555544583</v>
      </c>
      <c r="F115" s="26"/>
      <c r="G115" s="26">
        <v>7.0230056071275442</v>
      </c>
      <c r="H115" s="26">
        <v>7.0114195914535777</v>
      </c>
      <c r="I115" s="26"/>
      <c r="J115" s="26">
        <f t="shared" si="4"/>
        <v>-1.1586015673966443E-2</v>
      </c>
      <c r="K115" s="53">
        <f t="shared" si="5"/>
        <v>-1.0649560449868214E-4</v>
      </c>
      <c r="M115" s="89"/>
      <c r="N115" s="32"/>
    </row>
    <row r="116" spans="1:14" x14ac:dyDescent="0.25">
      <c r="A116" s="59" t="s">
        <v>154</v>
      </c>
      <c r="B116" s="47">
        <v>102.66492738728245</v>
      </c>
      <c r="C116" s="47">
        <v>102.08869254859984</v>
      </c>
      <c r="D116" s="47"/>
      <c r="E116" s="47">
        <f t="shared" si="3"/>
        <v>-0.56127720863121677</v>
      </c>
      <c r="F116" s="47"/>
      <c r="G116" s="47">
        <v>1.4754152224104529</v>
      </c>
      <c r="H116" s="47">
        <v>1.4671340530343873</v>
      </c>
      <c r="I116" s="47"/>
      <c r="J116" s="47">
        <f t="shared" si="4"/>
        <v>-8.2811693760656002E-3</v>
      </c>
      <c r="K116" s="54">
        <f t="shared" si="5"/>
        <v>-7.6118327773516776E-5</v>
      </c>
      <c r="M116" s="89"/>
      <c r="N116" s="32"/>
    </row>
    <row r="117" spans="1:14" x14ac:dyDescent="0.25">
      <c r="A117" s="58" t="s">
        <v>155</v>
      </c>
      <c r="B117" s="26">
        <v>102.66492738728245</v>
      </c>
      <c r="C117" s="26">
        <v>102.08869254859984</v>
      </c>
      <c r="D117" s="26"/>
      <c r="E117" s="26">
        <f t="shared" si="3"/>
        <v>-0.56127720863121677</v>
      </c>
      <c r="F117" s="26"/>
      <c r="G117" s="26">
        <v>1.4754152224104529</v>
      </c>
      <c r="H117" s="26">
        <v>1.4671340530343873</v>
      </c>
      <c r="I117" s="26"/>
      <c r="J117" s="26">
        <f t="shared" si="4"/>
        <v>-8.2811693760656002E-3</v>
      </c>
      <c r="K117" s="53">
        <f t="shared" si="5"/>
        <v>-7.6118327773516776E-5</v>
      </c>
      <c r="M117" s="89"/>
      <c r="N117" s="32"/>
    </row>
    <row r="118" spans="1:14" x14ac:dyDescent="0.25">
      <c r="A118" s="44" t="s">
        <v>156</v>
      </c>
      <c r="B118" s="47">
        <v>102.66492738728245</v>
      </c>
      <c r="C118" s="47">
        <v>102.08869254859984</v>
      </c>
      <c r="D118" s="47"/>
      <c r="E118" s="47">
        <f t="shared" si="3"/>
        <v>-0.56127720863121677</v>
      </c>
      <c r="F118" s="47"/>
      <c r="G118" s="47">
        <v>1.4754152224104529</v>
      </c>
      <c r="H118" s="47">
        <v>1.4671340530343873</v>
      </c>
      <c r="I118" s="47"/>
      <c r="J118" s="47">
        <f t="shared" si="4"/>
        <v>-8.2811693760656002E-3</v>
      </c>
      <c r="K118" s="54">
        <f t="shared" si="5"/>
        <v>-7.6118327773516776E-5</v>
      </c>
      <c r="M118" s="89"/>
      <c r="N118" s="32"/>
    </row>
    <row r="119" spans="1:14" x14ac:dyDescent="0.25">
      <c r="A119" s="59" t="s">
        <v>25</v>
      </c>
      <c r="B119" s="26">
        <v>101.27306839003644</v>
      </c>
      <c r="C119" s="26">
        <v>101.27681110079719</v>
      </c>
      <c r="D119" s="26"/>
      <c r="E119" s="26">
        <f t="shared" si="3"/>
        <v>3.6956624502870739E-3</v>
      </c>
      <c r="F119" s="26"/>
      <c r="G119" s="26">
        <v>0.20056802745772134</v>
      </c>
      <c r="H119" s="26">
        <v>0.20057543977499939</v>
      </c>
      <c r="I119" s="26"/>
      <c r="J119" s="26">
        <f t="shared" si="4"/>
        <v>7.4123172780493629E-6</v>
      </c>
      <c r="K119" s="53">
        <f t="shared" si="5"/>
        <v>6.8132068130687336E-8</v>
      </c>
      <c r="M119" s="89"/>
      <c r="N119" s="32"/>
    </row>
    <row r="120" spans="1:14" x14ac:dyDescent="0.25">
      <c r="A120" s="58" t="s">
        <v>26</v>
      </c>
      <c r="B120" s="47">
        <v>101.27306839003644</v>
      </c>
      <c r="C120" s="47">
        <v>101.27681110079719</v>
      </c>
      <c r="D120" s="47"/>
      <c r="E120" s="47">
        <f t="shared" si="3"/>
        <v>3.6956624502870739E-3</v>
      </c>
      <c r="F120" s="47"/>
      <c r="G120" s="47">
        <v>0.20056802745772134</v>
      </c>
      <c r="H120" s="47">
        <v>0.20057543977499939</v>
      </c>
      <c r="I120" s="47"/>
      <c r="J120" s="47">
        <f t="shared" si="4"/>
        <v>7.4123172780493629E-6</v>
      </c>
      <c r="K120" s="54">
        <f t="shared" si="5"/>
        <v>6.8132068130687336E-8</v>
      </c>
      <c r="M120" s="89"/>
      <c r="N120" s="32"/>
    </row>
    <row r="121" spans="1:14" x14ac:dyDescent="0.25">
      <c r="A121" s="44" t="s">
        <v>157</v>
      </c>
      <c r="B121" s="26">
        <v>93.928772494740187</v>
      </c>
      <c r="C121" s="26">
        <v>93.937780967382309</v>
      </c>
      <c r="D121" s="26"/>
      <c r="E121" s="26">
        <f t="shared" si="3"/>
        <v>9.5907488226076865E-3</v>
      </c>
      <c r="F121" s="26"/>
      <c r="G121" s="26">
        <v>6.5895446782137629E-2</v>
      </c>
      <c r="H121" s="26">
        <v>6.590176664892404E-2</v>
      </c>
      <c r="I121" s="26"/>
      <c r="J121" s="26">
        <f t="shared" si="4"/>
        <v>6.3198667864111657E-6</v>
      </c>
      <c r="K121" s="53">
        <f t="shared" si="5"/>
        <v>5.8090550946025776E-8</v>
      </c>
      <c r="M121" s="89"/>
      <c r="N121" s="32"/>
    </row>
    <row r="122" spans="1:14" x14ac:dyDescent="0.25">
      <c r="A122" s="44" t="s">
        <v>158</v>
      </c>
      <c r="B122" s="47">
        <v>105.30175372550795</v>
      </c>
      <c r="C122" s="47">
        <v>105.30260792279188</v>
      </c>
      <c r="D122" s="47"/>
      <c r="E122" s="47">
        <f t="shared" si="3"/>
        <v>8.1118998849216695E-4</v>
      </c>
      <c r="F122" s="47"/>
      <c r="G122" s="47">
        <v>0.13467258067558371</v>
      </c>
      <c r="H122" s="47">
        <v>0.13467367312607537</v>
      </c>
      <c r="I122" s="47"/>
      <c r="J122" s="47">
        <f t="shared" si="4"/>
        <v>1.092450491652075E-6</v>
      </c>
      <c r="K122" s="54">
        <f t="shared" si="5"/>
        <v>1.0041517184789128E-8</v>
      </c>
      <c r="M122" s="89"/>
      <c r="N122" s="32"/>
    </row>
    <row r="123" spans="1:14" x14ac:dyDescent="0.25">
      <c r="A123" s="59" t="s">
        <v>27</v>
      </c>
      <c r="B123" s="26">
        <v>94.085165086346038</v>
      </c>
      <c r="C123" s="26">
        <v>94.18181187538589</v>
      </c>
      <c r="D123" s="26"/>
      <c r="E123" s="26">
        <f t="shared" si="3"/>
        <v>0.10272266509938621</v>
      </c>
      <c r="F123" s="26"/>
      <c r="G123" s="26">
        <v>2.7257313150727853</v>
      </c>
      <c r="H123" s="26">
        <v>2.7285312589230766</v>
      </c>
      <c r="I123" s="26"/>
      <c r="J123" s="26">
        <f t="shared" si="4"/>
        <v>2.7999438502912533E-3</v>
      </c>
      <c r="K123" s="53">
        <f t="shared" si="5"/>
        <v>2.5736346410193732E-5</v>
      </c>
      <c r="M123" s="89"/>
      <c r="N123" s="32"/>
    </row>
    <row r="124" spans="1:14" x14ac:dyDescent="0.25">
      <c r="A124" s="58" t="s">
        <v>159</v>
      </c>
      <c r="B124" s="47">
        <v>90.205109001305217</v>
      </c>
      <c r="C124" s="47">
        <v>90.34495250145153</v>
      </c>
      <c r="D124" s="47"/>
      <c r="E124" s="47">
        <f t="shared" si="3"/>
        <v>0.15502835891954003</v>
      </c>
      <c r="F124" s="47"/>
      <c r="G124" s="47">
        <v>1.8060849445898475</v>
      </c>
      <c r="H124" s="47">
        <v>1.8088848884401385</v>
      </c>
      <c r="I124" s="47"/>
      <c r="J124" s="47">
        <f t="shared" si="4"/>
        <v>2.7999438502910312E-3</v>
      </c>
      <c r="K124" s="54">
        <f t="shared" si="5"/>
        <v>2.5736346410191692E-5</v>
      </c>
      <c r="M124" s="89"/>
      <c r="N124" s="32"/>
    </row>
    <row r="125" spans="1:14" x14ac:dyDescent="0.25">
      <c r="A125" s="44" t="s">
        <v>160</v>
      </c>
      <c r="B125" s="26">
        <v>97.66920039374871</v>
      </c>
      <c r="C125" s="26">
        <v>97.669424045137646</v>
      </c>
      <c r="D125" s="26"/>
      <c r="E125" s="26">
        <f t="shared" si="3"/>
        <v>2.2898865561504778E-4</v>
      </c>
      <c r="F125" s="26"/>
      <c r="G125" s="26">
        <v>0.48887769723561009</v>
      </c>
      <c r="H125" s="26">
        <v>0.48887881671007655</v>
      </c>
      <c r="I125" s="26"/>
      <c r="J125" s="26">
        <f t="shared" si="4"/>
        <v>1.1194744664599909E-6</v>
      </c>
      <c r="K125" s="53">
        <f t="shared" si="5"/>
        <v>1.028991444352863E-8</v>
      </c>
      <c r="M125" s="89"/>
      <c r="N125" s="32"/>
    </row>
    <row r="126" spans="1:14" x14ac:dyDescent="0.25">
      <c r="A126" s="44" t="s">
        <v>161</v>
      </c>
      <c r="B126" s="47">
        <v>94.255795496761465</v>
      </c>
      <c r="C126" s="47">
        <v>94.256743418046426</v>
      </c>
      <c r="D126" s="47"/>
      <c r="E126" s="47">
        <f t="shared" si="3"/>
        <v>1.0056901859067935E-3</v>
      </c>
      <c r="F126" s="47"/>
      <c r="G126" s="47">
        <v>0.41183999134145438</v>
      </c>
      <c r="H126" s="47">
        <v>0.41184413317582896</v>
      </c>
      <c r="I126" s="47"/>
      <c r="J126" s="47">
        <f t="shared" si="4"/>
        <v>4.141834374582487E-6</v>
      </c>
      <c r="K126" s="54">
        <f t="shared" si="5"/>
        <v>3.8070650676375096E-8</v>
      </c>
      <c r="M126" s="89"/>
      <c r="N126" s="32"/>
    </row>
    <row r="127" spans="1:14" x14ac:dyDescent="0.25">
      <c r="A127" s="45" t="s">
        <v>162</v>
      </c>
      <c r="B127" s="26">
        <v>85.033762416774778</v>
      </c>
      <c r="C127" s="26">
        <v>85.296244155187253</v>
      </c>
      <c r="D127" s="26"/>
      <c r="E127" s="26">
        <f t="shared" si="3"/>
        <v>0.30867943620556115</v>
      </c>
      <c r="F127" s="26"/>
      <c r="G127" s="26">
        <v>0.90536725601278323</v>
      </c>
      <c r="H127" s="26">
        <v>0.90816193855423299</v>
      </c>
      <c r="I127" s="26"/>
      <c r="J127" s="26">
        <f t="shared" si="4"/>
        <v>2.7946825414497667E-3</v>
      </c>
      <c r="K127" s="53">
        <f t="shared" si="5"/>
        <v>2.5687985845069746E-5</v>
      </c>
      <c r="M127" s="89"/>
      <c r="N127" s="32"/>
    </row>
    <row r="128" spans="1:14" x14ac:dyDescent="0.25">
      <c r="A128" s="58" t="s">
        <v>163</v>
      </c>
      <c r="B128" s="47">
        <v>100.87320693817975</v>
      </c>
      <c r="C128" s="47">
        <v>100.87320693817975</v>
      </c>
      <c r="D128" s="47"/>
      <c r="E128" s="47">
        <f t="shared" si="3"/>
        <v>0</v>
      </c>
      <c r="F128" s="47"/>
      <c r="G128" s="47">
        <v>0.51527587503402306</v>
      </c>
      <c r="H128" s="47">
        <v>0.51527587503402306</v>
      </c>
      <c r="I128" s="47"/>
      <c r="J128" s="47">
        <f t="shared" si="4"/>
        <v>0</v>
      </c>
      <c r="K128" s="54">
        <f t="shared" si="5"/>
        <v>0</v>
      </c>
      <c r="M128" s="89"/>
      <c r="N128" s="32"/>
    </row>
    <row r="129" spans="1:14" x14ac:dyDescent="0.25">
      <c r="A129" s="44" t="s">
        <v>164</v>
      </c>
      <c r="B129" s="26">
        <v>93.645354616448586</v>
      </c>
      <c r="C129" s="26">
        <v>93.645354616448586</v>
      </c>
      <c r="D129" s="26"/>
      <c r="E129" s="26">
        <f t="shared" si="3"/>
        <v>0</v>
      </c>
      <c r="F129" s="26"/>
      <c r="G129" s="26">
        <v>0.26873650617146672</v>
      </c>
      <c r="H129" s="26">
        <v>0.26873650617146677</v>
      </c>
      <c r="I129" s="26"/>
      <c r="J129" s="26">
        <f t="shared" si="4"/>
        <v>0</v>
      </c>
      <c r="K129" s="53">
        <f t="shared" si="5"/>
        <v>0</v>
      </c>
      <c r="M129" s="89"/>
      <c r="N129" s="32"/>
    </row>
    <row r="130" spans="1:14" x14ac:dyDescent="0.25">
      <c r="A130" s="44" t="s">
        <v>165</v>
      </c>
      <c r="B130" s="47">
        <v>110.13951136765488</v>
      </c>
      <c r="C130" s="47">
        <v>110.13951136765488</v>
      </c>
      <c r="D130" s="47"/>
      <c r="E130" s="47">
        <f t="shared" si="3"/>
        <v>0</v>
      </c>
      <c r="F130" s="47"/>
      <c r="G130" s="47">
        <v>0.24653936886255617</v>
      </c>
      <c r="H130" s="47">
        <v>0.2465393688625562</v>
      </c>
      <c r="I130" s="47"/>
      <c r="J130" s="47">
        <f t="shared" si="4"/>
        <v>0</v>
      </c>
      <c r="K130" s="54">
        <f t="shared" si="5"/>
        <v>0</v>
      </c>
      <c r="M130" s="89"/>
      <c r="N130" s="32"/>
    </row>
    <row r="131" spans="1:14" x14ac:dyDescent="0.25">
      <c r="A131" s="58" t="s">
        <v>166</v>
      </c>
      <c r="B131" s="26">
        <v>105.28400466653849</v>
      </c>
      <c r="C131" s="26">
        <v>105.28400466653849</v>
      </c>
      <c r="D131" s="26"/>
      <c r="E131" s="26">
        <f t="shared" si="3"/>
        <v>0</v>
      </c>
      <c r="F131" s="26"/>
      <c r="G131" s="26">
        <v>0.40437049544891501</v>
      </c>
      <c r="H131" s="26">
        <v>0.40437049544891501</v>
      </c>
      <c r="I131" s="26"/>
      <c r="J131" s="26">
        <f t="shared" si="4"/>
        <v>0</v>
      </c>
      <c r="K131" s="53">
        <f t="shared" si="5"/>
        <v>0</v>
      </c>
      <c r="M131" s="89"/>
      <c r="N131" s="32"/>
    </row>
    <row r="132" spans="1:14" x14ac:dyDescent="0.25">
      <c r="A132" s="44" t="s">
        <v>166</v>
      </c>
      <c r="B132" s="47">
        <v>105.28400466653849</v>
      </c>
      <c r="C132" s="47">
        <v>105.28400466653849</v>
      </c>
      <c r="D132" s="47"/>
      <c r="E132" s="47">
        <f t="shared" si="3"/>
        <v>0</v>
      </c>
      <c r="F132" s="47"/>
      <c r="G132" s="47">
        <v>0.40437049544891501</v>
      </c>
      <c r="H132" s="47">
        <v>0.40437049544891501</v>
      </c>
      <c r="I132" s="47"/>
      <c r="J132" s="47">
        <f t="shared" si="4"/>
        <v>0</v>
      </c>
      <c r="K132" s="54">
        <f t="shared" si="5"/>
        <v>0</v>
      </c>
      <c r="M132" s="89"/>
      <c r="N132" s="32"/>
    </row>
    <row r="133" spans="1:14" x14ac:dyDescent="0.25">
      <c r="A133" s="59" t="s">
        <v>28</v>
      </c>
      <c r="B133" s="26">
        <v>105.03791875920886</v>
      </c>
      <c r="C133" s="26">
        <v>105.03791875920886</v>
      </c>
      <c r="D133" s="26"/>
      <c r="E133" s="26">
        <f t="shared" si="3"/>
        <v>0</v>
      </c>
      <c r="F133" s="26"/>
      <c r="G133" s="26">
        <v>0.147860914919894</v>
      </c>
      <c r="H133" s="26">
        <v>0.14786091491989398</v>
      </c>
      <c r="I133" s="26"/>
      <c r="J133" s="26">
        <f t="shared" si="4"/>
        <v>0</v>
      </c>
      <c r="K133" s="53">
        <f t="shared" si="5"/>
        <v>0</v>
      </c>
      <c r="M133" s="89"/>
      <c r="N133" s="32"/>
    </row>
    <row r="134" spans="1:14" x14ac:dyDescent="0.25">
      <c r="A134" s="58" t="s">
        <v>29</v>
      </c>
      <c r="B134" s="47">
        <v>105.03791875920886</v>
      </c>
      <c r="C134" s="47">
        <v>105.03791875920886</v>
      </c>
      <c r="D134" s="47"/>
      <c r="E134" s="47">
        <f t="shared" ref="E134:E197" si="6">((C134/B134-1)*100)</f>
        <v>0</v>
      </c>
      <c r="F134" s="47"/>
      <c r="G134" s="47">
        <v>0.147860914919894</v>
      </c>
      <c r="H134" s="47">
        <v>0.14786091491989398</v>
      </c>
      <c r="I134" s="47"/>
      <c r="J134" s="47">
        <f t="shared" si="4"/>
        <v>0</v>
      </c>
      <c r="K134" s="54">
        <f t="shared" si="5"/>
        <v>0</v>
      </c>
      <c r="M134" s="89"/>
      <c r="N134" s="32"/>
    </row>
    <row r="135" spans="1:14" x14ac:dyDescent="0.25">
      <c r="A135" s="44" t="s">
        <v>167</v>
      </c>
      <c r="B135" s="26">
        <v>94.610070209616623</v>
      </c>
      <c r="C135" s="26">
        <v>94.610070209616623</v>
      </c>
      <c r="D135" s="26"/>
      <c r="E135" s="26">
        <f t="shared" si="6"/>
        <v>0</v>
      </c>
      <c r="F135" s="26"/>
      <c r="G135" s="26">
        <v>7.7577577838324223E-3</v>
      </c>
      <c r="H135" s="26">
        <v>7.7577577838324223E-3</v>
      </c>
      <c r="I135" s="26"/>
      <c r="J135" s="26">
        <f t="shared" ref="J135:J198" si="7">H135-G135</f>
        <v>0</v>
      </c>
      <c r="K135" s="53">
        <f t="shared" si="5"/>
        <v>0</v>
      </c>
      <c r="M135" s="89"/>
      <c r="N135" s="32"/>
    </row>
    <row r="136" spans="1:14" x14ac:dyDescent="0.25">
      <c r="A136" s="44" t="s">
        <v>168</v>
      </c>
      <c r="B136" s="47">
        <v>105.68290490513331</v>
      </c>
      <c r="C136" s="47">
        <v>105.68290490513331</v>
      </c>
      <c r="D136" s="47"/>
      <c r="E136" s="47">
        <f t="shared" si="6"/>
        <v>0</v>
      </c>
      <c r="F136" s="47"/>
      <c r="G136" s="47">
        <v>0.14010315713606158</v>
      </c>
      <c r="H136" s="47">
        <v>0.14010315713606158</v>
      </c>
      <c r="I136" s="47"/>
      <c r="J136" s="47">
        <f t="shared" si="7"/>
        <v>0</v>
      </c>
      <c r="K136" s="54">
        <f t="shared" si="5"/>
        <v>0</v>
      </c>
      <c r="M136" s="89"/>
      <c r="N136" s="32"/>
    </row>
    <row r="137" spans="1:14" x14ac:dyDescent="0.25">
      <c r="A137" s="59" t="s">
        <v>30</v>
      </c>
      <c r="B137" s="26">
        <v>104.92035211781274</v>
      </c>
      <c r="C137" s="26">
        <v>104.02363362383109</v>
      </c>
      <c r="D137" s="26"/>
      <c r="E137" s="26">
        <f t="shared" si="6"/>
        <v>-0.85466592122637186</v>
      </c>
      <c r="F137" s="26"/>
      <c r="G137" s="26">
        <v>0.44622970573238102</v>
      </c>
      <c r="H137" s="26">
        <v>0.4424159325070976</v>
      </c>
      <c r="I137" s="26"/>
      <c r="J137" s="26">
        <f t="shared" si="7"/>
        <v>-3.8137732252834233E-3</v>
      </c>
      <c r="K137" s="53">
        <f t="shared" ref="K137:K200" si="8">J137/$G$4</f>
        <v>-3.5055198998224937E-5</v>
      </c>
      <c r="M137" s="89"/>
      <c r="N137" s="32"/>
    </row>
    <row r="138" spans="1:14" x14ac:dyDescent="0.25">
      <c r="A138" s="58" t="s">
        <v>169</v>
      </c>
      <c r="B138" s="47">
        <v>103.53403834158249</v>
      </c>
      <c r="C138" s="47">
        <v>103.88351672866995</v>
      </c>
      <c r="D138" s="47"/>
      <c r="E138" s="47">
        <f t="shared" si="6"/>
        <v>0.3375492665846247</v>
      </c>
      <c r="F138" s="47"/>
      <c r="G138" s="47">
        <v>0.22838824191420232</v>
      </c>
      <c r="H138" s="47">
        <v>0.22915916474974921</v>
      </c>
      <c r="I138" s="47"/>
      <c r="J138" s="47">
        <f t="shared" si="7"/>
        <v>7.709228355468889E-4</v>
      </c>
      <c r="K138" s="54">
        <f t="shared" si="8"/>
        <v>7.0861196552565481E-6</v>
      </c>
      <c r="M138" s="89"/>
      <c r="N138" s="32"/>
    </row>
    <row r="139" spans="1:14" x14ac:dyDescent="0.25">
      <c r="A139" s="44" t="s">
        <v>169</v>
      </c>
      <c r="B139" s="26">
        <v>103.53403834158249</v>
      </c>
      <c r="C139" s="26">
        <v>103.88351672866995</v>
      </c>
      <c r="D139" s="26"/>
      <c r="E139" s="26">
        <f t="shared" si="6"/>
        <v>0.3375492665846247</v>
      </c>
      <c r="F139" s="26"/>
      <c r="G139" s="26">
        <v>0.22838824191420232</v>
      </c>
      <c r="H139" s="26">
        <v>0.22915916474974921</v>
      </c>
      <c r="I139" s="26"/>
      <c r="J139" s="26">
        <f t="shared" si="7"/>
        <v>7.709228355468889E-4</v>
      </c>
      <c r="K139" s="53">
        <f t="shared" si="8"/>
        <v>7.0861196552565481E-6</v>
      </c>
      <c r="M139" s="89"/>
      <c r="N139" s="32"/>
    </row>
    <row r="140" spans="1:14" x14ac:dyDescent="0.25">
      <c r="A140" s="58" t="s">
        <v>170</v>
      </c>
      <c r="B140" s="47">
        <v>106.41421670558928</v>
      </c>
      <c r="C140" s="47">
        <v>104.17462084722844</v>
      </c>
      <c r="D140" s="47"/>
      <c r="E140" s="47">
        <f t="shared" si="6"/>
        <v>-2.1046021177386631</v>
      </c>
      <c r="F140" s="47"/>
      <c r="G140" s="47">
        <v>0.2178414638181787</v>
      </c>
      <c r="H140" s="47">
        <v>0.21325676775734842</v>
      </c>
      <c r="I140" s="47"/>
      <c r="J140" s="47">
        <f t="shared" si="7"/>
        <v>-4.5846960608302845E-3</v>
      </c>
      <c r="K140" s="54">
        <f t="shared" si="8"/>
        <v>-4.2141318653481228E-5</v>
      </c>
      <c r="M140" s="89"/>
      <c r="N140" s="32"/>
    </row>
    <row r="141" spans="1:14" x14ac:dyDescent="0.25">
      <c r="A141" s="44" t="s">
        <v>171</v>
      </c>
      <c r="B141" s="26">
        <v>106.41421670558928</v>
      </c>
      <c r="C141" s="26">
        <v>104.17462084722844</v>
      </c>
      <c r="D141" s="26"/>
      <c r="E141" s="26">
        <f t="shared" si="6"/>
        <v>-2.1046021177386631</v>
      </c>
      <c r="F141" s="26"/>
      <c r="G141" s="26">
        <v>0.2178414638181787</v>
      </c>
      <c r="H141" s="26">
        <v>0.21325676775734842</v>
      </c>
      <c r="I141" s="26"/>
      <c r="J141" s="26">
        <f t="shared" si="7"/>
        <v>-4.5846960608302845E-3</v>
      </c>
      <c r="K141" s="53">
        <f t="shared" si="8"/>
        <v>-4.2141318653481228E-5</v>
      </c>
      <c r="M141" s="89"/>
      <c r="N141" s="32"/>
    </row>
    <row r="142" spans="1:14" x14ac:dyDescent="0.25">
      <c r="A142" s="59" t="s">
        <v>31</v>
      </c>
      <c r="B142" s="47">
        <v>106.19713858851846</v>
      </c>
      <c r="C142" s="47">
        <v>106.06376652106923</v>
      </c>
      <c r="D142" s="47"/>
      <c r="E142" s="47">
        <f t="shared" si="6"/>
        <v>-0.12558913471859556</v>
      </c>
      <c r="F142" s="47"/>
      <c r="G142" s="47">
        <v>1.8301179041783622</v>
      </c>
      <c r="H142" s="47">
        <v>1.8278194749381744</v>
      </c>
      <c r="I142" s="47"/>
      <c r="J142" s="47">
        <f t="shared" si="7"/>
        <v>-2.2984292401877493E-3</v>
      </c>
      <c r="K142" s="54">
        <f t="shared" si="8"/>
        <v>-2.1126556205274299E-5</v>
      </c>
      <c r="M142" s="89"/>
      <c r="N142" s="32"/>
    </row>
    <row r="143" spans="1:14" x14ac:dyDescent="0.25">
      <c r="A143" s="58" t="s">
        <v>32</v>
      </c>
      <c r="B143" s="26">
        <v>107.26032047627781</v>
      </c>
      <c r="C143" s="26">
        <v>107.11209831446781</v>
      </c>
      <c r="D143" s="26"/>
      <c r="E143" s="26">
        <f t="shared" si="6"/>
        <v>-0.13818918417531911</v>
      </c>
      <c r="F143" s="26"/>
      <c r="G143" s="26">
        <v>1.6633695977001812</v>
      </c>
      <c r="H143" s="26">
        <v>1.6610710008232992</v>
      </c>
      <c r="I143" s="26"/>
      <c r="J143" s="26">
        <f t="shared" si="7"/>
        <v>-2.2985968768820531E-3</v>
      </c>
      <c r="K143" s="53">
        <f t="shared" si="8"/>
        <v>-2.1128097077615442E-5</v>
      </c>
      <c r="M143" s="89"/>
      <c r="N143" s="32"/>
    </row>
    <row r="144" spans="1:14" x14ac:dyDescent="0.25">
      <c r="A144" s="44" t="s">
        <v>172</v>
      </c>
      <c r="B144" s="47">
        <v>107.43878811878078</v>
      </c>
      <c r="C144" s="47">
        <v>107.35743646100842</v>
      </c>
      <c r="D144" s="47"/>
      <c r="E144" s="47">
        <f t="shared" si="6"/>
        <v>-7.5719076133307084E-2</v>
      </c>
      <c r="F144" s="47"/>
      <c r="G144" s="47">
        <v>1.4960701340673181</v>
      </c>
      <c r="H144" s="47">
        <v>1.494937323583496</v>
      </c>
      <c r="I144" s="47"/>
      <c r="J144" s="47">
        <f t="shared" si="7"/>
        <v>-1.1328104838221886E-3</v>
      </c>
      <c r="K144" s="54">
        <f t="shared" si="8"/>
        <v>-1.0412495602622294E-5</v>
      </c>
      <c r="M144" s="89"/>
      <c r="N144" s="32"/>
    </row>
    <row r="145" spans="1:14" x14ac:dyDescent="0.25">
      <c r="A145" s="44" t="s">
        <v>173</v>
      </c>
      <c r="B145" s="26">
        <v>105.69035127839904</v>
      </c>
      <c r="C145" s="26">
        <v>104.95387328425252</v>
      </c>
      <c r="D145" s="26"/>
      <c r="E145" s="26">
        <f t="shared" si="6"/>
        <v>-0.69682613903567781</v>
      </c>
      <c r="F145" s="26"/>
      <c r="G145" s="26">
        <v>0.1672994636328633</v>
      </c>
      <c r="H145" s="26">
        <v>0.16613367723980302</v>
      </c>
      <c r="I145" s="26"/>
      <c r="J145" s="26">
        <f t="shared" si="7"/>
        <v>-1.1657863930602808E-3</v>
      </c>
      <c r="K145" s="53">
        <f t="shared" si="8"/>
        <v>-1.0715601474996973E-5</v>
      </c>
      <c r="M145" s="89"/>
      <c r="N145" s="32"/>
    </row>
    <row r="146" spans="1:14" x14ac:dyDescent="0.25">
      <c r="A146" s="58" t="s">
        <v>174</v>
      </c>
      <c r="B146" s="47">
        <v>96.641504940340724</v>
      </c>
      <c r="C146" s="47">
        <v>96.641602096724512</v>
      </c>
      <c r="D146" s="47"/>
      <c r="E146" s="47">
        <f t="shared" si="6"/>
        <v>1.0053277197386024E-4</v>
      </c>
      <c r="F146" s="47"/>
      <c r="G146" s="47">
        <v>0.16674830647818095</v>
      </c>
      <c r="H146" s="47">
        <v>0.16674847411487567</v>
      </c>
      <c r="I146" s="47"/>
      <c r="J146" s="47">
        <f t="shared" si="7"/>
        <v>1.676366947200858E-7</v>
      </c>
      <c r="K146" s="54">
        <f t="shared" si="8"/>
        <v>1.5408723449676459E-9</v>
      </c>
      <c r="M146" s="89"/>
      <c r="N146" s="32"/>
    </row>
    <row r="147" spans="1:14" x14ac:dyDescent="0.25">
      <c r="A147" s="44" t="s">
        <v>175</v>
      </c>
      <c r="B147" s="26">
        <v>96.641504940340724</v>
      </c>
      <c r="C147" s="26">
        <v>96.641602096724512</v>
      </c>
      <c r="D147" s="26"/>
      <c r="E147" s="26">
        <f t="shared" si="6"/>
        <v>1.0053277197386024E-4</v>
      </c>
      <c r="F147" s="26"/>
      <c r="G147" s="26">
        <v>0.16674830647818095</v>
      </c>
      <c r="H147" s="26">
        <v>0.16674847411487567</v>
      </c>
      <c r="I147" s="26"/>
      <c r="J147" s="26">
        <f t="shared" si="7"/>
        <v>1.676366947200858E-7</v>
      </c>
      <c r="K147" s="53">
        <f t="shared" si="8"/>
        <v>1.5408723449676459E-9</v>
      </c>
      <c r="M147" s="89"/>
      <c r="N147" s="32"/>
    </row>
    <row r="148" spans="1:14" x14ac:dyDescent="0.25">
      <c r="A148" s="40" t="s">
        <v>33</v>
      </c>
      <c r="B148" s="47">
        <v>105.81288210215814</v>
      </c>
      <c r="C148" s="47">
        <v>106.08552779570461</v>
      </c>
      <c r="D148" s="47"/>
      <c r="E148" s="47">
        <f t="shared" si="6"/>
        <v>0.25766776986873019</v>
      </c>
      <c r="F148" s="47"/>
      <c r="G148" s="47">
        <v>6.9071383599300678</v>
      </c>
      <c r="H148" s="47">
        <v>6.9249358293038474</v>
      </c>
      <c r="I148" s="47"/>
      <c r="J148" s="47">
        <f t="shared" si="7"/>
        <v>1.7797469373779684E-2</v>
      </c>
      <c r="K148" s="54">
        <f t="shared" si="8"/>
        <v>1.6358965090702146E-4</v>
      </c>
      <c r="M148" s="89"/>
      <c r="N148" s="32"/>
    </row>
    <row r="149" spans="1:14" x14ac:dyDescent="0.25">
      <c r="A149" s="59" t="s">
        <v>176</v>
      </c>
      <c r="B149" s="26">
        <v>99.639648906403551</v>
      </c>
      <c r="C149" s="26">
        <v>100.55669209957784</v>
      </c>
      <c r="D149" s="26"/>
      <c r="E149" s="26">
        <f t="shared" si="6"/>
        <v>0.92035971948849493</v>
      </c>
      <c r="F149" s="26"/>
      <c r="G149" s="26">
        <v>1.9337514448883257</v>
      </c>
      <c r="H149" s="26">
        <v>1.9515489142621048</v>
      </c>
      <c r="I149" s="26"/>
      <c r="J149" s="26">
        <f t="shared" si="7"/>
        <v>1.7797469373779018E-2</v>
      </c>
      <c r="K149" s="53">
        <f t="shared" si="8"/>
        <v>1.6358965090701533E-4</v>
      </c>
      <c r="M149" s="89"/>
      <c r="N149" s="32"/>
    </row>
    <row r="150" spans="1:14" x14ac:dyDescent="0.25">
      <c r="A150" s="58" t="s">
        <v>177</v>
      </c>
      <c r="B150" s="47">
        <v>101.90532437342004</v>
      </c>
      <c r="C150" s="47">
        <v>104.34996758072141</v>
      </c>
      <c r="D150" s="47"/>
      <c r="E150" s="47">
        <f t="shared" si="6"/>
        <v>2.3989357006933831</v>
      </c>
      <c r="F150" s="47"/>
      <c r="G150" s="47">
        <v>0.90945575079327257</v>
      </c>
      <c r="H150" s="47">
        <v>0.93127300948106162</v>
      </c>
      <c r="I150" s="47"/>
      <c r="J150" s="47">
        <f t="shared" si="7"/>
        <v>2.1817258687789054E-2</v>
      </c>
      <c r="K150" s="54">
        <f t="shared" si="8"/>
        <v>2.0053849553138017E-4</v>
      </c>
      <c r="M150" s="89"/>
      <c r="N150" s="32"/>
    </row>
    <row r="151" spans="1:14" x14ac:dyDescent="0.25">
      <c r="A151" s="44" t="s">
        <v>178</v>
      </c>
      <c r="B151" s="26">
        <v>101.90532437342004</v>
      </c>
      <c r="C151" s="26">
        <v>104.34996758072141</v>
      </c>
      <c r="D151" s="26"/>
      <c r="E151" s="26">
        <f t="shared" si="6"/>
        <v>2.3989357006933831</v>
      </c>
      <c r="F151" s="26"/>
      <c r="G151" s="26">
        <v>0.90945575079327257</v>
      </c>
      <c r="H151" s="26">
        <v>0.93127300948106162</v>
      </c>
      <c r="I151" s="26"/>
      <c r="J151" s="26">
        <f t="shared" si="7"/>
        <v>2.1817258687789054E-2</v>
      </c>
      <c r="K151" s="53">
        <f t="shared" si="8"/>
        <v>2.0053849553138017E-4</v>
      </c>
      <c r="M151" s="89"/>
      <c r="N151" s="32"/>
    </row>
    <row r="152" spans="1:14" x14ac:dyDescent="0.25">
      <c r="A152" s="58" t="s">
        <v>179</v>
      </c>
      <c r="B152" s="47">
        <v>97.710793847054205</v>
      </c>
      <c r="C152" s="47">
        <v>97.32733347791067</v>
      </c>
      <c r="D152" s="47"/>
      <c r="E152" s="47">
        <f t="shared" si="6"/>
        <v>-0.39244422652400246</v>
      </c>
      <c r="F152" s="47"/>
      <c r="G152" s="47">
        <v>1.0242956940950532</v>
      </c>
      <c r="H152" s="47">
        <v>1.0202759047810432</v>
      </c>
      <c r="I152" s="47"/>
      <c r="J152" s="47">
        <f t="shared" si="7"/>
        <v>-4.019789314009925E-3</v>
      </c>
      <c r="K152" s="54">
        <f t="shared" si="8"/>
        <v>-3.6948844624363803E-5</v>
      </c>
      <c r="M152" s="89"/>
      <c r="N152" s="32"/>
    </row>
    <row r="153" spans="1:14" x14ac:dyDescent="0.25">
      <c r="A153" s="44" t="s">
        <v>180</v>
      </c>
      <c r="B153" s="26">
        <v>97.710793847054205</v>
      </c>
      <c r="C153" s="26">
        <v>97.32733347791067</v>
      </c>
      <c r="D153" s="26"/>
      <c r="E153" s="26">
        <f t="shared" si="6"/>
        <v>-0.39244422652400246</v>
      </c>
      <c r="F153" s="26"/>
      <c r="G153" s="26">
        <v>1.0242956940950532</v>
      </c>
      <c r="H153" s="26">
        <v>1.0202759047810432</v>
      </c>
      <c r="I153" s="26"/>
      <c r="J153" s="26">
        <f t="shared" si="7"/>
        <v>-4.019789314009925E-3</v>
      </c>
      <c r="K153" s="53">
        <f t="shared" si="8"/>
        <v>-3.6948844624363803E-5</v>
      </c>
      <c r="M153" s="89"/>
      <c r="N153" s="32"/>
    </row>
    <row r="154" spans="1:14" x14ac:dyDescent="0.25">
      <c r="A154" s="59" t="s">
        <v>181</v>
      </c>
      <c r="B154" s="47">
        <v>110.30442313454482</v>
      </c>
      <c r="C154" s="47">
        <v>110.30442313454482</v>
      </c>
      <c r="D154" s="47"/>
      <c r="E154" s="47">
        <f t="shared" si="6"/>
        <v>0</v>
      </c>
      <c r="F154" s="47"/>
      <c r="G154" s="47">
        <v>3.8014195044451058</v>
      </c>
      <c r="H154" s="47">
        <v>3.8014195044451062</v>
      </c>
      <c r="I154" s="47"/>
      <c r="J154" s="47">
        <f t="shared" si="7"/>
        <v>0</v>
      </c>
      <c r="K154" s="54">
        <f t="shared" si="8"/>
        <v>0</v>
      </c>
      <c r="M154" s="89"/>
      <c r="N154" s="32"/>
    </row>
    <row r="155" spans="1:14" x14ac:dyDescent="0.25">
      <c r="A155" s="58" t="s">
        <v>265</v>
      </c>
      <c r="B155" s="26">
        <v>109.49300646943755</v>
      </c>
      <c r="C155" s="26">
        <v>109.49300646943755</v>
      </c>
      <c r="D155" s="26"/>
      <c r="E155" s="26">
        <f t="shared" si="6"/>
        <v>0</v>
      </c>
      <c r="F155" s="26"/>
      <c r="G155" s="26">
        <v>1.2661824395015906</v>
      </c>
      <c r="H155" s="26">
        <v>1.2661824395015906</v>
      </c>
      <c r="I155" s="26"/>
      <c r="J155" s="26">
        <f t="shared" si="7"/>
        <v>0</v>
      </c>
      <c r="K155" s="53">
        <f t="shared" si="8"/>
        <v>0</v>
      </c>
      <c r="M155" s="89"/>
      <c r="N155" s="32"/>
    </row>
    <row r="156" spans="1:14" x14ac:dyDescent="0.25">
      <c r="A156" s="44" t="s">
        <v>266</v>
      </c>
      <c r="B156" s="47">
        <v>109.49300646943755</v>
      </c>
      <c r="C156" s="47">
        <v>109.49300646943755</v>
      </c>
      <c r="D156" s="47"/>
      <c r="E156" s="47">
        <f t="shared" si="6"/>
        <v>0</v>
      </c>
      <c r="F156" s="47"/>
      <c r="G156" s="47">
        <v>1.2661824395015906</v>
      </c>
      <c r="H156" s="47">
        <v>1.2661824395015906</v>
      </c>
      <c r="I156" s="47"/>
      <c r="J156" s="47">
        <f t="shared" si="7"/>
        <v>0</v>
      </c>
      <c r="K156" s="54">
        <f t="shared" si="8"/>
        <v>0</v>
      </c>
      <c r="M156" s="89"/>
      <c r="N156" s="32"/>
    </row>
    <row r="157" spans="1:14" x14ac:dyDescent="0.25">
      <c r="A157" s="58" t="s">
        <v>182</v>
      </c>
      <c r="B157" s="26">
        <v>110.71419161205837</v>
      </c>
      <c r="C157" s="26">
        <v>110.71419161205837</v>
      </c>
      <c r="D157" s="26"/>
      <c r="E157" s="26">
        <f t="shared" si="6"/>
        <v>0</v>
      </c>
      <c r="F157" s="26"/>
      <c r="G157" s="26">
        <v>2.5352370649435145</v>
      </c>
      <c r="H157" s="26">
        <v>2.535237064943515</v>
      </c>
      <c r="I157" s="26"/>
      <c r="J157" s="26">
        <f t="shared" si="7"/>
        <v>0</v>
      </c>
      <c r="K157" s="53">
        <f t="shared" si="8"/>
        <v>0</v>
      </c>
      <c r="M157" s="89"/>
      <c r="N157" s="32"/>
    </row>
    <row r="158" spans="1:14" x14ac:dyDescent="0.25">
      <c r="A158" s="44" t="s">
        <v>183</v>
      </c>
      <c r="B158" s="47">
        <v>110.71419161205837</v>
      </c>
      <c r="C158" s="47">
        <v>110.71419161205837</v>
      </c>
      <c r="D158" s="47"/>
      <c r="E158" s="47">
        <f t="shared" si="6"/>
        <v>0</v>
      </c>
      <c r="F158" s="47"/>
      <c r="G158" s="47">
        <v>2.5352370649435145</v>
      </c>
      <c r="H158" s="47">
        <v>2.535237064943515</v>
      </c>
      <c r="I158" s="47"/>
      <c r="J158" s="47">
        <f t="shared" si="7"/>
        <v>0</v>
      </c>
      <c r="K158" s="54">
        <f t="shared" si="8"/>
        <v>0</v>
      </c>
      <c r="M158" s="89"/>
      <c r="N158" s="32"/>
    </row>
    <row r="159" spans="1:14" x14ac:dyDescent="0.25">
      <c r="A159" s="59" t="s">
        <v>184</v>
      </c>
      <c r="B159" s="26">
        <v>100</v>
      </c>
      <c r="C159" s="26">
        <v>100</v>
      </c>
      <c r="D159" s="26"/>
      <c r="E159" s="26">
        <f t="shared" si="6"/>
        <v>0</v>
      </c>
      <c r="F159" s="26"/>
      <c r="G159" s="26">
        <v>0.68238950695305911</v>
      </c>
      <c r="H159" s="26">
        <v>0.68238950695305911</v>
      </c>
      <c r="I159" s="26"/>
      <c r="J159" s="26">
        <f t="shared" si="7"/>
        <v>0</v>
      </c>
      <c r="K159" s="53">
        <f t="shared" si="8"/>
        <v>0</v>
      </c>
      <c r="M159" s="89"/>
      <c r="N159" s="32"/>
    </row>
    <row r="160" spans="1:14" x14ac:dyDescent="0.25">
      <c r="A160" s="58" t="s">
        <v>185</v>
      </c>
      <c r="B160" s="47">
        <v>100</v>
      </c>
      <c r="C160" s="47">
        <v>100</v>
      </c>
      <c r="D160" s="47"/>
      <c r="E160" s="47">
        <f t="shared" si="6"/>
        <v>0</v>
      </c>
      <c r="F160" s="47"/>
      <c r="G160" s="47">
        <v>0.68238950695305911</v>
      </c>
      <c r="H160" s="47">
        <v>0.68238950695305911</v>
      </c>
      <c r="I160" s="47"/>
      <c r="J160" s="47">
        <f t="shared" si="7"/>
        <v>0</v>
      </c>
      <c r="K160" s="54">
        <f t="shared" si="8"/>
        <v>0</v>
      </c>
      <c r="M160" s="89"/>
      <c r="N160" s="32"/>
    </row>
    <row r="161" spans="1:14" x14ac:dyDescent="0.25">
      <c r="A161" s="44" t="s">
        <v>185</v>
      </c>
      <c r="B161" s="26">
        <v>100</v>
      </c>
      <c r="C161" s="26">
        <v>100</v>
      </c>
      <c r="D161" s="26"/>
      <c r="E161" s="26">
        <f t="shared" si="6"/>
        <v>0</v>
      </c>
      <c r="F161" s="26"/>
      <c r="G161" s="26">
        <v>0.68238950695305911</v>
      </c>
      <c r="H161" s="26">
        <v>0.68238950695305911</v>
      </c>
      <c r="I161" s="26"/>
      <c r="J161" s="26">
        <f t="shared" si="7"/>
        <v>0</v>
      </c>
      <c r="K161" s="53">
        <f t="shared" si="8"/>
        <v>0</v>
      </c>
      <c r="M161" s="89"/>
      <c r="N161" s="32"/>
    </row>
    <row r="162" spans="1:14" x14ac:dyDescent="0.25">
      <c r="A162" s="59" t="s">
        <v>186</v>
      </c>
      <c r="B162" s="47">
        <v>106.83442423255974</v>
      </c>
      <c r="C162" s="47">
        <v>106.83442423255974</v>
      </c>
      <c r="D162" s="47"/>
      <c r="E162" s="47">
        <f t="shared" si="6"/>
        <v>0</v>
      </c>
      <c r="F162" s="47"/>
      <c r="G162" s="47">
        <v>0.48957790364357651</v>
      </c>
      <c r="H162" s="47">
        <v>0.48957790364357651</v>
      </c>
      <c r="I162" s="47"/>
      <c r="J162" s="47">
        <f t="shared" si="7"/>
        <v>0</v>
      </c>
      <c r="K162" s="54">
        <f t="shared" si="8"/>
        <v>0</v>
      </c>
      <c r="M162" s="89"/>
      <c r="N162" s="32"/>
    </row>
    <row r="163" spans="1:14" x14ac:dyDescent="0.25">
      <c r="A163" s="58" t="s">
        <v>187</v>
      </c>
      <c r="B163" s="26">
        <v>106.83442423255974</v>
      </c>
      <c r="C163" s="26">
        <v>106.83442423255974</v>
      </c>
      <c r="D163" s="26"/>
      <c r="E163" s="26">
        <f t="shared" si="6"/>
        <v>0</v>
      </c>
      <c r="F163" s="26"/>
      <c r="G163" s="26">
        <v>0.48957790364357651</v>
      </c>
      <c r="H163" s="26">
        <v>0.48957790364357651</v>
      </c>
      <c r="I163" s="26"/>
      <c r="J163" s="26">
        <f t="shared" si="7"/>
        <v>0</v>
      </c>
      <c r="K163" s="53">
        <f t="shared" si="8"/>
        <v>0</v>
      </c>
      <c r="M163" s="89"/>
      <c r="N163" s="32"/>
    </row>
    <row r="164" spans="1:14" x14ac:dyDescent="0.25">
      <c r="A164" s="44" t="s">
        <v>187</v>
      </c>
      <c r="B164" s="47">
        <v>106.83442423255974</v>
      </c>
      <c r="C164" s="47">
        <v>106.83442423255974</v>
      </c>
      <c r="D164" s="47"/>
      <c r="E164" s="47">
        <f t="shared" si="6"/>
        <v>0</v>
      </c>
      <c r="F164" s="47"/>
      <c r="G164" s="47">
        <v>0.48957790364357651</v>
      </c>
      <c r="H164" s="47">
        <v>0.48957790364357651</v>
      </c>
      <c r="I164" s="47"/>
      <c r="J164" s="47">
        <f t="shared" si="7"/>
        <v>0</v>
      </c>
      <c r="K164" s="54">
        <f t="shared" si="8"/>
        <v>0</v>
      </c>
      <c r="M164" s="89"/>
      <c r="N164" s="32"/>
    </row>
    <row r="165" spans="1:14" x14ac:dyDescent="0.25">
      <c r="A165" s="40" t="s">
        <v>34</v>
      </c>
      <c r="B165" s="26">
        <v>103.45869887371506</v>
      </c>
      <c r="C165" s="26">
        <v>103.48763828890772</v>
      </c>
      <c r="D165" s="26"/>
      <c r="E165" s="26">
        <f t="shared" si="6"/>
        <v>2.7971949683980313E-2</v>
      </c>
      <c r="F165" s="26"/>
      <c r="G165" s="26">
        <v>10.17265788617134</v>
      </c>
      <c r="H165" s="26">
        <v>10.175503376916783</v>
      </c>
      <c r="I165" s="26"/>
      <c r="J165" s="26">
        <f t="shared" si="7"/>
        <v>2.8454907454431577E-3</v>
      </c>
      <c r="K165" s="53">
        <f t="shared" si="8"/>
        <v>2.6155001474085908E-5</v>
      </c>
      <c r="M165" s="89"/>
      <c r="N165" s="32"/>
    </row>
    <row r="166" spans="1:14" x14ac:dyDescent="0.25">
      <c r="A166" s="59" t="s">
        <v>188</v>
      </c>
      <c r="B166" s="47">
        <v>90.299310023535568</v>
      </c>
      <c r="C166" s="47">
        <v>90.398884749066966</v>
      </c>
      <c r="D166" s="47"/>
      <c r="E166" s="47">
        <f t="shared" si="6"/>
        <v>0.11027185645764437</v>
      </c>
      <c r="F166" s="47"/>
      <c r="G166" s="47">
        <v>2.5804324302235395</v>
      </c>
      <c r="H166" s="47">
        <v>2.5832779209689822</v>
      </c>
      <c r="I166" s="47"/>
      <c r="J166" s="47">
        <f t="shared" si="7"/>
        <v>2.8454907454427136E-3</v>
      </c>
      <c r="K166" s="54">
        <f t="shared" si="8"/>
        <v>2.6155001474081825E-5</v>
      </c>
      <c r="M166" s="89"/>
      <c r="N166" s="32"/>
    </row>
    <row r="167" spans="1:14" x14ac:dyDescent="0.25">
      <c r="A167" s="58" t="s">
        <v>189</v>
      </c>
      <c r="B167" s="26">
        <v>89.962659807696994</v>
      </c>
      <c r="C167" s="26">
        <v>90.068785864036883</v>
      </c>
      <c r="D167" s="26"/>
      <c r="E167" s="26">
        <f t="shared" si="6"/>
        <v>0.11796678373754421</v>
      </c>
      <c r="F167" s="26"/>
      <c r="G167" s="26">
        <v>2.4121118295242341</v>
      </c>
      <c r="H167" s="26">
        <v>2.4149573202696768</v>
      </c>
      <c r="I167" s="26"/>
      <c r="J167" s="26">
        <f t="shared" si="7"/>
        <v>2.8454907454427136E-3</v>
      </c>
      <c r="K167" s="53">
        <f t="shared" si="8"/>
        <v>2.6155001474081825E-5</v>
      </c>
      <c r="M167" s="89"/>
      <c r="N167" s="32"/>
    </row>
    <row r="168" spans="1:14" x14ac:dyDescent="0.25">
      <c r="A168" s="44" t="s">
        <v>189</v>
      </c>
      <c r="B168" s="47">
        <v>89.962659807696994</v>
      </c>
      <c r="C168" s="47">
        <v>90.068785864036883</v>
      </c>
      <c r="D168" s="47"/>
      <c r="E168" s="47">
        <f t="shared" si="6"/>
        <v>0.11796678373754421</v>
      </c>
      <c r="F168" s="47"/>
      <c r="G168" s="47">
        <v>2.4121118295242341</v>
      </c>
      <c r="H168" s="47">
        <v>2.4149573202696768</v>
      </c>
      <c r="I168" s="47"/>
      <c r="J168" s="47">
        <f t="shared" si="7"/>
        <v>2.8454907454427136E-3</v>
      </c>
      <c r="K168" s="54">
        <f t="shared" si="8"/>
        <v>2.6155001474081825E-5</v>
      </c>
      <c r="M168" s="89"/>
      <c r="N168" s="32"/>
    </row>
    <row r="169" spans="1:14" x14ac:dyDescent="0.25">
      <c r="A169" s="58" t="s">
        <v>190</v>
      </c>
      <c r="B169" s="26">
        <v>95.41611053660877</v>
      </c>
      <c r="C169" s="26">
        <v>95.41611053660877</v>
      </c>
      <c r="D169" s="26"/>
      <c r="E169" s="26">
        <f t="shared" si="6"/>
        <v>0</v>
      </c>
      <c r="F169" s="26"/>
      <c r="G169" s="26">
        <v>0.16832060069930546</v>
      </c>
      <c r="H169" s="26">
        <v>0.16832060069930546</v>
      </c>
      <c r="I169" s="26"/>
      <c r="J169" s="26">
        <f t="shared" si="7"/>
        <v>0</v>
      </c>
      <c r="K169" s="53">
        <f t="shared" si="8"/>
        <v>0</v>
      </c>
      <c r="M169" s="89"/>
      <c r="N169" s="32"/>
    </row>
    <row r="170" spans="1:14" x14ac:dyDescent="0.25">
      <c r="A170" s="44" t="s">
        <v>190</v>
      </c>
      <c r="B170" s="47">
        <v>95.41611053660877</v>
      </c>
      <c r="C170" s="47">
        <v>95.41611053660877</v>
      </c>
      <c r="D170" s="47"/>
      <c r="E170" s="47">
        <f t="shared" si="6"/>
        <v>0</v>
      </c>
      <c r="F170" s="47"/>
      <c r="G170" s="47">
        <v>0.16832060069930546</v>
      </c>
      <c r="H170" s="47">
        <v>0.16832060069930546</v>
      </c>
      <c r="I170" s="47"/>
      <c r="J170" s="47">
        <f t="shared" si="7"/>
        <v>0</v>
      </c>
      <c r="K170" s="54">
        <f t="shared" si="8"/>
        <v>0</v>
      </c>
      <c r="M170" s="89"/>
      <c r="N170" s="32"/>
    </row>
    <row r="171" spans="1:14" x14ac:dyDescent="0.25">
      <c r="A171" s="59" t="s">
        <v>191</v>
      </c>
      <c r="B171" s="26">
        <v>85.14727559242192</v>
      </c>
      <c r="C171" s="26">
        <v>85.14727559242192</v>
      </c>
      <c r="D171" s="26"/>
      <c r="E171" s="26">
        <f t="shared" si="6"/>
        <v>0</v>
      </c>
      <c r="F171" s="26"/>
      <c r="G171" s="26">
        <v>0.6090955661707218</v>
      </c>
      <c r="H171" s="26">
        <v>0.6090955661707218</v>
      </c>
      <c r="I171" s="26"/>
      <c r="J171" s="26">
        <f t="shared" si="7"/>
        <v>0</v>
      </c>
      <c r="K171" s="53">
        <f t="shared" si="8"/>
        <v>0</v>
      </c>
      <c r="M171" s="89"/>
      <c r="N171" s="32"/>
    </row>
    <row r="172" spans="1:14" x14ac:dyDescent="0.25">
      <c r="A172" s="58" t="s">
        <v>192</v>
      </c>
      <c r="B172" s="47">
        <v>81.068073504844236</v>
      </c>
      <c r="C172" s="47">
        <v>81.068073504844236</v>
      </c>
      <c r="D172" s="47"/>
      <c r="E172" s="47">
        <f t="shared" si="6"/>
        <v>0</v>
      </c>
      <c r="F172" s="47"/>
      <c r="G172" s="47">
        <v>0.48467849736396618</v>
      </c>
      <c r="H172" s="47">
        <v>0.48467849736396623</v>
      </c>
      <c r="I172" s="47"/>
      <c r="J172" s="47">
        <f t="shared" si="7"/>
        <v>0</v>
      </c>
      <c r="K172" s="54">
        <f t="shared" si="8"/>
        <v>0</v>
      </c>
      <c r="M172" s="89"/>
      <c r="N172" s="32"/>
    </row>
    <row r="173" spans="1:14" x14ac:dyDescent="0.25">
      <c r="A173" s="44" t="s">
        <v>267</v>
      </c>
      <c r="B173" s="26">
        <v>87.479402979861874</v>
      </c>
      <c r="C173" s="26">
        <v>87.479402979861874</v>
      </c>
      <c r="D173" s="26"/>
      <c r="E173" s="26">
        <f t="shared" si="6"/>
        <v>0</v>
      </c>
      <c r="F173" s="26"/>
      <c r="G173" s="26">
        <v>7.1947662195317855E-2</v>
      </c>
      <c r="H173" s="26">
        <v>7.1947662195317841E-2</v>
      </c>
      <c r="I173" s="26"/>
      <c r="J173" s="26">
        <f t="shared" si="7"/>
        <v>0</v>
      </c>
      <c r="K173" s="53">
        <f t="shared" si="8"/>
        <v>0</v>
      </c>
      <c r="M173" s="89"/>
      <c r="N173" s="32"/>
    </row>
    <row r="174" spans="1:14" x14ac:dyDescent="0.25">
      <c r="A174" s="44" t="s">
        <v>193</v>
      </c>
      <c r="B174" s="47">
        <v>80.045419924606676</v>
      </c>
      <c r="C174" s="47">
        <v>80.045419924606676</v>
      </c>
      <c r="D174" s="47"/>
      <c r="E174" s="47">
        <f t="shared" si="6"/>
        <v>0</v>
      </c>
      <c r="F174" s="47"/>
      <c r="G174" s="47">
        <v>0.41273083516864839</v>
      </c>
      <c r="H174" s="47">
        <v>0.41273083516864839</v>
      </c>
      <c r="I174" s="47"/>
      <c r="J174" s="47">
        <f t="shared" si="7"/>
        <v>0</v>
      </c>
      <c r="K174" s="54">
        <f t="shared" si="8"/>
        <v>0</v>
      </c>
      <c r="M174" s="89"/>
      <c r="N174" s="32"/>
    </row>
    <row r="175" spans="1:14" x14ac:dyDescent="0.25">
      <c r="A175" s="58" t="s">
        <v>194</v>
      </c>
      <c r="B175" s="26">
        <v>105.90713307685802</v>
      </c>
      <c r="C175" s="26">
        <v>105.90713307685802</v>
      </c>
      <c r="D175" s="26"/>
      <c r="E175" s="26">
        <f t="shared" si="6"/>
        <v>0</v>
      </c>
      <c r="F175" s="26"/>
      <c r="G175" s="26">
        <v>0.12441706880675556</v>
      </c>
      <c r="H175" s="26">
        <v>0.12441706880675556</v>
      </c>
      <c r="I175" s="26"/>
      <c r="J175" s="26">
        <f t="shared" si="7"/>
        <v>0</v>
      </c>
      <c r="K175" s="53">
        <f t="shared" si="8"/>
        <v>0</v>
      </c>
      <c r="M175" s="89"/>
      <c r="N175" s="32"/>
    </row>
    <row r="176" spans="1:14" x14ac:dyDescent="0.25">
      <c r="A176" s="44" t="s">
        <v>194</v>
      </c>
      <c r="B176" s="47">
        <v>105.90713307685802</v>
      </c>
      <c r="C176" s="47">
        <v>105.90713307685802</v>
      </c>
      <c r="D176" s="47"/>
      <c r="E176" s="47">
        <f t="shared" si="6"/>
        <v>0</v>
      </c>
      <c r="F176" s="47"/>
      <c r="G176" s="47">
        <v>0.12441706880675556</v>
      </c>
      <c r="H176" s="47">
        <v>0.12441706880675556</v>
      </c>
      <c r="I176" s="47"/>
      <c r="J176" s="47">
        <f t="shared" si="7"/>
        <v>0</v>
      </c>
      <c r="K176" s="54">
        <f t="shared" si="8"/>
        <v>0</v>
      </c>
      <c r="M176" s="89"/>
      <c r="N176" s="32"/>
    </row>
    <row r="177" spans="1:14" x14ac:dyDescent="0.25">
      <c r="A177" s="59" t="s">
        <v>195</v>
      </c>
      <c r="B177" s="26">
        <v>111.55887640081566</v>
      </c>
      <c r="C177" s="26">
        <v>111.55887640081566</v>
      </c>
      <c r="D177" s="26"/>
      <c r="E177" s="26">
        <f t="shared" si="6"/>
        <v>0</v>
      </c>
      <c r="F177" s="26"/>
      <c r="G177" s="26">
        <v>6.9831298897770768</v>
      </c>
      <c r="H177" s="26">
        <v>6.9831298897770777</v>
      </c>
      <c r="I177" s="26"/>
      <c r="J177" s="26">
        <f t="shared" si="7"/>
        <v>0</v>
      </c>
      <c r="K177" s="53">
        <f t="shared" si="8"/>
        <v>0</v>
      </c>
      <c r="M177" s="89"/>
      <c r="N177" s="32"/>
    </row>
    <row r="178" spans="1:14" x14ac:dyDescent="0.25">
      <c r="A178" s="58" t="s">
        <v>35</v>
      </c>
      <c r="B178" s="47">
        <v>104.47737105167296</v>
      </c>
      <c r="C178" s="47">
        <v>104.47737105167296</v>
      </c>
      <c r="D178" s="47"/>
      <c r="E178" s="47">
        <f t="shared" si="6"/>
        <v>0</v>
      </c>
      <c r="F178" s="47"/>
      <c r="G178" s="47">
        <v>1.1146630256884578</v>
      </c>
      <c r="H178" s="47">
        <v>1.114663025688458</v>
      </c>
      <c r="I178" s="47"/>
      <c r="J178" s="47">
        <f t="shared" si="7"/>
        <v>0</v>
      </c>
      <c r="K178" s="54">
        <f t="shared" si="8"/>
        <v>0</v>
      </c>
      <c r="M178" s="89"/>
      <c r="N178" s="32"/>
    </row>
    <row r="179" spans="1:14" x14ac:dyDescent="0.25">
      <c r="A179" s="44" t="s">
        <v>196</v>
      </c>
      <c r="B179" s="26">
        <v>100</v>
      </c>
      <c r="C179" s="26">
        <v>100</v>
      </c>
      <c r="D179" s="26"/>
      <c r="E179" s="26">
        <f t="shared" si="6"/>
        <v>0</v>
      </c>
      <c r="F179" s="26"/>
      <c r="G179" s="26">
        <v>1.5238630002798357E-2</v>
      </c>
      <c r="H179" s="26">
        <v>1.5238630002798357E-2</v>
      </c>
      <c r="I179" s="26"/>
      <c r="J179" s="26">
        <f t="shared" si="7"/>
        <v>0</v>
      </c>
      <c r="K179" s="53">
        <f t="shared" si="8"/>
        <v>0</v>
      </c>
      <c r="M179" s="89"/>
      <c r="N179" s="32"/>
    </row>
    <row r="180" spans="1:14" x14ac:dyDescent="0.25">
      <c r="A180" s="44" t="s">
        <v>197</v>
      </c>
      <c r="B180" s="47">
        <v>104.54224875682863</v>
      </c>
      <c r="C180" s="47">
        <v>104.54224875682863</v>
      </c>
      <c r="D180" s="47"/>
      <c r="E180" s="47">
        <f t="shared" si="6"/>
        <v>0</v>
      </c>
      <c r="F180" s="47"/>
      <c r="G180" s="47">
        <v>1.0994243956856595</v>
      </c>
      <c r="H180" s="47">
        <v>1.0994243956856595</v>
      </c>
      <c r="I180" s="47"/>
      <c r="J180" s="47">
        <f t="shared" si="7"/>
        <v>0</v>
      </c>
      <c r="K180" s="54">
        <f t="shared" si="8"/>
        <v>0</v>
      </c>
      <c r="M180" s="89"/>
      <c r="N180" s="32"/>
    </row>
    <row r="181" spans="1:14" x14ac:dyDescent="0.25">
      <c r="A181" s="58" t="s">
        <v>36</v>
      </c>
      <c r="B181" s="26">
        <v>101.8997384012615</v>
      </c>
      <c r="C181" s="26">
        <v>101.8997384012615</v>
      </c>
      <c r="D181" s="26"/>
      <c r="E181" s="26">
        <f t="shared" si="6"/>
        <v>0</v>
      </c>
      <c r="F181" s="26"/>
      <c r="G181" s="26">
        <v>2.7048393321940734</v>
      </c>
      <c r="H181" s="26">
        <v>2.7048393321940734</v>
      </c>
      <c r="I181" s="26"/>
      <c r="J181" s="26">
        <f t="shared" si="7"/>
        <v>0</v>
      </c>
      <c r="K181" s="53">
        <f t="shared" si="8"/>
        <v>0</v>
      </c>
      <c r="M181" s="89"/>
      <c r="N181" s="32"/>
    </row>
    <row r="182" spans="1:14" x14ac:dyDescent="0.25">
      <c r="A182" s="44" t="s">
        <v>198</v>
      </c>
      <c r="B182" s="47">
        <v>103.7106974696238</v>
      </c>
      <c r="C182" s="47">
        <v>103.7106974696238</v>
      </c>
      <c r="D182" s="47"/>
      <c r="E182" s="47">
        <f t="shared" si="6"/>
        <v>0</v>
      </c>
      <c r="F182" s="47"/>
      <c r="G182" s="47">
        <v>2.2274587307744547</v>
      </c>
      <c r="H182" s="47">
        <v>2.2274587307744547</v>
      </c>
      <c r="I182" s="47"/>
      <c r="J182" s="47">
        <f t="shared" si="7"/>
        <v>0</v>
      </c>
      <c r="K182" s="54">
        <f t="shared" si="8"/>
        <v>0</v>
      </c>
      <c r="M182" s="89"/>
      <c r="N182" s="32"/>
    </row>
    <row r="183" spans="1:14" x14ac:dyDescent="0.25">
      <c r="A183" s="44" t="s">
        <v>199</v>
      </c>
      <c r="B183" s="26">
        <v>94.222833856900337</v>
      </c>
      <c r="C183" s="26">
        <v>94.222833856900337</v>
      </c>
      <c r="D183" s="26"/>
      <c r="E183" s="26">
        <f t="shared" si="6"/>
        <v>0</v>
      </c>
      <c r="F183" s="26"/>
      <c r="G183" s="26">
        <v>0.47738060141961897</v>
      </c>
      <c r="H183" s="26">
        <v>0.47738060141961902</v>
      </c>
      <c r="I183" s="26"/>
      <c r="J183" s="26">
        <f t="shared" si="7"/>
        <v>0</v>
      </c>
      <c r="K183" s="53">
        <f t="shared" si="8"/>
        <v>0</v>
      </c>
      <c r="M183" s="89"/>
      <c r="N183" s="32"/>
    </row>
    <row r="184" spans="1:14" x14ac:dyDescent="0.25">
      <c r="A184" s="58" t="s">
        <v>37</v>
      </c>
      <c r="B184" s="47">
        <v>124.63642907185964</v>
      </c>
      <c r="C184" s="47">
        <v>124.63642907185964</v>
      </c>
      <c r="D184" s="47"/>
      <c r="E184" s="47">
        <f t="shared" si="6"/>
        <v>0</v>
      </c>
      <c r="F184" s="47"/>
      <c r="G184" s="47">
        <v>3.1636275318945466</v>
      </c>
      <c r="H184" s="47">
        <v>3.163627531894547</v>
      </c>
      <c r="I184" s="47"/>
      <c r="J184" s="47">
        <f t="shared" si="7"/>
        <v>0</v>
      </c>
      <c r="K184" s="54">
        <f t="shared" si="8"/>
        <v>0</v>
      </c>
      <c r="M184" s="89"/>
      <c r="N184" s="32"/>
    </row>
    <row r="185" spans="1:14" x14ac:dyDescent="0.25">
      <c r="A185" s="44" t="s">
        <v>37</v>
      </c>
      <c r="B185" s="26">
        <v>124.63642907185964</v>
      </c>
      <c r="C185" s="26">
        <v>124.63642907185964</v>
      </c>
      <c r="D185" s="26"/>
      <c r="E185" s="26">
        <f t="shared" si="6"/>
        <v>0</v>
      </c>
      <c r="F185" s="26"/>
      <c r="G185" s="26">
        <v>3.1636275318945466</v>
      </c>
      <c r="H185" s="26">
        <v>3.163627531894547</v>
      </c>
      <c r="I185" s="26"/>
      <c r="J185" s="26">
        <f t="shared" si="7"/>
        <v>0</v>
      </c>
      <c r="K185" s="53">
        <f t="shared" si="8"/>
        <v>0</v>
      </c>
      <c r="M185" s="89"/>
      <c r="N185" s="32"/>
    </row>
    <row r="186" spans="1:14" x14ac:dyDescent="0.25">
      <c r="A186" s="40" t="s">
        <v>200</v>
      </c>
      <c r="B186" s="47">
        <v>84.292579764757363</v>
      </c>
      <c r="C186" s="47">
        <v>84.384683686253368</v>
      </c>
      <c r="D186" s="47"/>
      <c r="E186" s="47">
        <f t="shared" si="6"/>
        <v>0.1092669387424694</v>
      </c>
      <c r="F186" s="47"/>
      <c r="G186" s="47">
        <v>8.7969821225049181</v>
      </c>
      <c r="H186" s="47">
        <v>8.8065943155719015</v>
      </c>
      <c r="I186" s="47"/>
      <c r="J186" s="47">
        <f t="shared" si="7"/>
        <v>9.6121930669834654E-3</v>
      </c>
      <c r="K186" s="54">
        <f t="shared" si="8"/>
        <v>8.835274696948511E-5</v>
      </c>
      <c r="M186" s="89"/>
      <c r="N186" s="32"/>
    </row>
    <row r="187" spans="1:14" x14ac:dyDescent="0.25">
      <c r="A187" s="41" t="s">
        <v>201</v>
      </c>
      <c r="B187" s="26">
        <v>96.106079922915271</v>
      </c>
      <c r="C187" s="26">
        <v>96.185395078361452</v>
      </c>
      <c r="D187" s="26"/>
      <c r="E187" s="26">
        <f t="shared" si="6"/>
        <v>8.2528759376931937E-2</v>
      </c>
      <c r="F187" s="26"/>
      <c r="G187" s="26">
        <v>2.4514521935474471</v>
      </c>
      <c r="H187" s="26">
        <v>2.4534753466295007</v>
      </c>
      <c r="I187" s="26"/>
      <c r="J187" s="26">
        <f t="shared" si="7"/>
        <v>2.0231530820535859E-3</v>
      </c>
      <c r="K187" s="53">
        <f t="shared" si="8"/>
        <v>1.8596290263165801E-5</v>
      </c>
      <c r="M187" s="89"/>
      <c r="N187" s="32"/>
    </row>
    <row r="188" spans="1:14" x14ac:dyDescent="0.25">
      <c r="A188" s="43" t="s">
        <v>202</v>
      </c>
      <c r="B188" s="47">
        <v>96.324562600982304</v>
      </c>
      <c r="C188" s="47">
        <v>96.324562600982304</v>
      </c>
      <c r="D188" s="47"/>
      <c r="E188" s="47">
        <f t="shared" si="6"/>
        <v>0</v>
      </c>
      <c r="F188" s="47"/>
      <c r="G188" s="47">
        <v>1.6214289104191364</v>
      </c>
      <c r="H188" s="47">
        <v>1.6214289104191364</v>
      </c>
      <c r="I188" s="47"/>
      <c r="J188" s="47">
        <f t="shared" si="7"/>
        <v>0</v>
      </c>
      <c r="K188" s="54">
        <f t="shared" si="8"/>
        <v>0</v>
      </c>
      <c r="M188" s="89"/>
      <c r="N188" s="32"/>
    </row>
    <row r="189" spans="1:14" x14ac:dyDescent="0.25">
      <c r="A189" s="45" t="s">
        <v>202</v>
      </c>
      <c r="B189" s="26">
        <v>96.324562600982304</v>
      </c>
      <c r="C189" s="26">
        <v>96.324562600982304</v>
      </c>
      <c r="D189" s="26"/>
      <c r="E189" s="26">
        <f t="shared" si="6"/>
        <v>0</v>
      </c>
      <c r="F189" s="26"/>
      <c r="G189" s="26">
        <v>1.6214289104191364</v>
      </c>
      <c r="H189" s="26">
        <v>1.6214289104191364</v>
      </c>
      <c r="I189" s="26"/>
      <c r="J189" s="26">
        <f t="shared" si="7"/>
        <v>0</v>
      </c>
      <c r="K189" s="53">
        <f t="shared" si="8"/>
        <v>0</v>
      </c>
      <c r="M189" s="89"/>
      <c r="N189" s="32"/>
    </row>
    <row r="190" spans="1:14" x14ac:dyDescent="0.25">
      <c r="A190" s="43" t="s">
        <v>38</v>
      </c>
      <c r="B190" s="47">
        <v>98.101121919205511</v>
      </c>
      <c r="C190" s="47">
        <v>98.101121919205511</v>
      </c>
      <c r="D190" s="47"/>
      <c r="E190" s="47">
        <f t="shared" si="6"/>
        <v>0</v>
      </c>
      <c r="F190" s="47"/>
      <c r="G190" s="47">
        <v>0.36666234683999072</v>
      </c>
      <c r="H190" s="47">
        <v>0.36666234683999072</v>
      </c>
      <c r="I190" s="47"/>
      <c r="J190" s="47">
        <f t="shared" si="7"/>
        <v>0</v>
      </c>
      <c r="K190" s="54">
        <f t="shared" si="8"/>
        <v>0</v>
      </c>
      <c r="M190" s="89"/>
      <c r="N190" s="32"/>
    </row>
    <row r="191" spans="1:14" x14ac:dyDescent="0.25">
      <c r="A191" s="45" t="s">
        <v>203</v>
      </c>
      <c r="B191" s="26">
        <v>98.101121919205511</v>
      </c>
      <c r="C191" s="26">
        <v>98.101121919205511</v>
      </c>
      <c r="D191" s="26"/>
      <c r="E191" s="26">
        <f t="shared" si="6"/>
        <v>0</v>
      </c>
      <c r="F191" s="26"/>
      <c r="G191" s="26">
        <v>0.36666234683999072</v>
      </c>
      <c r="H191" s="26">
        <v>0.36666234683999072</v>
      </c>
      <c r="I191" s="26"/>
      <c r="J191" s="26">
        <f t="shared" si="7"/>
        <v>0</v>
      </c>
      <c r="K191" s="53">
        <f t="shared" si="8"/>
        <v>0</v>
      </c>
      <c r="M191" s="89"/>
      <c r="N191" s="32"/>
    </row>
    <row r="192" spans="1:14" x14ac:dyDescent="0.25">
      <c r="A192" s="43" t="s">
        <v>204</v>
      </c>
      <c r="B192" s="47">
        <v>93.850881568363576</v>
      </c>
      <c r="C192" s="47">
        <v>94.260658667442002</v>
      </c>
      <c r="D192" s="47"/>
      <c r="E192" s="47">
        <f t="shared" si="6"/>
        <v>0.43662573247107428</v>
      </c>
      <c r="F192" s="47"/>
      <c r="G192" s="47">
        <v>0.46336093628832009</v>
      </c>
      <c r="H192" s="47">
        <v>0.46538408937037384</v>
      </c>
      <c r="I192" s="47"/>
      <c r="J192" s="47">
        <f t="shared" si="7"/>
        <v>2.0231530820537524E-3</v>
      </c>
      <c r="K192" s="54">
        <f t="shared" si="8"/>
        <v>1.8596290263167329E-5</v>
      </c>
      <c r="M192" s="89"/>
      <c r="N192" s="32"/>
    </row>
    <row r="193" spans="1:14" x14ac:dyDescent="0.25">
      <c r="A193" s="45" t="s">
        <v>204</v>
      </c>
      <c r="B193" s="26">
        <v>93.850881568363576</v>
      </c>
      <c r="C193" s="26">
        <v>94.260658667442002</v>
      </c>
      <c r="D193" s="26"/>
      <c r="E193" s="26">
        <f t="shared" si="6"/>
        <v>0.43662573247107428</v>
      </c>
      <c r="F193" s="26"/>
      <c r="G193" s="26">
        <v>0.46336093628832009</v>
      </c>
      <c r="H193" s="26">
        <v>0.46538408937037384</v>
      </c>
      <c r="I193" s="26"/>
      <c r="J193" s="26">
        <f t="shared" si="7"/>
        <v>2.0231530820537524E-3</v>
      </c>
      <c r="K193" s="53">
        <f t="shared" si="8"/>
        <v>1.8596290263167329E-5</v>
      </c>
      <c r="M193" s="89"/>
      <c r="N193" s="32"/>
    </row>
    <row r="194" spans="1:14" x14ac:dyDescent="0.25">
      <c r="A194" s="41" t="s">
        <v>205</v>
      </c>
      <c r="B194" s="47">
        <v>80.471170280778182</v>
      </c>
      <c r="C194" s="47">
        <v>80.567411088989957</v>
      </c>
      <c r="D194" s="47"/>
      <c r="E194" s="47">
        <f t="shared" si="6"/>
        <v>0.11959663053981995</v>
      </c>
      <c r="F194" s="47"/>
      <c r="G194" s="47">
        <v>6.3455299289574718</v>
      </c>
      <c r="H194" s="47">
        <v>6.3531189689424004</v>
      </c>
      <c r="I194" s="47"/>
      <c r="J194" s="47">
        <f t="shared" si="7"/>
        <v>7.5890399849285473E-3</v>
      </c>
      <c r="K194" s="54">
        <f t="shared" si="8"/>
        <v>6.9756456706307064E-5</v>
      </c>
      <c r="M194" s="89"/>
      <c r="N194" s="32"/>
    </row>
    <row r="195" spans="1:14" x14ac:dyDescent="0.25">
      <c r="A195" s="43" t="s">
        <v>206</v>
      </c>
      <c r="B195" s="26">
        <v>66.013202440947992</v>
      </c>
      <c r="C195" s="26">
        <v>66.142712006826045</v>
      </c>
      <c r="D195" s="26"/>
      <c r="E195" s="26">
        <f t="shared" si="6"/>
        <v>0.19618737023689992</v>
      </c>
      <c r="F195" s="26"/>
      <c r="G195" s="26">
        <v>3.0285496363362991</v>
      </c>
      <c r="H195" s="26">
        <v>3.0344912682241461</v>
      </c>
      <c r="I195" s="26"/>
      <c r="J195" s="26">
        <f t="shared" si="7"/>
        <v>5.9416318878469099E-3</v>
      </c>
      <c r="K195" s="53">
        <f t="shared" si="8"/>
        <v>5.4613915379615539E-5</v>
      </c>
      <c r="M195" s="89"/>
      <c r="N195" s="32"/>
    </row>
    <row r="196" spans="1:14" x14ac:dyDescent="0.25">
      <c r="A196" s="45" t="s">
        <v>206</v>
      </c>
      <c r="B196" s="47">
        <v>66.013202440947992</v>
      </c>
      <c r="C196" s="47">
        <v>66.142712006826045</v>
      </c>
      <c r="D196" s="47"/>
      <c r="E196" s="47">
        <f t="shared" si="6"/>
        <v>0.19618737023689992</v>
      </c>
      <c r="F196" s="47"/>
      <c r="G196" s="47">
        <v>3.0285496363362991</v>
      </c>
      <c r="H196" s="47">
        <v>3.0344912682241461</v>
      </c>
      <c r="I196" s="47"/>
      <c r="J196" s="47">
        <f t="shared" si="7"/>
        <v>5.9416318878469099E-3</v>
      </c>
      <c r="K196" s="54">
        <f t="shared" si="8"/>
        <v>5.4613915379615539E-5</v>
      </c>
      <c r="M196" s="89"/>
      <c r="N196" s="32"/>
    </row>
    <row r="197" spans="1:14" x14ac:dyDescent="0.25">
      <c r="A197" s="43" t="s">
        <v>207</v>
      </c>
      <c r="B197" s="26">
        <v>99.875523734558115</v>
      </c>
      <c r="C197" s="26">
        <v>99.966094701123524</v>
      </c>
      <c r="D197" s="26"/>
      <c r="E197" s="26">
        <f t="shared" si="6"/>
        <v>9.0683846430805737E-2</v>
      </c>
      <c r="F197" s="26"/>
      <c r="G197" s="26">
        <v>1.8166500009889472</v>
      </c>
      <c r="H197" s="26">
        <v>1.8182974090860295</v>
      </c>
      <c r="I197" s="26"/>
      <c r="J197" s="26">
        <f t="shared" si="7"/>
        <v>1.6474080970823035E-3</v>
      </c>
      <c r="K197" s="53">
        <f t="shared" si="8"/>
        <v>1.5142541326697646E-5</v>
      </c>
      <c r="M197" s="89"/>
      <c r="N197" s="32"/>
    </row>
    <row r="198" spans="1:14" x14ac:dyDescent="0.25">
      <c r="A198" s="45" t="s">
        <v>207</v>
      </c>
      <c r="B198" s="47">
        <v>99.875523734558115</v>
      </c>
      <c r="C198" s="47">
        <v>99.966094701123524</v>
      </c>
      <c r="D198" s="47"/>
      <c r="E198" s="47">
        <f t="shared" ref="E198:E261" si="9">((C198/B198-1)*100)</f>
        <v>9.0683846430805737E-2</v>
      </c>
      <c r="F198" s="47"/>
      <c r="G198" s="47">
        <v>1.8166500009889472</v>
      </c>
      <c r="H198" s="47">
        <v>1.8182974090860295</v>
      </c>
      <c r="I198" s="47"/>
      <c r="J198" s="47">
        <f t="shared" si="7"/>
        <v>1.6474080970823035E-3</v>
      </c>
      <c r="K198" s="54">
        <f t="shared" si="8"/>
        <v>1.5142541326697646E-5</v>
      </c>
      <c r="M198" s="89"/>
      <c r="N198" s="32"/>
    </row>
    <row r="199" spans="1:14" x14ac:dyDescent="0.25">
      <c r="A199" s="43" t="s">
        <v>208</v>
      </c>
      <c r="B199" s="26">
        <v>101.45853954540146</v>
      </c>
      <c r="C199" s="26">
        <v>101.45853954540146</v>
      </c>
      <c r="D199" s="26"/>
      <c r="E199" s="26">
        <f t="shared" si="9"/>
        <v>0</v>
      </c>
      <c r="F199" s="26"/>
      <c r="G199" s="26">
        <v>1.5003302916322254</v>
      </c>
      <c r="H199" s="26">
        <v>1.5003302916322252</v>
      </c>
      <c r="I199" s="26"/>
      <c r="J199" s="26">
        <f t="shared" ref="J199:J262" si="10">H199-G199</f>
        <v>0</v>
      </c>
      <c r="K199" s="53">
        <f t="shared" si="8"/>
        <v>0</v>
      </c>
      <c r="M199" s="89"/>
      <c r="N199" s="32"/>
    </row>
    <row r="200" spans="1:14" x14ac:dyDescent="0.25">
      <c r="A200" s="44" t="s">
        <v>209</v>
      </c>
      <c r="B200" s="47">
        <v>101.45853954540146</v>
      </c>
      <c r="C200" s="47">
        <v>101.45853954540146</v>
      </c>
      <c r="D200" s="47"/>
      <c r="E200" s="47">
        <f t="shared" si="9"/>
        <v>0</v>
      </c>
      <c r="F200" s="47"/>
      <c r="G200" s="47">
        <v>1.5003302916322254</v>
      </c>
      <c r="H200" s="47">
        <v>1.5003302916322252</v>
      </c>
      <c r="I200" s="47"/>
      <c r="J200" s="47">
        <f t="shared" si="10"/>
        <v>0</v>
      </c>
      <c r="K200" s="54">
        <f t="shared" si="8"/>
        <v>0</v>
      </c>
      <c r="M200" s="89"/>
      <c r="N200" s="32"/>
    </row>
    <row r="201" spans="1:14" x14ac:dyDescent="0.25">
      <c r="A201" s="40" t="s">
        <v>210</v>
      </c>
      <c r="B201" s="26">
        <v>99.58835551169804</v>
      </c>
      <c r="C201" s="26">
        <v>98.341048526857847</v>
      </c>
      <c r="D201" s="26"/>
      <c r="E201" s="26">
        <f t="shared" si="9"/>
        <v>-1.2524626784239601</v>
      </c>
      <c r="F201" s="26"/>
      <c r="G201" s="26">
        <v>2.208337801392688</v>
      </c>
      <c r="H201" s="26">
        <v>2.1806791946167161</v>
      </c>
      <c r="I201" s="26"/>
      <c r="J201" s="26">
        <f t="shared" si="10"/>
        <v>-2.7658606775971872E-2</v>
      </c>
      <c r="K201" s="53">
        <f t="shared" ref="K201:K262" si="11">J201/$G$4</f>
        <v>-2.5423062863767722E-4</v>
      </c>
      <c r="M201" s="89"/>
      <c r="N201" s="32"/>
    </row>
    <row r="202" spans="1:14" x14ac:dyDescent="0.25">
      <c r="A202" s="59" t="s">
        <v>211</v>
      </c>
      <c r="B202" s="47">
        <v>90.453784742244508</v>
      </c>
      <c r="C202" s="47">
        <v>87.277661595557944</v>
      </c>
      <c r="D202" s="47"/>
      <c r="E202" s="47">
        <f t="shared" si="9"/>
        <v>-3.5113214507686896</v>
      </c>
      <c r="F202" s="47"/>
      <c r="G202" s="47">
        <v>0.40488517144763481</v>
      </c>
      <c r="H202" s="47">
        <v>0.39066835157161245</v>
      </c>
      <c r="I202" s="47"/>
      <c r="J202" s="47">
        <f t="shared" si="10"/>
        <v>-1.4216819876022357E-2</v>
      </c>
      <c r="K202" s="54">
        <f t="shared" si="11"/>
        <v>-1.3067726381105061E-4</v>
      </c>
      <c r="M202" s="89"/>
      <c r="N202" s="32"/>
    </row>
    <row r="203" spans="1:14" x14ac:dyDescent="0.25">
      <c r="A203" s="58" t="s">
        <v>39</v>
      </c>
      <c r="B203" s="26">
        <v>90.453784742244508</v>
      </c>
      <c r="C203" s="26">
        <v>87.277661595557944</v>
      </c>
      <c r="D203" s="26"/>
      <c r="E203" s="26">
        <f t="shared" si="9"/>
        <v>-3.5113214507686896</v>
      </c>
      <c r="F203" s="26"/>
      <c r="G203" s="26">
        <v>0.40488517144763481</v>
      </c>
      <c r="H203" s="26">
        <v>0.39066835157161245</v>
      </c>
      <c r="I203" s="26"/>
      <c r="J203" s="26">
        <f t="shared" si="10"/>
        <v>-1.4216819876022357E-2</v>
      </c>
      <c r="K203" s="53">
        <f t="shared" si="11"/>
        <v>-1.3067726381105061E-4</v>
      </c>
      <c r="M203" s="89"/>
      <c r="N203" s="32"/>
    </row>
    <row r="204" spans="1:14" x14ac:dyDescent="0.25">
      <c r="A204" s="44" t="s">
        <v>212</v>
      </c>
      <c r="B204" s="47">
        <v>101.79496161151985</v>
      </c>
      <c r="C204" s="47">
        <v>100.54907423930727</v>
      </c>
      <c r="D204" s="47"/>
      <c r="E204" s="47">
        <f t="shared" si="9"/>
        <v>-1.2239185048934509</v>
      </c>
      <c r="F204" s="47"/>
      <c r="G204" s="47">
        <v>5.788053192749433E-2</v>
      </c>
      <c r="H204" s="47">
        <v>5.7172121386502961E-2</v>
      </c>
      <c r="I204" s="47"/>
      <c r="J204" s="47">
        <f t="shared" si="10"/>
        <v>-7.0841054099136935E-4</v>
      </c>
      <c r="K204" s="54">
        <f t="shared" si="11"/>
        <v>-6.5115231084688097E-6</v>
      </c>
      <c r="M204" s="89"/>
      <c r="N204" s="32"/>
    </row>
    <row r="205" spans="1:14" x14ac:dyDescent="0.25">
      <c r="A205" s="44" t="s">
        <v>213</v>
      </c>
      <c r="B205" s="26">
        <v>88.803498988014567</v>
      </c>
      <c r="C205" s="26">
        <v>85.34650193929501</v>
      </c>
      <c r="D205" s="26"/>
      <c r="E205" s="26">
        <f t="shared" si="9"/>
        <v>-3.8928613040192683</v>
      </c>
      <c r="F205" s="26"/>
      <c r="G205" s="26">
        <v>0.34700463952014049</v>
      </c>
      <c r="H205" s="26">
        <v>0.33349623018510943</v>
      </c>
      <c r="I205" s="26"/>
      <c r="J205" s="26">
        <f t="shared" si="10"/>
        <v>-1.3508409335031057E-2</v>
      </c>
      <c r="K205" s="53">
        <f t="shared" si="11"/>
        <v>-1.2416574070258244E-4</v>
      </c>
      <c r="M205" s="89"/>
      <c r="N205" s="32"/>
    </row>
    <row r="206" spans="1:14" x14ac:dyDescent="0.25">
      <c r="A206" s="59" t="s">
        <v>214</v>
      </c>
      <c r="B206" s="47">
        <v>91.901865441624679</v>
      </c>
      <c r="C206" s="47">
        <v>76.272656178943848</v>
      </c>
      <c r="D206" s="47"/>
      <c r="E206" s="47">
        <f t="shared" si="9"/>
        <v>-17.006411336240369</v>
      </c>
      <c r="F206" s="47"/>
      <c r="G206" s="47">
        <v>0.13178347682241512</v>
      </c>
      <c r="H206" s="47">
        <v>0.1093718366807962</v>
      </c>
      <c r="I206" s="47"/>
      <c r="J206" s="47">
        <f t="shared" si="10"/>
        <v>-2.2411640141618921E-2</v>
      </c>
      <c r="K206" s="54">
        <f t="shared" si="11"/>
        <v>-2.0600189330414936E-4</v>
      </c>
      <c r="M206" s="89"/>
      <c r="N206" s="32"/>
    </row>
    <row r="207" spans="1:14" x14ac:dyDescent="0.25">
      <c r="A207" s="58" t="s">
        <v>215</v>
      </c>
      <c r="B207" s="26">
        <v>91.901865441624679</v>
      </c>
      <c r="C207" s="26">
        <v>76.272656178943848</v>
      </c>
      <c r="D207" s="26"/>
      <c r="E207" s="26">
        <f t="shared" si="9"/>
        <v>-17.006411336240369</v>
      </c>
      <c r="F207" s="26"/>
      <c r="G207" s="26">
        <v>0.13178347682241512</v>
      </c>
      <c r="H207" s="26">
        <v>0.1093718366807962</v>
      </c>
      <c r="I207" s="26"/>
      <c r="J207" s="26">
        <f t="shared" si="10"/>
        <v>-2.2411640141618921E-2</v>
      </c>
      <c r="K207" s="53">
        <f t="shared" si="11"/>
        <v>-2.0600189330414936E-4</v>
      </c>
      <c r="M207" s="89"/>
      <c r="N207" s="32"/>
    </row>
    <row r="208" spans="1:14" x14ac:dyDescent="0.25">
      <c r="A208" s="44" t="s">
        <v>216</v>
      </c>
      <c r="B208" s="47">
        <v>91.901865441624679</v>
      </c>
      <c r="C208" s="47">
        <v>76.272656178943848</v>
      </c>
      <c r="D208" s="47"/>
      <c r="E208" s="47">
        <f t="shared" si="9"/>
        <v>-17.006411336240369</v>
      </c>
      <c r="F208" s="47"/>
      <c r="G208" s="47">
        <v>0.13178347682241512</v>
      </c>
      <c r="H208" s="47">
        <v>0.1093718366807962</v>
      </c>
      <c r="I208" s="47"/>
      <c r="J208" s="47">
        <f t="shared" si="10"/>
        <v>-2.2411640141618921E-2</v>
      </c>
      <c r="K208" s="54">
        <f t="shared" si="11"/>
        <v>-2.0600189330414936E-4</v>
      </c>
      <c r="M208" s="89"/>
      <c r="N208" s="32"/>
    </row>
    <row r="209" spans="1:14" x14ac:dyDescent="0.25">
      <c r="A209" s="59" t="s">
        <v>217</v>
      </c>
      <c r="B209" s="26">
        <v>100.03548912961915</v>
      </c>
      <c r="C209" s="26">
        <v>100.03548912961915</v>
      </c>
      <c r="D209" s="26"/>
      <c r="E209" s="26">
        <f t="shared" si="9"/>
        <v>0</v>
      </c>
      <c r="F209" s="26"/>
      <c r="G209" s="26">
        <v>0.867746892958699</v>
      </c>
      <c r="H209" s="26">
        <v>0.867746892958699</v>
      </c>
      <c r="I209" s="26"/>
      <c r="J209" s="26">
        <f t="shared" si="10"/>
        <v>0</v>
      </c>
      <c r="K209" s="53">
        <f t="shared" si="11"/>
        <v>0</v>
      </c>
      <c r="M209" s="89"/>
      <c r="N209" s="32"/>
    </row>
    <row r="210" spans="1:14" x14ac:dyDescent="0.25">
      <c r="A210" s="58" t="s">
        <v>40</v>
      </c>
      <c r="B210" s="47">
        <v>100.03548912961915</v>
      </c>
      <c r="C210" s="47">
        <v>100.03548912961915</v>
      </c>
      <c r="D210" s="47"/>
      <c r="E210" s="47">
        <f t="shared" si="9"/>
        <v>0</v>
      </c>
      <c r="F210" s="47"/>
      <c r="G210" s="47">
        <v>0.867746892958699</v>
      </c>
      <c r="H210" s="47">
        <v>0.867746892958699</v>
      </c>
      <c r="I210" s="47"/>
      <c r="J210" s="47">
        <f t="shared" si="10"/>
        <v>0</v>
      </c>
      <c r="K210" s="54">
        <f t="shared" si="11"/>
        <v>0</v>
      </c>
      <c r="M210" s="89"/>
      <c r="N210" s="32"/>
    </row>
    <row r="211" spans="1:14" x14ac:dyDescent="0.25">
      <c r="A211" s="44" t="s">
        <v>218</v>
      </c>
      <c r="B211" s="26">
        <v>100.03548912961915</v>
      </c>
      <c r="C211" s="26">
        <v>100.03548912961915</v>
      </c>
      <c r="D211" s="26"/>
      <c r="E211" s="26">
        <f t="shared" si="9"/>
        <v>0</v>
      </c>
      <c r="F211" s="26"/>
      <c r="G211" s="26">
        <v>0.867746892958699</v>
      </c>
      <c r="H211" s="26">
        <v>0.867746892958699</v>
      </c>
      <c r="I211" s="26"/>
      <c r="J211" s="26">
        <f t="shared" si="10"/>
        <v>0</v>
      </c>
      <c r="K211" s="53">
        <f t="shared" si="11"/>
        <v>0</v>
      </c>
      <c r="M211" s="89"/>
      <c r="N211" s="32"/>
    </row>
    <row r="212" spans="1:14" x14ac:dyDescent="0.25">
      <c r="A212" s="59" t="s">
        <v>41</v>
      </c>
      <c r="B212" s="47">
        <v>105.91645503120169</v>
      </c>
      <c r="C212" s="47">
        <v>107.09822981787575</v>
      </c>
      <c r="D212" s="47"/>
      <c r="E212" s="47">
        <f t="shared" si="9"/>
        <v>1.1157612727181299</v>
      </c>
      <c r="F212" s="47"/>
      <c r="G212" s="47">
        <v>0.80392226016393864</v>
      </c>
      <c r="H212" s="47">
        <v>0.81289211340560819</v>
      </c>
      <c r="I212" s="47"/>
      <c r="J212" s="47">
        <f t="shared" si="10"/>
        <v>8.9698532416695453E-3</v>
      </c>
      <c r="K212" s="54">
        <f t="shared" si="11"/>
        <v>8.2448528477524011E-5</v>
      </c>
      <c r="M212" s="89"/>
      <c r="N212" s="32"/>
    </row>
    <row r="213" spans="1:14" x14ac:dyDescent="0.25">
      <c r="A213" s="58" t="s">
        <v>42</v>
      </c>
      <c r="B213" s="26">
        <v>104.58484142854621</v>
      </c>
      <c r="C213" s="26">
        <v>104.58484142854621</v>
      </c>
      <c r="D213" s="26"/>
      <c r="E213" s="26">
        <f t="shared" si="9"/>
        <v>0</v>
      </c>
      <c r="F213" s="26"/>
      <c r="G213" s="26">
        <v>0.22159650140849868</v>
      </c>
      <c r="H213" s="26">
        <v>0.22159650140849874</v>
      </c>
      <c r="I213" s="26"/>
      <c r="J213" s="26">
        <f t="shared" si="10"/>
        <v>0</v>
      </c>
      <c r="K213" s="53">
        <f t="shared" si="11"/>
        <v>0</v>
      </c>
      <c r="M213" s="89"/>
      <c r="N213" s="32"/>
    </row>
    <row r="214" spans="1:14" x14ac:dyDescent="0.25">
      <c r="A214" s="44" t="s">
        <v>219</v>
      </c>
      <c r="B214" s="47">
        <v>105.12800863323848</v>
      </c>
      <c r="C214" s="47">
        <v>105.12800863323848</v>
      </c>
      <c r="D214" s="47"/>
      <c r="E214" s="47">
        <f t="shared" si="9"/>
        <v>0</v>
      </c>
      <c r="F214" s="47"/>
      <c r="G214" s="47">
        <v>9.9101373900364553E-2</v>
      </c>
      <c r="H214" s="47">
        <v>9.9101373900364553E-2</v>
      </c>
      <c r="I214" s="47"/>
      <c r="J214" s="47">
        <f t="shared" si="10"/>
        <v>0</v>
      </c>
      <c r="K214" s="54">
        <f t="shared" si="11"/>
        <v>0</v>
      </c>
      <c r="M214" s="89"/>
      <c r="N214" s="32"/>
    </row>
    <row r="215" spans="1:14" x14ac:dyDescent="0.25">
      <c r="A215" s="44" t="s">
        <v>220</v>
      </c>
      <c r="B215" s="26">
        <v>104.14949685063878</v>
      </c>
      <c r="C215" s="26">
        <v>104.14949685063878</v>
      </c>
      <c r="D215" s="26"/>
      <c r="E215" s="26">
        <f t="shared" si="9"/>
        <v>0</v>
      </c>
      <c r="F215" s="26"/>
      <c r="G215" s="26">
        <v>0.1224951275081342</v>
      </c>
      <c r="H215" s="26">
        <v>0.1224951275081342</v>
      </c>
      <c r="I215" s="26"/>
      <c r="J215" s="26">
        <f t="shared" si="10"/>
        <v>0</v>
      </c>
      <c r="K215" s="53">
        <f t="shared" si="11"/>
        <v>0</v>
      </c>
      <c r="M215" s="89"/>
      <c r="N215" s="32"/>
    </row>
    <row r="216" spans="1:14" x14ac:dyDescent="0.25">
      <c r="A216" s="58" t="s">
        <v>221</v>
      </c>
      <c r="B216" s="47">
        <v>106.43213367676269</v>
      </c>
      <c r="C216" s="47">
        <v>108.07156075846811</v>
      </c>
      <c r="D216" s="47"/>
      <c r="E216" s="47">
        <f t="shared" si="9"/>
        <v>1.5403497281041068</v>
      </c>
      <c r="F216" s="47"/>
      <c r="G216" s="47">
        <v>0.5823257587554399</v>
      </c>
      <c r="H216" s="47">
        <v>0.59129561199710945</v>
      </c>
      <c r="I216" s="47"/>
      <c r="J216" s="47">
        <f t="shared" si="10"/>
        <v>8.9698532416695453E-3</v>
      </c>
      <c r="K216" s="54">
        <f t="shared" si="11"/>
        <v>8.2448528477524011E-5</v>
      </c>
      <c r="M216" s="89"/>
      <c r="N216" s="32"/>
    </row>
    <row r="217" spans="1:14" x14ac:dyDescent="0.25">
      <c r="A217" s="44" t="s">
        <v>221</v>
      </c>
      <c r="B217" s="26">
        <v>106.43213367676269</v>
      </c>
      <c r="C217" s="26">
        <v>108.07156075846811</v>
      </c>
      <c r="D217" s="26"/>
      <c r="E217" s="26">
        <f t="shared" si="9"/>
        <v>1.5403497281041068</v>
      </c>
      <c r="F217" s="26"/>
      <c r="G217" s="26">
        <v>0.5823257587554399</v>
      </c>
      <c r="H217" s="26">
        <v>0.59129561199710945</v>
      </c>
      <c r="I217" s="26"/>
      <c r="J217" s="26">
        <f t="shared" si="10"/>
        <v>8.9698532416695453E-3</v>
      </c>
      <c r="K217" s="53">
        <f t="shared" si="11"/>
        <v>8.2448528477524011E-5</v>
      </c>
      <c r="M217" s="89"/>
      <c r="N217" s="32"/>
    </row>
    <row r="218" spans="1:14" x14ac:dyDescent="0.25">
      <c r="A218" s="40" t="s">
        <v>222</v>
      </c>
      <c r="B218" s="47">
        <v>102.14974178707637</v>
      </c>
      <c r="C218" s="47">
        <v>101.52974055214801</v>
      </c>
      <c r="D218" s="47"/>
      <c r="E218" s="47">
        <f t="shared" si="9"/>
        <v>-0.60695330607951625</v>
      </c>
      <c r="F218" s="47"/>
      <c r="G218" s="47">
        <v>3.1208665417384558</v>
      </c>
      <c r="H218" s="47">
        <v>3.1019243390850448</v>
      </c>
      <c r="I218" s="47"/>
      <c r="J218" s="47">
        <f t="shared" si="10"/>
        <v>-1.8942202653410956E-2</v>
      </c>
      <c r="K218" s="54">
        <f t="shared" si="11"/>
        <v>-1.7411173770844177E-4</v>
      </c>
      <c r="M218" s="89"/>
      <c r="N218" s="32"/>
    </row>
    <row r="219" spans="1:14" x14ac:dyDescent="0.25">
      <c r="A219" s="41" t="s">
        <v>223</v>
      </c>
      <c r="B219" s="26">
        <v>104.0927718284764</v>
      </c>
      <c r="C219" s="26">
        <v>104.0927718284764</v>
      </c>
      <c r="D219" s="26"/>
      <c r="E219" s="26">
        <f t="shared" si="9"/>
        <v>0</v>
      </c>
      <c r="F219" s="26"/>
      <c r="G219" s="26">
        <v>0.31999450364255788</v>
      </c>
      <c r="H219" s="26">
        <v>0.31999450364255794</v>
      </c>
      <c r="I219" s="26"/>
      <c r="J219" s="26">
        <f t="shared" si="10"/>
        <v>0</v>
      </c>
      <c r="K219" s="53">
        <f t="shared" si="11"/>
        <v>0</v>
      </c>
      <c r="M219" s="89"/>
      <c r="N219" s="32"/>
    </row>
    <row r="220" spans="1:14" x14ac:dyDescent="0.25">
      <c r="A220" s="43" t="s">
        <v>224</v>
      </c>
      <c r="B220" s="47">
        <v>104.0927718284764</v>
      </c>
      <c r="C220" s="47">
        <v>104.0927718284764</v>
      </c>
      <c r="D220" s="47"/>
      <c r="E220" s="47">
        <f t="shared" si="9"/>
        <v>0</v>
      </c>
      <c r="F220" s="47"/>
      <c r="G220" s="47">
        <v>0.31999450364255788</v>
      </c>
      <c r="H220" s="47">
        <v>0.31999450364255794</v>
      </c>
      <c r="I220" s="47"/>
      <c r="J220" s="47">
        <f t="shared" si="10"/>
        <v>0</v>
      </c>
      <c r="K220" s="54">
        <f t="shared" si="11"/>
        <v>0</v>
      </c>
      <c r="M220" s="89"/>
      <c r="N220" s="32"/>
    </row>
    <row r="221" spans="1:14" x14ac:dyDescent="0.25">
      <c r="A221" s="45" t="s">
        <v>225</v>
      </c>
      <c r="B221" s="26">
        <v>102.92440415681658</v>
      </c>
      <c r="C221" s="26">
        <v>102.92440415681658</v>
      </c>
      <c r="D221" s="26"/>
      <c r="E221" s="26">
        <f t="shared" si="9"/>
        <v>0</v>
      </c>
      <c r="F221" s="26"/>
      <c r="G221" s="26">
        <v>0.21008314564696015</v>
      </c>
      <c r="H221" s="26">
        <v>0.21008314564696015</v>
      </c>
      <c r="I221" s="26"/>
      <c r="J221" s="26">
        <f t="shared" si="10"/>
        <v>0</v>
      </c>
      <c r="K221" s="53">
        <f t="shared" si="11"/>
        <v>0</v>
      </c>
      <c r="M221" s="89"/>
      <c r="N221" s="32"/>
    </row>
    <row r="222" spans="1:14" x14ac:dyDescent="0.25">
      <c r="A222" s="45" t="s">
        <v>226</v>
      </c>
      <c r="B222" s="47">
        <v>106.40141716765245</v>
      </c>
      <c r="C222" s="47">
        <v>106.40141716765245</v>
      </c>
      <c r="D222" s="47"/>
      <c r="E222" s="47">
        <f t="shared" si="9"/>
        <v>0</v>
      </c>
      <c r="F222" s="47"/>
      <c r="G222" s="47">
        <v>0.10991135799559774</v>
      </c>
      <c r="H222" s="47">
        <v>0.10991135799559776</v>
      </c>
      <c r="I222" s="47"/>
      <c r="J222" s="47">
        <f t="shared" si="10"/>
        <v>0</v>
      </c>
      <c r="K222" s="54">
        <f t="shared" si="11"/>
        <v>0</v>
      </c>
      <c r="M222" s="89"/>
      <c r="N222" s="32"/>
    </row>
    <row r="223" spans="1:14" x14ac:dyDescent="0.25">
      <c r="A223" s="46" t="s">
        <v>43</v>
      </c>
      <c r="B223" s="26">
        <v>115.64569764771778</v>
      </c>
      <c r="C223" s="26">
        <v>115.64569764771778</v>
      </c>
      <c r="D223" s="26"/>
      <c r="E223" s="26">
        <f t="shared" si="9"/>
        <v>0</v>
      </c>
      <c r="F223" s="26"/>
      <c r="G223" s="26">
        <v>1.4261543073922437E-2</v>
      </c>
      <c r="H223" s="26">
        <v>1.4261543073922437E-2</v>
      </c>
      <c r="I223" s="26"/>
      <c r="J223" s="26">
        <f t="shared" si="10"/>
        <v>0</v>
      </c>
      <c r="K223" s="53">
        <f t="shared" si="11"/>
        <v>0</v>
      </c>
      <c r="M223" s="89"/>
      <c r="N223" s="32"/>
    </row>
    <row r="224" spans="1:14" x14ac:dyDescent="0.25">
      <c r="A224" s="42" t="s">
        <v>44</v>
      </c>
      <c r="B224" s="47">
        <v>115.64569764771778</v>
      </c>
      <c r="C224" s="47">
        <v>115.64569764771778</v>
      </c>
      <c r="D224" s="47"/>
      <c r="E224" s="47">
        <f t="shared" si="9"/>
        <v>0</v>
      </c>
      <c r="F224" s="47"/>
      <c r="G224" s="47">
        <v>1.4261543073922437E-2</v>
      </c>
      <c r="H224" s="47">
        <v>1.4261543073922437E-2</v>
      </c>
      <c r="I224" s="47"/>
      <c r="J224" s="47">
        <f t="shared" si="10"/>
        <v>0</v>
      </c>
      <c r="K224" s="54">
        <f t="shared" si="11"/>
        <v>0</v>
      </c>
      <c r="M224" s="89"/>
      <c r="N224" s="32"/>
    </row>
    <row r="225" spans="1:14" x14ac:dyDescent="0.25">
      <c r="A225" s="44" t="s">
        <v>44</v>
      </c>
      <c r="B225" s="26">
        <v>115.64569764771778</v>
      </c>
      <c r="C225" s="26">
        <v>115.64569764771778</v>
      </c>
      <c r="D225" s="26"/>
      <c r="E225" s="26">
        <f t="shared" si="9"/>
        <v>0</v>
      </c>
      <c r="F225" s="26"/>
      <c r="G225" s="26">
        <v>1.4261543073922437E-2</v>
      </c>
      <c r="H225" s="26">
        <v>1.4261543073922437E-2</v>
      </c>
      <c r="I225" s="26"/>
      <c r="J225" s="26">
        <f t="shared" si="10"/>
        <v>0</v>
      </c>
      <c r="K225" s="53">
        <f t="shared" si="11"/>
        <v>0</v>
      </c>
      <c r="M225" s="89"/>
      <c r="N225" s="32"/>
    </row>
    <row r="226" spans="1:14" x14ac:dyDescent="0.25">
      <c r="A226" s="46" t="s">
        <v>227</v>
      </c>
      <c r="B226" s="47">
        <v>100.5564798552619</v>
      </c>
      <c r="C226" s="47">
        <v>100.5564798552619</v>
      </c>
      <c r="D226" s="47"/>
      <c r="E226" s="47">
        <f t="shared" si="9"/>
        <v>0</v>
      </c>
      <c r="F226" s="47"/>
      <c r="G226" s="47">
        <v>0.83501719468408031</v>
      </c>
      <c r="H226" s="47">
        <v>0.83501719468408042</v>
      </c>
      <c r="I226" s="47"/>
      <c r="J226" s="47">
        <f t="shared" si="10"/>
        <v>0</v>
      </c>
      <c r="K226" s="54">
        <f t="shared" si="11"/>
        <v>0</v>
      </c>
      <c r="M226" s="89"/>
      <c r="N226" s="32"/>
    </row>
    <row r="227" spans="1:14" x14ac:dyDescent="0.25">
      <c r="A227" s="42" t="s">
        <v>228</v>
      </c>
      <c r="B227" s="26">
        <v>100.5564798552619</v>
      </c>
      <c r="C227" s="26">
        <v>100.5564798552619</v>
      </c>
      <c r="D227" s="26"/>
      <c r="E227" s="26">
        <f t="shared" si="9"/>
        <v>0</v>
      </c>
      <c r="F227" s="26"/>
      <c r="G227" s="26">
        <v>0.83501719468408031</v>
      </c>
      <c r="H227" s="26">
        <v>0.83501719468408042</v>
      </c>
      <c r="I227" s="26"/>
      <c r="J227" s="26">
        <f t="shared" si="10"/>
        <v>0</v>
      </c>
      <c r="K227" s="53">
        <f t="shared" si="11"/>
        <v>0</v>
      </c>
      <c r="M227" s="89"/>
      <c r="N227" s="32"/>
    </row>
    <row r="228" spans="1:14" x14ac:dyDescent="0.25">
      <c r="A228" s="44" t="s">
        <v>228</v>
      </c>
      <c r="B228" s="47">
        <v>100.5564798552619</v>
      </c>
      <c r="C228" s="47">
        <v>100.5564798552619</v>
      </c>
      <c r="D228" s="47"/>
      <c r="E228" s="47">
        <f t="shared" si="9"/>
        <v>0</v>
      </c>
      <c r="F228" s="47"/>
      <c r="G228" s="47">
        <v>0.83501719468408031</v>
      </c>
      <c r="H228" s="47">
        <v>0.83501719468408042</v>
      </c>
      <c r="I228" s="47"/>
      <c r="J228" s="47">
        <f t="shared" si="10"/>
        <v>0</v>
      </c>
      <c r="K228" s="54">
        <f t="shared" si="11"/>
        <v>0</v>
      </c>
      <c r="M228" s="89"/>
      <c r="N228" s="32"/>
    </row>
    <row r="229" spans="1:14" x14ac:dyDescent="0.25">
      <c r="A229" s="46" t="s">
        <v>229</v>
      </c>
      <c r="B229" s="26">
        <v>102.44332664199123</v>
      </c>
      <c r="C229" s="26">
        <v>101.44900971468562</v>
      </c>
      <c r="D229" s="26"/>
      <c r="E229" s="26">
        <f t="shared" si="9"/>
        <v>-0.97060195124321069</v>
      </c>
      <c r="F229" s="26"/>
      <c r="G229" s="26">
        <v>1.9515933003378949</v>
      </c>
      <c r="H229" s="26">
        <v>1.9326510976844837</v>
      </c>
      <c r="I229" s="26"/>
      <c r="J229" s="26">
        <f t="shared" si="10"/>
        <v>-1.8942202653411178E-2</v>
      </c>
      <c r="K229" s="53">
        <f t="shared" si="11"/>
        <v>-1.7411173770844383E-4</v>
      </c>
      <c r="M229" s="89"/>
      <c r="N229" s="32"/>
    </row>
    <row r="230" spans="1:14" x14ac:dyDescent="0.25">
      <c r="A230" s="42" t="s">
        <v>230</v>
      </c>
      <c r="B230" s="47">
        <v>102.44332664199123</v>
      </c>
      <c r="C230" s="47">
        <v>101.44900971468562</v>
      </c>
      <c r="D230" s="47"/>
      <c r="E230" s="47">
        <f t="shared" si="9"/>
        <v>-0.97060195124321069</v>
      </c>
      <c r="F230" s="47"/>
      <c r="G230" s="47">
        <v>1.9515933003378949</v>
      </c>
      <c r="H230" s="47">
        <v>1.9326510976844837</v>
      </c>
      <c r="I230" s="47"/>
      <c r="J230" s="47">
        <f t="shared" si="10"/>
        <v>-1.8942202653411178E-2</v>
      </c>
      <c r="K230" s="54">
        <f t="shared" si="11"/>
        <v>-1.7411173770844383E-4</v>
      </c>
      <c r="M230" s="89"/>
      <c r="N230" s="32"/>
    </row>
    <row r="231" spans="1:14" x14ac:dyDescent="0.25">
      <c r="A231" s="44" t="s">
        <v>231</v>
      </c>
      <c r="B231" s="26">
        <v>101.26645465809801</v>
      </c>
      <c r="C231" s="26">
        <v>101.26645465809801</v>
      </c>
      <c r="D231" s="26"/>
      <c r="E231" s="26">
        <f t="shared" si="9"/>
        <v>0</v>
      </c>
      <c r="F231" s="26"/>
      <c r="G231" s="26">
        <v>1.0892038805441695</v>
      </c>
      <c r="H231" s="26">
        <v>1.0892038805441697</v>
      </c>
      <c r="I231" s="26"/>
      <c r="J231" s="26">
        <f t="shared" si="10"/>
        <v>0</v>
      </c>
      <c r="K231" s="53">
        <f t="shared" si="11"/>
        <v>0</v>
      </c>
      <c r="M231" s="89"/>
      <c r="N231" s="32"/>
    </row>
    <row r="232" spans="1:14" x14ac:dyDescent="0.25">
      <c r="A232" s="44" t="s">
        <v>232</v>
      </c>
      <c r="B232" s="47">
        <v>103.96939823863973</v>
      </c>
      <c r="C232" s="47">
        <v>101.68573222188758</v>
      </c>
      <c r="D232" s="47"/>
      <c r="E232" s="47">
        <f t="shared" si="9"/>
        <v>-2.1964790173263138</v>
      </c>
      <c r="F232" s="47"/>
      <c r="G232" s="47">
        <v>0.86238941979372541</v>
      </c>
      <c r="H232" s="47">
        <v>0.84344721714031401</v>
      </c>
      <c r="I232" s="47"/>
      <c r="J232" s="47">
        <f t="shared" si="10"/>
        <v>-1.89422026534114E-2</v>
      </c>
      <c r="K232" s="54">
        <f t="shared" si="11"/>
        <v>-1.7411173770844586E-4</v>
      </c>
      <c r="M232" s="89"/>
      <c r="N232" s="32"/>
    </row>
    <row r="233" spans="1:14" x14ac:dyDescent="0.25">
      <c r="A233" s="40" t="s">
        <v>233</v>
      </c>
      <c r="B233" s="26">
        <v>107.46647087967301</v>
      </c>
      <c r="C233" s="26">
        <v>106.53130922649829</v>
      </c>
      <c r="D233" s="26"/>
      <c r="E233" s="26">
        <f t="shared" si="9"/>
        <v>-0.87018922787721609</v>
      </c>
      <c r="F233" s="26"/>
      <c r="G233" s="26">
        <v>3.9574651123311004</v>
      </c>
      <c r="H233" s="26">
        <v>3.9230276772265968</v>
      </c>
      <c r="I233" s="26"/>
      <c r="J233" s="26">
        <f t="shared" si="10"/>
        <v>-3.4437435104503589E-2</v>
      </c>
      <c r="K233" s="53">
        <f t="shared" si="11"/>
        <v>-3.1653983319553976E-4</v>
      </c>
      <c r="M233" s="89"/>
      <c r="N233" s="32"/>
    </row>
    <row r="234" spans="1:14" x14ac:dyDescent="0.25">
      <c r="A234" s="59" t="s">
        <v>234</v>
      </c>
      <c r="B234" s="47">
        <v>107.74713515793148</v>
      </c>
      <c r="C234" s="47">
        <v>106.70293304782723</v>
      </c>
      <c r="D234" s="47"/>
      <c r="E234" s="47">
        <f t="shared" si="9"/>
        <v>-0.96912285284773692</v>
      </c>
      <c r="F234" s="47"/>
      <c r="G234" s="47">
        <v>3.553464352152107</v>
      </c>
      <c r="H234" s="47">
        <v>3.5190269170476034</v>
      </c>
      <c r="I234" s="47"/>
      <c r="J234" s="47">
        <f t="shared" si="10"/>
        <v>-3.4437435104503589E-2</v>
      </c>
      <c r="K234" s="54">
        <f t="shared" si="11"/>
        <v>-3.1653983319553976E-4</v>
      </c>
      <c r="M234" s="89"/>
      <c r="N234" s="32"/>
    </row>
    <row r="235" spans="1:14" x14ac:dyDescent="0.25">
      <c r="A235" s="58" t="s">
        <v>235</v>
      </c>
      <c r="B235" s="26">
        <v>107.74713515793148</v>
      </c>
      <c r="C235" s="26">
        <v>106.70293304782723</v>
      </c>
      <c r="D235" s="26"/>
      <c r="E235" s="26">
        <f t="shared" si="9"/>
        <v>-0.96912285284773692</v>
      </c>
      <c r="F235" s="26"/>
      <c r="G235" s="26">
        <v>3.553464352152107</v>
      </c>
      <c r="H235" s="26">
        <v>3.5190269170476034</v>
      </c>
      <c r="I235" s="26"/>
      <c r="J235" s="26">
        <f t="shared" si="10"/>
        <v>-3.4437435104503589E-2</v>
      </c>
      <c r="K235" s="53">
        <f t="shared" si="11"/>
        <v>-3.1653983319553976E-4</v>
      </c>
      <c r="M235" s="89"/>
      <c r="N235" s="32"/>
    </row>
    <row r="236" spans="1:14" x14ac:dyDescent="0.25">
      <c r="A236" s="44" t="s">
        <v>236</v>
      </c>
      <c r="B236" s="47">
        <v>107.74713515793148</v>
      </c>
      <c r="C236" s="47">
        <v>106.70293304782723</v>
      </c>
      <c r="D236" s="47"/>
      <c r="E236" s="47">
        <f t="shared" si="9"/>
        <v>-0.96912285284773692</v>
      </c>
      <c r="F236" s="47"/>
      <c r="G236" s="47">
        <v>3.553464352152107</v>
      </c>
      <c r="H236" s="47">
        <v>3.5190269170476034</v>
      </c>
      <c r="I236" s="47"/>
      <c r="J236" s="47">
        <f t="shared" si="10"/>
        <v>-3.4437435104503589E-2</v>
      </c>
      <c r="K236" s="54">
        <f t="shared" si="11"/>
        <v>-3.1653983319553976E-4</v>
      </c>
      <c r="M236" s="89"/>
      <c r="N236" s="32"/>
    </row>
    <row r="237" spans="1:14" x14ac:dyDescent="0.25">
      <c r="A237" s="59" t="s">
        <v>237</v>
      </c>
      <c r="B237" s="26">
        <v>105.05941502321349</v>
      </c>
      <c r="C237" s="26">
        <v>105.05941502321349</v>
      </c>
      <c r="D237" s="26"/>
      <c r="E237" s="26">
        <f t="shared" si="9"/>
        <v>0</v>
      </c>
      <c r="F237" s="26"/>
      <c r="G237" s="26">
        <v>0.40400076017899328</v>
      </c>
      <c r="H237" s="26">
        <v>0.40400076017899333</v>
      </c>
      <c r="I237" s="26"/>
      <c r="J237" s="26">
        <f t="shared" si="10"/>
        <v>0</v>
      </c>
      <c r="K237" s="53">
        <f t="shared" si="11"/>
        <v>0</v>
      </c>
      <c r="M237" s="89"/>
      <c r="N237" s="32"/>
    </row>
    <row r="238" spans="1:14" x14ac:dyDescent="0.25">
      <c r="A238" s="58" t="s">
        <v>238</v>
      </c>
      <c r="B238" s="47">
        <v>105.05941502321349</v>
      </c>
      <c r="C238" s="47">
        <v>105.05941502321349</v>
      </c>
      <c r="D238" s="47"/>
      <c r="E238" s="47">
        <f t="shared" si="9"/>
        <v>0</v>
      </c>
      <c r="F238" s="47"/>
      <c r="G238" s="47">
        <v>0.40400076017899328</v>
      </c>
      <c r="H238" s="47">
        <v>0.40400076017899333</v>
      </c>
      <c r="I238" s="47"/>
      <c r="J238" s="47">
        <f t="shared" si="10"/>
        <v>0</v>
      </c>
      <c r="K238" s="54">
        <f t="shared" si="11"/>
        <v>0</v>
      </c>
      <c r="M238" s="89"/>
      <c r="N238" s="32"/>
    </row>
    <row r="239" spans="1:14" x14ac:dyDescent="0.25">
      <c r="A239" s="44" t="s">
        <v>239</v>
      </c>
      <c r="B239" s="26">
        <v>105.05941502321349</v>
      </c>
      <c r="C239" s="26">
        <v>105.05941502321349</v>
      </c>
      <c r="D239" s="26"/>
      <c r="E239" s="26">
        <f t="shared" si="9"/>
        <v>0</v>
      </c>
      <c r="F239" s="26"/>
      <c r="G239" s="26">
        <v>0.40400076017899328</v>
      </c>
      <c r="H239" s="26">
        <v>0.40400076017899333</v>
      </c>
      <c r="I239" s="26"/>
      <c r="J239" s="26">
        <f t="shared" si="10"/>
        <v>0</v>
      </c>
      <c r="K239" s="53">
        <f t="shared" si="11"/>
        <v>0</v>
      </c>
      <c r="M239" s="89"/>
      <c r="N239" s="32"/>
    </row>
    <row r="240" spans="1:14" x14ac:dyDescent="0.25">
      <c r="A240" s="40" t="s">
        <v>240</v>
      </c>
      <c r="B240" s="47">
        <v>109.56154395890026</v>
      </c>
      <c r="C240" s="47">
        <v>109.56154395890026</v>
      </c>
      <c r="D240" s="47"/>
      <c r="E240" s="47">
        <f t="shared" si="9"/>
        <v>0</v>
      </c>
      <c r="F240" s="47"/>
      <c r="G240" s="47">
        <v>7.0964422723480428E-2</v>
      </c>
      <c r="H240" s="47">
        <v>7.0964422723480414E-2</v>
      </c>
      <c r="I240" s="47"/>
      <c r="J240" s="47">
        <f t="shared" si="10"/>
        <v>0</v>
      </c>
      <c r="K240" s="54">
        <f t="shared" si="11"/>
        <v>0</v>
      </c>
      <c r="M240" s="89"/>
      <c r="N240" s="32"/>
    </row>
    <row r="241" spans="1:14" x14ac:dyDescent="0.25">
      <c r="A241" s="59" t="s">
        <v>241</v>
      </c>
      <c r="B241" s="26">
        <v>109.56154395890026</v>
      </c>
      <c r="C241" s="26">
        <v>109.56154395890026</v>
      </c>
      <c r="D241" s="26"/>
      <c r="E241" s="26">
        <f t="shared" si="9"/>
        <v>0</v>
      </c>
      <c r="F241" s="26"/>
      <c r="G241" s="26">
        <v>7.0964422723480428E-2</v>
      </c>
      <c r="H241" s="26">
        <v>7.0964422723480414E-2</v>
      </c>
      <c r="I241" s="26"/>
      <c r="J241" s="26">
        <f t="shared" si="10"/>
        <v>0</v>
      </c>
      <c r="K241" s="53">
        <f t="shared" si="11"/>
        <v>0</v>
      </c>
      <c r="M241" s="89"/>
      <c r="N241" s="32"/>
    </row>
    <row r="242" spans="1:14" x14ac:dyDescent="0.25">
      <c r="A242" s="58" t="s">
        <v>242</v>
      </c>
      <c r="B242" s="47">
        <v>134.01568535150116</v>
      </c>
      <c r="C242" s="47">
        <v>134.01568535150116</v>
      </c>
      <c r="D242" s="47"/>
      <c r="E242" s="47">
        <f t="shared" si="9"/>
        <v>0</v>
      </c>
      <c r="F242" s="47"/>
      <c r="G242" s="47">
        <v>2.4399839105939125E-2</v>
      </c>
      <c r="H242" s="47">
        <v>2.4399839105939125E-2</v>
      </c>
      <c r="I242" s="47"/>
      <c r="J242" s="47">
        <f t="shared" si="10"/>
        <v>0</v>
      </c>
      <c r="K242" s="54">
        <f t="shared" si="11"/>
        <v>0</v>
      </c>
      <c r="M242" s="89"/>
      <c r="N242" s="32"/>
    </row>
    <row r="243" spans="1:14" x14ac:dyDescent="0.25">
      <c r="A243" s="44" t="s">
        <v>242</v>
      </c>
      <c r="B243" s="26">
        <v>134.01568535150116</v>
      </c>
      <c r="C243" s="26">
        <v>134.01568535150116</v>
      </c>
      <c r="D243" s="26"/>
      <c r="E243" s="26">
        <f t="shared" si="9"/>
        <v>0</v>
      </c>
      <c r="F243" s="26"/>
      <c r="G243" s="26">
        <v>2.4399839105939125E-2</v>
      </c>
      <c r="H243" s="26">
        <v>2.4399839105939125E-2</v>
      </c>
      <c r="I243" s="26"/>
      <c r="J243" s="26">
        <f t="shared" si="10"/>
        <v>0</v>
      </c>
      <c r="K243" s="53">
        <f t="shared" si="11"/>
        <v>0</v>
      </c>
      <c r="M243" s="89"/>
      <c r="N243" s="32"/>
    </row>
    <row r="244" spans="1:14" x14ac:dyDescent="0.25">
      <c r="A244" s="58" t="s">
        <v>268</v>
      </c>
      <c r="B244" s="47">
        <v>100</v>
      </c>
      <c r="C244" s="47">
        <v>100</v>
      </c>
      <c r="D244" s="47"/>
      <c r="E244" s="47">
        <f t="shared" si="9"/>
        <v>0</v>
      </c>
      <c r="F244" s="47"/>
      <c r="G244" s="47">
        <v>2.2147603543169476E-2</v>
      </c>
      <c r="H244" s="47">
        <v>2.2147603543169476E-2</v>
      </c>
      <c r="I244" s="47"/>
      <c r="J244" s="47">
        <f t="shared" si="10"/>
        <v>0</v>
      </c>
      <c r="K244" s="54">
        <f t="shared" si="11"/>
        <v>0</v>
      </c>
      <c r="M244" s="89"/>
      <c r="N244" s="32"/>
    </row>
    <row r="245" spans="1:14" x14ac:dyDescent="0.25">
      <c r="A245" s="44" t="s">
        <v>268</v>
      </c>
      <c r="B245" s="26">
        <v>100</v>
      </c>
      <c r="C245" s="26">
        <v>100</v>
      </c>
      <c r="D245" s="26"/>
      <c r="E245" s="26">
        <f t="shared" si="9"/>
        <v>0</v>
      </c>
      <c r="F245" s="26"/>
      <c r="G245" s="26">
        <v>2.2147603543169476E-2</v>
      </c>
      <c r="H245" s="26">
        <v>2.2147603543169476E-2</v>
      </c>
      <c r="I245" s="26"/>
      <c r="J245" s="26">
        <f t="shared" si="10"/>
        <v>0</v>
      </c>
      <c r="K245" s="53">
        <f t="shared" si="11"/>
        <v>0</v>
      </c>
      <c r="M245" s="89"/>
      <c r="N245" s="32"/>
    </row>
    <row r="246" spans="1:14" x14ac:dyDescent="0.25">
      <c r="A246" s="58" t="s">
        <v>243</v>
      </c>
      <c r="B246" s="47">
        <v>100</v>
      </c>
      <c r="C246" s="47">
        <v>100</v>
      </c>
      <c r="D246" s="47"/>
      <c r="E246" s="47">
        <f t="shared" si="9"/>
        <v>0</v>
      </c>
      <c r="F246" s="47"/>
      <c r="G246" s="47">
        <v>2.4416980074371823E-2</v>
      </c>
      <c r="H246" s="47">
        <v>2.4416980074371823E-2</v>
      </c>
      <c r="I246" s="47"/>
      <c r="J246" s="47">
        <f t="shared" si="10"/>
        <v>0</v>
      </c>
      <c r="K246" s="54">
        <f t="shared" si="11"/>
        <v>0</v>
      </c>
      <c r="M246" s="89"/>
      <c r="N246" s="32"/>
    </row>
    <row r="247" spans="1:14" x14ac:dyDescent="0.25">
      <c r="A247" s="44" t="s">
        <v>244</v>
      </c>
      <c r="B247" s="26">
        <v>100</v>
      </c>
      <c r="C247" s="26">
        <v>100</v>
      </c>
      <c r="D247" s="26"/>
      <c r="E247" s="26">
        <f t="shared" si="9"/>
        <v>0</v>
      </c>
      <c r="F247" s="26"/>
      <c r="G247" s="26">
        <v>2.4416980074371823E-2</v>
      </c>
      <c r="H247" s="26">
        <v>2.4416980074371823E-2</v>
      </c>
      <c r="I247" s="26"/>
      <c r="J247" s="26">
        <f t="shared" si="10"/>
        <v>0</v>
      </c>
      <c r="K247" s="53">
        <f t="shared" si="11"/>
        <v>0</v>
      </c>
      <c r="M247" s="89"/>
      <c r="N247" s="32"/>
    </row>
    <row r="248" spans="1:14" x14ac:dyDescent="0.25">
      <c r="A248" s="40" t="s">
        <v>245</v>
      </c>
      <c r="B248" s="47">
        <v>105.38352254985023</v>
      </c>
      <c r="C248" s="47">
        <v>105.30884673783956</v>
      </c>
      <c r="D248" s="47"/>
      <c r="E248" s="47">
        <f t="shared" si="9"/>
        <v>-7.0860994398191934E-2</v>
      </c>
      <c r="F248" s="47"/>
      <c r="G248" s="47">
        <v>6.5662555158954108</v>
      </c>
      <c r="H248" s="47">
        <v>6.5616026019421207</v>
      </c>
      <c r="I248" s="47"/>
      <c r="J248" s="47">
        <f t="shared" si="10"/>
        <v>-4.6529139532900388E-3</v>
      </c>
      <c r="K248" s="54">
        <f t="shared" si="11"/>
        <v>-4.2768359553438903E-5</v>
      </c>
      <c r="M248" s="89"/>
      <c r="N248" s="32"/>
    </row>
    <row r="249" spans="1:14" x14ac:dyDescent="0.25">
      <c r="A249" s="59" t="s">
        <v>45</v>
      </c>
      <c r="B249" s="26">
        <v>105.86882111968761</v>
      </c>
      <c r="C249" s="26">
        <v>105.7714493675431</v>
      </c>
      <c r="D249" s="26"/>
      <c r="E249" s="26">
        <f t="shared" si="9"/>
        <v>-9.1973964680713838E-2</v>
      </c>
      <c r="F249" s="26"/>
      <c r="G249" s="26">
        <v>5.9692145857665544</v>
      </c>
      <c r="H249" s="26">
        <v>5.9637244624517258</v>
      </c>
      <c r="I249" s="26"/>
      <c r="J249" s="26">
        <f t="shared" si="10"/>
        <v>-5.4901233148285655E-3</v>
      </c>
      <c r="K249" s="53">
        <f t="shared" si="11"/>
        <v>-5.0463767496770098E-5</v>
      </c>
      <c r="M249" s="89"/>
      <c r="N249" s="32"/>
    </row>
    <row r="250" spans="1:14" x14ac:dyDescent="0.25">
      <c r="A250" s="58" t="s">
        <v>47</v>
      </c>
      <c r="B250" s="47">
        <v>105.70247220681131</v>
      </c>
      <c r="C250" s="47">
        <v>105.60287853280475</v>
      </c>
      <c r="D250" s="47"/>
      <c r="E250" s="47">
        <f t="shared" si="9"/>
        <v>-9.4220761281438303E-2</v>
      </c>
      <c r="F250" s="47"/>
      <c r="G250" s="47">
        <v>5.8268721671962664</v>
      </c>
      <c r="H250" s="47">
        <v>5.8213820438814379</v>
      </c>
      <c r="I250" s="47"/>
      <c r="J250" s="47">
        <f t="shared" si="10"/>
        <v>-5.4901233148285655E-3</v>
      </c>
      <c r="K250" s="54">
        <f t="shared" si="11"/>
        <v>-5.0463767496770098E-5</v>
      </c>
      <c r="M250" s="89"/>
      <c r="N250" s="32"/>
    </row>
    <row r="251" spans="1:14" x14ac:dyDescent="0.25">
      <c r="A251" s="44" t="s">
        <v>47</v>
      </c>
      <c r="B251" s="26">
        <v>105.70247220681131</v>
      </c>
      <c r="C251" s="26">
        <v>105.60287853280475</v>
      </c>
      <c r="D251" s="26"/>
      <c r="E251" s="26">
        <f t="shared" si="9"/>
        <v>-9.4220761281438303E-2</v>
      </c>
      <c r="F251" s="26"/>
      <c r="G251" s="26">
        <v>5.8268721671962664</v>
      </c>
      <c r="H251" s="26">
        <v>5.8213820438814379</v>
      </c>
      <c r="I251" s="26"/>
      <c r="J251" s="26">
        <f t="shared" si="10"/>
        <v>-5.4901233148285655E-3</v>
      </c>
      <c r="K251" s="53">
        <f t="shared" si="11"/>
        <v>-5.0463767496770098E-5</v>
      </c>
      <c r="M251" s="89"/>
      <c r="N251" s="32"/>
    </row>
    <row r="252" spans="1:14" x14ac:dyDescent="0.25">
      <c r="A252" s="58" t="s">
        <v>46</v>
      </c>
      <c r="B252" s="47">
        <v>113.15876474494159</v>
      </c>
      <c r="C252" s="47">
        <v>113.15876474494159</v>
      </c>
      <c r="D252" s="47"/>
      <c r="E252" s="47">
        <f t="shared" si="9"/>
        <v>0</v>
      </c>
      <c r="F252" s="47"/>
      <c r="G252" s="47">
        <v>0.14234241857028751</v>
      </c>
      <c r="H252" s="47">
        <v>0.14234241857028751</v>
      </c>
      <c r="I252" s="47"/>
      <c r="J252" s="47">
        <f t="shared" si="10"/>
        <v>0</v>
      </c>
      <c r="K252" s="54">
        <f t="shared" si="11"/>
        <v>0</v>
      </c>
      <c r="M252" s="89"/>
      <c r="N252" s="32"/>
    </row>
    <row r="253" spans="1:14" x14ac:dyDescent="0.25">
      <c r="A253" s="44" t="s">
        <v>246</v>
      </c>
      <c r="B253" s="26">
        <v>115.01470178646399</v>
      </c>
      <c r="C253" s="26">
        <v>115.01470178646399</v>
      </c>
      <c r="D253" s="26"/>
      <c r="E253" s="26">
        <f t="shared" si="9"/>
        <v>0</v>
      </c>
      <c r="F253" s="26"/>
      <c r="G253" s="26">
        <v>0.12659904368021252</v>
      </c>
      <c r="H253" s="26">
        <v>0.12659904368021255</v>
      </c>
      <c r="I253" s="26"/>
      <c r="J253" s="26">
        <f t="shared" si="10"/>
        <v>0</v>
      </c>
      <c r="K253" s="53">
        <f t="shared" si="11"/>
        <v>0</v>
      </c>
      <c r="M253" s="89"/>
      <c r="N253" s="32"/>
    </row>
    <row r="254" spans="1:14" x14ac:dyDescent="0.25">
      <c r="A254" s="44" t="s">
        <v>247</v>
      </c>
      <c r="B254" s="47">
        <v>100.16172981612303</v>
      </c>
      <c r="C254" s="47">
        <v>100.16172981612303</v>
      </c>
      <c r="D254" s="47"/>
      <c r="E254" s="47">
        <f t="shared" si="9"/>
        <v>0</v>
      </c>
      <c r="F254" s="47"/>
      <c r="G254" s="47">
        <v>1.5743374890074959E-2</v>
      </c>
      <c r="H254" s="47">
        <v>1.5743374890074963E-2</v>
      </c>
      <c r="I254" s="47"/>
      <c r="J254" s="47">
        <f t="shared" si="10"/>
        <v>0</v>
      </c>
      <c r="K254" s="54">
        <f t="shared" si="11"/>
        <v>0</v>
      </c>
      <c r="M254" s="89"/>
      <c r="N254" s="32"/>
    </row>
    <row r="255" spans="1:14" x14ac:dyDescent="0.25">
      <c r="A255" s="59" t="s">
        <v>248</v>
      </c>
      <c r="B255" s="26">
        <v>95.65912678876883</v>
      </c>
      <c r="C255" s="26">
        <v>95.825131227342808</v>
      </c>
      <c r="D255" s="26"/>
      <c r="E255" s="26">
        <f t="shared" si="9"/>
        <v>0.17353748057991059</v>
      </c>
      <c r="F255" s="26"/>
      <c r="G255" s="26">
        <v>0.4824371995849055</v>
      </c>
      <c r="H255" s="26">
        <v>0.48327440894644547</v>
      </c>
      <c r="I255" s="26"/>
      <c r="J255" s="26">
        <f t="shared" si="10"/>
        <v>8.3720936153997005E-4</v>
      </c>
      <c r="K255" s="53">
        <f t="shared" si="11"/>
        <v>7.6954079433444643E-6</v>
      </c>
      <c r="M255" s="89"/>
      <c r="N255" s="32"/>
    </row>
    <row r="256" spans="1:14" x14ac:dyDescent="0.25">
      <c r="A256" s="43" t="s">
        <v>249</v>
      </c>
      <c r="B256" s="47">
        <v>95.724584764784368</v>
      </c>
      <c r="C256" s="47">
        <v>95.724584764784368</v>
      </c>
      <c r="D256" s="47"/>
      <c r="E256" s="47">
        <f t="shared" si="9"/>
        <v>0</v>
      </c>
      <c r="F256" s="47"/>
      <c r="G256" s="47">
        <v>0.14887759143874701</v>
      </c>
      <c r="H256" s="47">
        <v>0.14887759143874701</v>
      </c>
      <c r="I256" s="47"/>
      <c r="J256" s="47">
        <f t="shared" si="10"/>
        <v>0</v>
      </c>
      <c r="K256" s="54">
        <f t="shared" si="11"/>
        <v>0</v>
      </c>
      <c r="M256" s="89"/>
      <c r="N256" s="32"/>
    </row>
    <row r="257" spans="1:14" x14ac:dyDescent="0.25">
      <c r="A257" s="45" t="s">
        <v>249</v>
      </c>
      <c r="B257" s="26">
        <v>95.724584764784368</v>
      </c>
      <c r="C257" s="26">
        <v>95.724584764784368</v>
      </c>
      <c r="D257" s="26"/>
      <c r="E257" s="26">
        <f t="shared" si="9"/>
        <v>0</v>
      </c>
      <c r="F257" s="26"/>
      <c r="G257" s="26">
        <v>0.14887759143874701</v>
      </c>
      <c r="H257" s="26">
        <v>0.14887759143874701</v>
      </c>
      <c r="I257" s="26"/>
      <c r="J257" s="26">
        <f t="shared" si="10"/>
        <v>0</v>
      </c>
      <c r="K257" s="53">
        <f t="shared" si="11"/>
        <v>0</v>
      </c>
      <c r="M257" s="89"/>
      <c r="N257" s="32"/>
    </row>
    <row r="258" spans="1:14" x14ac:dyDescent="0.25">
      <c r="A258" s="43" t="s">
        <v>250</v>
      </c>
      <c r="B258" s="47">
        <v>95.629939830097399</v>
      </c>
      <c r="C258" s="47">
        <v>95.869963738610281</v>
      </c>
      <c r="D258" s="47"/>
      <c r="E258" s="47">
        <f t="shared" si="9"/>
        <v>0.25099242866755134</v>
      </c>
      <c r="F258" s="47"/>
      <c r="G258" s="47">
        <v>0.33355960814615848</v>
      </c>
      <c r="H258" s="47">
        <v>0.33439681750769851</v>
      </c>
      <c r="I258" s="47"/>
      <c r="J258" s="47">
        <f t="shared" si="10"/>
        <v>8.3720936154002557E-4</v>
      </c>
      <c r="K258" s="54">
        <f t="shared" si="11"/>
        <v>7.6954079433449759E-6</v>
      </c>
      <c r="M258" s="89"/>
      <c r="N258" s="32"/>
    </row>
    <row r="259" spans="1:14" x14ac:dyDescent="0.25">
      <c r="A259" s="45" t="s">
        <v>251</v>
      </c>
      <c r="B259" s="26">
        <v>95.629939830097399</v>
      </c>
      <c r="C259" s="26">
        <v>95.869963738610281</v>
      </c>
      <c r="D259" s="26"/>
      <c r="E259" s="26">
        <f t="shared" si="9"/>
        <v>0.25099242866755134</v>
      </c>
      <c r="F259" s="26"/>
      <c r="G259" s="26">
        <v>0.33355960814615848</v>
      </c>
      <c r="H259" s="26">
        <v>0.33439681750769851</v>
      </c>
      <c r="I259" s="26"/>
      <c r="J259" s="26">
        <f t="shared" si="10"/>
        <v>8.3720936154002557E-4</v>
      </c>
      <c r="K259" s="53">
        <f t="shared" si="11"/>
        <v>7.6954079433449759E-6</v>
      </c>
      <c r="M259" s="89"/>
      <c r="N259" s="32"/>
    </row>
    <row r="260" spans="1:14" x14ac:dyDescent="0.25">
      <c r="A260" s="59" t="s">
        <v>252</v>
      </c>
      <c r="B260" s="47">
        <v>129.97099965616658</v>
      </c>
      <c r="C260" s="47">
        <v>129.97099965616658</v>
      </c>
      <c r="D260" s="47"/>
      <c r="E260" s="47">
        <f t="shared" si="9"/>
        <v>0</v>
      </c>
      <c r="F260" s="47"/>
      <c r="G260" s="47">
        <v>0.11460373054395086</v>
      </c>
      <c r="H260" s="47">
        <v>0.11460373054395086</v>
      </c>
      <c r="I260" s="47"/>
      <c r="J260" s="47">
        <f t="shared" si="10"/>
        <v>0</v>
      </c>
      <c r="K260" s="54">
        <f t="shared" si="11"/>
        <v>0</v>
      </c>
      <c r="M260" s="89"/>
      <c r="N260" s="32"/>
    </row>
    <row r="261" spans="1:14" x14ac:dyDescent="0.25">
      <c r="A261" s="43" t="s">
        <v>253</v>
      </c>
      <c r="B261" s="26">
        <v>129.97099965616658</v>
      </c>
      <c r="C261" s="26">
        <v>129.97099965616658</v>
      </c>
      <c r="D261" s="26"/>
      <c r="E261" s="26">
        <f t="shared" si="9"/>
        <v>0</v>
      </c>
      <c r="F261" s="26"/>
      <c r="G261" s="26">
        <v>0.11460373054395086</v>
      </c>
      <c r="H261" s="26">
        <v>0.11460373054395086</v>
      </c>
      <c r="I261" s="26"/>
      <c r="J261" s="26">
        <f t="shared" si="10"/>
        <v>0</v>
      </c>
      <c r="K261" s="53">
        <f t="shared" si="11"/>
        <v>0</v>
      </c>
      <c r="M261" s="89"/>
      <c r="N261" s="32"/>
    </row>
    <row r="262" spans="1:14" x14ac:dyDescent="0.25">
      <c r="A262" s="45" t="s">
        <v>254</v>
      </c>
      <c r="B262" s="47">
        <v>129.97099965616658</v>
      </c>
      <c r="C262" s="47">
        <v>129.97099965616658</v>
      </c>
      <c r="D262" s="47"/>
      <c r="E262" s="47">
        <f t="shared" ref="E262" si="12">((C262/B262-1)*100)</f>
        <v>0</v>
      </c>
      <c r="F262" s="47"/>
      <c r="G262" s="47">
        <v>0.11460373054395086</v>
      </c>
      <c r="H262" s="47">
        <v>0.11460373054395086</v>
      </c>
      <c r="I262" s="47"/>
      <c r="J262" s="47">
        <f t="shared" si="10"/>
        <v>0</v>
      </c>
      <c r="K262" s="54">
        <f t="shared" si="11"/>
        <v>0</v>
      </c>
      <c r="M262" s="89"/>
      <c r="N262" s="32"/>
    </row>
    <row r="263" spans="1:14" ht="4.5" customHeight="1" x14ac:dyDescent="0.25">
      <c r="A263" s="61"/>
      <c r="B263" s="22"/>
      <c r="C263" s="22"/>
      <c r="D263" s="22"/>
      <c r="E263" s="22"/>
      <c r="F263" s="22"/>
      <c r="G263" s="22"/>
      <c r="H263" s="22"/>
      <c r="I263" s="19"/>
      <c r="J263" s="22"/>
      <c r="K263" s="22"/>
    </row>
    <row r="264" spans="1:14" x14ac:dyDescent="0.25">
      <c r="A264" s="39" t="s">
        <v>270</v>
      </c>
    </row>
    <row r="265" spans="1:14" x14ac:dyDescent="0.25">
      <c r="A265" s="62" t="s">
        <v>259</v>
      </c>
    </row>
  </sheetData>
  <mergeCells count="3">
    <mergeCell ref="A2:A3"/>
    <mergeCell ref="B2:C2"/>
    <mergeCell ref="G2:H2"/>
  </mergeCells>
  <pageMargins left="0.17" right="0.19" top="0.42" bottom="0.41" header="0.3" footer="0.3"/>
  <pageSetup paperSize="9" scale="59" orientation="portrait" horizontalDpi="4294967295" verticalDpi="4294967295" r:id="rId1"/>
  <rowBreaks count="2" manualBreakCount="2">
    <brk id="132" max="13" man="1"/>
    <brk id="201"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L487"/>
  <sheetViews>
    <sheetView zoomScale="115" zoomScaleNormal="115" workbookViewId="0">
      <pane xSplit="1" ySplit="4" topLeftCell="B32" activePane="bottomRight" state="frozen"/>
      <selection activeCell="T36" sqref="T36"/>
      <selection pane="topRight" activeCell="T36" sqref="T36"/>
      <selection pane="bottomLeft" activeCell="T36" sqref="T36"/>
      <selection pane="bottomRight" sqref="A1:XFD1048576"/>
    </sheetView>
  </sheetViews>
  <sheetFormatPr defaultRowHeight="15" x14ac:dyDescent="0.25"/>
  <cols>
    <col min="1" max="1" width="53.85546875" bestFit="1" customWidth="1"/>
    <col min="2" max="2" width="12.140625" customWidth="1"/>
    <col min="3" max="3" width="12.140625" style="20" customWidth="1"/>
    <col min="4" max="4" width="1.5703125" customWidth="1"/>
    <col min="5" max="5" width="12.140625" customWidth="1"/>
    <col min="6" max="6" width="1.5703125" customWidth="1"/>
    <col min="7" max="7" width="12.140625" customWidth="1"/>
    <col min="8" max="8" width="12.140625" style="20" customWidth="1"/>
    <col min="9" max="10" width="12.140625" customWidth="1"/>
  </cols>
  <sheetData>
    <row r="1" spans="1:12" ht="15.75" x14ac:dyDescent="0.25">
      <c r="A1" s="90" t="s">
        <v>85</v>
      </c>
    </row>
    <row r="2" spans="1:12" ht="60" customHeight="1" x14ac:dyDescent="0.25">
      <c r="A2" s="136"/>
      <c r="B2" s="138" t="s">
        <v>76</v>
      </c>
      <c r="C2" s="138"/>
      <c r="D2" s="91"/>
      <c r="E2" s="92" t="s">
        <v>77</v>
      </c>
      <c r="F2" s="91"/>
      <c r="G2" s="139" t="s">
        <v>78</v>
      </c>
      <c r="H2" s="139"/>
      <c r="I2" s="93" t="s">
        <v>79</v>
      </c>
      <c r="J2" s="93" t="s">
        <v>260</v>
      </c>
    </row>
    <row r="3" spans="1:12" ht="30" x14ac:dyDescent="0.25">
      <c r="A3" s="137"/>
      <c r="B3" s="94">
        <v>45901</v>
      </c>
      <c r="C3" s="94">
        <v>45931</v>
      </c>
      <c r="D3" s="95"/>
      <c r="E3" s="96" t="s">
        <v>286</v>
      </c>
      <c r="F3" s="95"/>
      <c r="G3" s="94">
        <v>45901</v>
      </c>
      <c r="H3" s="94">
        <v>45931</v>
      </c>
      <c r="I3" s="96" t="s">
        <v>287</v>
      </c>
      <c r="J3" s="96" t="s">
        <v>285</v>
      </c>
    </row>
    <row r="4" spans="1:12" ht="15.75" x14ac:dyDescent="0.25">
      <c r="A4" s="15" t="s">
        <v>58</v>
      </c>
      <c r="B4" s="97"/>
      <c r="C4" s="56"/>
      <c r="D4" s="97"/>
      <c r="E4" s="97"/>
      <c r="F4" s="97"/>
      <c r="G4" s="97"/>
      <c r="H4" s="56"/>
      <c r="I4" s="97"/>
      <c r="J4" s="97"/>
    </row>
    <row r="5" spans="1:12" ht="1.5" customHeight="1" x14ac:dyDescent="0.25">
      <c r="A5" s="16"/>
      <c r="B5" s="17"/>
      <c r="C5" s="98"/>
      <c r="D5" s="17"/>
      <c r="E5" s="17"/>
      <c r="F5" s="17"/>
      <c r="G5" s="17"/>
      <c r="H5" s="98"/>
    </row>
    <row r="6" spans="1:12" ht="15.75" x14ac:dyDescent="0.25">
      <c r="A6" s="14" t="s">
        <v>75</v>
      </c>
      <c r="B6" s="32">
        <v>107.89237215582051</v>
      </c>
      <c r="C6" s="32">
        <f>'[1]Index No''s Cur'!$K$2</f>
        <v>107.70693269259434</v>
      </c>
      <c r="D6" s="99"/>
      <c r="E6" s="99">
        <f>((C6/B6-1)*100)</f>
        <v>-0.17187448891972101</v>
      </c>
      <c r="F6" s="100"/>
      <c r="G6" s="32">
        <v>107.89237215582051</v>
      </c>
      <c r="H6" s="32">
        <f>'[1]Points Cont Cur'!$K$2</f>
        <v>107.70693269259434</v>
      </c>
      <c r="I6" s="99">
        <f>H6-G6</f>
        <v>-0.18543946322617444</v>
      </c>
      <c r="J6" s="101">
        <f>I6/$G$6</f>
        <v>-1.7187448891971596E-3</v>
      </c>
      <c r="L6" s="1"/>
    </row>
    <row r="7" spans="1:12" x14ac:dyDescent="0.25">
      <c r="A7" t="s">
        <v>48</v>
      </c>
      <c r="B7" s="32">
        <v>107.14674881848157</v>
      </c>
      <c r="C7" s="32">
        <v>106.86685905196941</v>
      </c>
      <c r="D7" s="99"/>
      <c r="E7" s="99">
        <f t="shared" ref="E7:E55" si="0">((C7/B7-1)*100)</f>
        <v>-0.2612209605970639</v>
      </c>
      <c r="F7" s="100"/>
      <c r="G7" s="32">
        <v>102.33519778073563</v>
      </c>
      <c r="H7" s="32">
        <v>102.06787679406389</v>
      </c>
      <c r="I7" s="99">
        <f>H7-G7</f>
        <v>-0.26732098667173432</v>
      </c>
      <c r="J7" s="101">
        <f t="shared" ref="J7:J18" si="1">I7/$G$6</f>
        <v>-2.4776634467324858E-3</v>
      </c>
      <c r="K7" s="1"/>
    </row>
    <row r="8" spans="1:12" x14ac:dyDescent="0.25">
      <c r="A8" t="s">
        <v>275</v>
      </c>
      <c r="B8" s="32">
        <v>113.50171130304578</v>
      </c>
      <c r="C8" s="32">
        <v>112.17573665955391</v>
      </c>
      <c r="D8" s="99"/>
      <c r="E8" s="99">
        <f t="shared" si="0"/>
        <v>-1.1682419835517432</v>
      </c>
      <c r="F8" s="100"/>
      <c r="G8" s="32">
        <v>21.566206280646828</v>
      </c>
      <c r="H8" s="32">
        <v>21.314260804616939</v>
      </c>
      <c r="I8" s="99">
        <f t="shared" ref="I8:I20" si="2">H8-G8</f>
        <v>-0.25194547602988848</v>
      </c>
      <c r="J8" s="101">
        <f t="shared" si="1"/>
        <v>-2.3351555906660701E-3</v>
      </c>
      <c r="K8" s="1"/>
    </row>
    <row r="9" spans="1:12" x14ac:dyDescent="0.25">
      <c r="A9" t="s">
        <v>276</v>
      </c>
      <c r="B9" s="32">
        <v>105.56850517684781</v>
      </c>
      <c r="C9" s="32">
        <v>105.54840873086472</v>
      </c>
      <c r="D9" s="83"/>
      <c r="E9" s="99">
        <f t="shared" si="0"/>
        <v>-1.9036402902006255E-2</v>
      </c>
      <c r="F9" s="83"/>
      <c r="G9" s="32">
        <v>80.768991500088802</v>
      </c>
      <c r="H9" s="32">
        <v>80.753615989446956</v>
      </c>
      <c r="I9" s="83">
        <f t="shared" si="2"/>
        <v>-1.5375510641845835E-2</v>
      </c>
      <c r="J9" s="101">
        <f t="shared" si="1"/>
        <v>-1.4250785606641578E-4</v>
      </c>
      <c r="K9" s="1"/>
    </row>
    <row r="10" spans="1:12" x14ac:dyDescent="0.25">
      <c r="A10" t="s">
        <v>280</v>
      </c>
      <c r="B10" s="32">
        <v>101.18333904364717</v>
      </c>
      <c r="C10" s="32">
        <v>100.98082482996169</v>
      </c>
      <c r="D10" s="83"/>
      <c r="E10" s="99">
        <f t="shared" si="0"/>
        <v>-0.20014581016951638</v>
      </c>
      <c r="F10" s="83"/>
      <c r="G10" s="32">
        <v>100.75308695864589</v>
      </c>
      <c r="H10" s="32">
        <v>100.55143387648172</v>
      </c>
      <c r="I10" s="83">
        <f t="shared" si="2"/>
        <v>-0.20165308216417088</v>
      </c>
      <c r="J10" s="101">
        <f t="shared" si="1"/>
        <v>-1.8690207485005438E-3</v>
      </c>
      <c r="K10" s="1"/>
      <c r="L10" s="1"/>
    </row>
    <row r="11" spans="1:12" ht="15.75" x14ac:dyDescent="0.25">
      <c r="A11" t="s">
        <v>49</v>
      </c>
      <c r="B11" s="32">
        <v>108.10941529085638</v>
      </c>
      <c r="C11" s="32">
        <v>107.93795641655451</v>
      </c>
      <c r="D11" s="83"/>
      <c r="E11" s="99">
        <f t="shared" si="0"/>
        <v>-0.15859754105650437</v>
      </c>
      <c r="F11" s="83"/>
      <c r="G11" s="32">
        <v>103.92381247260427</v>
      </c>
      <c r="H11" s="32">
        <v>103.75899186145057</v>
      </c>
      <c r="I11" s="83">
        <f t="shared" si="2"/>
        <v>-0.16482061115370072</v>
      </c>
      <c r="J11" s="101">
        <f t="shared" si="1"/>
        <v>-1.5276391450144706E-3</v>
      </c>
      <c r="K11" s="33"/>
      <c r="L11" s="1"/>
    </row>
    <row r="12" spans="1:12" ht="15.75" x14ac:dyDescent="0.25">
      <c r="A12" t="s">
        <v>50</v>
      </c>
      <c r="B12" s="32">
        <v>110.71843420372998</v>
      </c>
      <c r="C12" s="32">
        <v>110.60716784358641</v>
      </c>
      <c r="D12" s="83"/>
      <c r="E12" s="99">
        <f t="shared" si="0"/>
        <v>-0.10049488230553516</v>
      </c>
      <c r="F12" s="83"/>
      <c r="G12" s="32">
        <v>82.146620923308788</v>
      </c>
      <c r="H12" s="32">
        <v>82.064067773293928</v>
      </c>
      <c r="I12" s="83">
        <f t="shared" si="2"/>
        <v>-8.2553150014859966E-2</v>
      </c>
      <c r="J12" s="101">
        <f t="shared" si="1"/>
        <v>-7.6514352558339259E-4</v>
      </c>
      <c r="K12" s="33"/>
      <c r="L12" s="1"/>
    </row>
    <row r="13" spans="1:12" ht="15.75" x14ac:dyDescent="0.25">
      <c r="A13" t="s">
        <v>51</v>
      </c>
      <c r="B13" s="32">
        <v>108.17686987072096</v>
      </c>
      <c r="C13" s="32">
        <v>107.94718932759967</v>
      </c>
      <c r="D13" s="83"/>
      <c r="E13" s="99">
        <f t="shared" si="0"/>
        <v>-0.2123194573810272</v>
      </c>
      <c r="F13" s="83"/>
      <c r="G13" s="32">
        <v>102.35738784511341</v>
      </c>
      <c r="H13" s="32">
        <v>102.14006319465128</v>
      </c>
      <c r="I13" s="83">
        <f t="shared" si="2"/>
        <v>-0.21732465046213179</v>
      </c>
      <c r="J13" s="101">
        <f t="shared" si="1"/>
        <v>-2.0142726137142189E-3</v>
      </c>
      <c r="K13" s="33"/>
      <c r="L13" s="1"/>
    </row>
    <row r="14" spans="1:12" ht="15.75" x14ac:dyDescent="0.25">
      <c r="A14" t="s">
        <v>52</v>
      </c>
      <c r="B14" s="32">
        <v>107.7946810772174</v>
      </c>
      <c r="C14" s="32">
        <v>107.56970358915524</v>
      </c>
      <c r="D14" s="83"/>
      <c r="E14" s="99">
        <f t="shared" si="0"/>
        <v>-0.20870926637002185</v>
      </c>
      <c r="F14" s="83"/>
      <c r="G14" s="32">
        <v>101.54190577805103</v>
      </c>
      <c r="H14" s="32">
        <v>101.32997841144352</v>
      </c>
      <c r="I14" s="83">
        <f>H14-G14</f>
        <v>-0.21192736660751166</v>
      </c>
      <c r="J14" s="101">
        <f t="shared" si="1"/>
        <v>-1.9642479108851322E-3</v>
      </c>
      <c r="K14" s="33"/>
      <c r="L14" s="1"/>
    </row>
    <row r="15" spans="1:12" ht="15.75" x14ac:dyDescent="0.25">
      <c r="A15" t="s">
        <v>53</v>
      </c>
      <c r="B15" s="32">
        <v>108.37908919146692</v>
      </c>
      <c r="C15" s="32">
        <v>108.18163334577869</v>
      </c>
      <c r="D15" s="83"/>
      <c r="E15" s="99">
        <f t="shared" si="0"/>
        <v>-0.18218998439762935</v>
      </c>
      <c r="F15" s="83"/>
      <c r="G15" s="32">
        <v>100.76796298845807</v>
      </c>
      <c r="H15" s="32">
        <v>100.58437385241159</v>
      </c>
      <c r="I15" s="83">
        <f t="shared" si="2"/>
        <v>-0.18358913604647853</v>
      </c>
      <c r="J15" s="101">
        <f t="shared" si="1"/>
        <v>-1.7015951394722798E-3</v>
      </c>
      <c r="K15" s="33"/>
      <c r="L15" s="1"/>
    </row>
    <row r="16" spans="1:12" ht="15.75" x14ac:dyDescent="0.25">
      <c r="A16" t="s">
        <v>255</v>
      </c>
      <c r="B16" s="32">
        <v>110.76318232781338</v>
      </c>
      <c r="C16" s="32">
        <v>110.5161847141961</v>
      </c>
      <c r="D16" s="83"/>
      <c r="E16" s="99">
        <f t="shared" si="0"/>
        <v>-0.22299613321533629</v>
      </c>
      <c r="F16" s="83"/>
      <c r="G16" s="32">
        <v>99.732727041846616</v>
      </c>
      <c r="H16" s="32">
        <v>99.510326916993094</v>
      </c>
      <c r="I16" s="83">
        <f t="shared" si="2"/>
        <v>-0.22240012485352167</v>
      </c>
      <c r="J16" s="101">
        <f t="shared" si="1"/>
        <v>-2.0613146268795221E-3</v>
      </c>
      <c r="K16" s="33"/>
      <c r="L16" s="1"/>
    </row>
    <row r="17" spans="1:12" ht="15.75" x14ac:dyDescent="0.25">
      <c r="A17" t="s">
        <v>256</v>
      </c>
      <c r="B17" s="32">
        <v>108.00520340772823</v>
      </c>
      <c r="C17" s="32">
        <v>107.82762039095431</v>
      </c>
      <c r="D17" s="83"/>
      <c r="E17" s="99">
        <f t="shared" si="0"/>
        <v>-0.16442079749021676</v>
      </c>
      <c r="F17" s="83"/>
      <c r="G17" s="32">
        <v>106.11148083044326</v>
      </c>
      <c r="H17" s="32">
        <v>105.93701148743315</v>
      </c>
      <c r="I17" s="83">
        <f>H17-G17</f>
        <v>-0.17446934301010231</v>
      </c>
      <c r="J17" s="101">
        <f t="shared" si="1"/>
        <v>-1.6170683758637719E-3</v>
      </c>
      <c r="K17" s="33"/>
      <c r="L17" s="1"/>
    </row>
    <row r="18" spans="1:12" ht="15.75" x14ac:dyDescent="0.25">
      <c r="A18" t="s">
        <v>54</v>
      </c>
      <c r="B18" s="32">
        <v>107.93887967653279</v>
      </c>
      <c r="C18" s="32">
        <v>107.75371912641592</v>
      </c>
      <c r="D18" s="83"/>
      <c r="E18" s="99">
        <f t="shared" si="0"/>
        <v>-0.17154203441036575</v>
      </c>
      <c r="F18" s="83"/>
      <c r="G18" s="32">
        <v>103.68110126328688</v>
      </c>
      <c r="H18" s="32">
        <v>103.50324459288078</v>
      </c>
      <c r="I18" s="83">
        <f t="shared" si="2"/>
        <v>-0.17785667040610065</v>
      </c>
      <c r="J18" s="101">
        <f t="shared" si="1"/>
        <v>-1.6484638056640016E-3</v>
      </c>
      <c r="K18" s="33"/>
      <c r="L18" s="1"/>
    </row>
    <row r="19" spans="1:12" ht="15.75" x14ac:dyDescent="0.25">
      <c r="A19" t="s">
        <v>257</v>
      </c>
      <c r="B19" s="32">
        <v>110.82730255500438</v>
      </c>
      <c r="C19" s="32">
        <v>110.61671191730701</v>
      </c>
      <c r="D19" s="83"/>
      <c r="E19" s="99">
        <f t="shared" si="0"/>
        <v>-0.19001692980197271</v>
      </c>
      <c r="F19" s="83"/>
      <c r="G19" s="32">
        <v>102.77129997268231</v>
      </c>
      <c r="H19" s="32">
        <v>102.57601710375666</v>
      </c>
      <c r="I19" s="83">
        <f t="shared" si="2"/>
        <v>-0.19528286892565916</v>
      </c>
      <c r="J19" s="101">
        <f>I19/$G$6</f>
        <v>-1.8099784537467338E-3</v>
      </c>
      <c r="K19" s="33"/>
      <c r="L19" s="1"/>
    </row>
    <row r="20" spans="1:12" ht="15.75" x14ac:dyDescent="0.25">
      <c r="A20" t="s">
        <v>269</v>
      </c>
      <c r="B20" s="32">
        <v>107.89000371062588</v>
      </c>
      <c r="C20" s="32">
        <v>107.70440988285277</v>
      </c>
      <c r="D20" s="83"/>
      <c r="E20" s="99">
        <f t="shared" si="0"/>
        <v>-0.17202133783486007</v>
      </c>
      <c r="F20" s="83"/>
      <c r="G20" s="32">
        <v>107.80026801337907</v>
      </c>
      <c r="H20" s="32">
        <v>107.61482855015288</v>
      </c>
      <c r="I20" s="83">
        <f t="shared" si="2"/>
        <v>-0.18543946322618865</v>
      </c>
      <c r="J20" s="101">
        <f>I20/$G$6</f>
        <v>-1.7187448891972915E-3</v>
      </c>
      <c r="K20" s="33"/>
      <c r="L20" s="1"/>
    </row>
    <row r="21" spans="1:12" ht="15.75" x14ac:dyDescent="0.25">
      <c r="A21" t="s">
        <v>258</v>
      </c>
      <c r="B21" s="32">
        <v>107.85437919384979</v>
      </c>
      <c r="C21" s="32">
        <v>107.65144419154633</v>
      </c>
      <c r="D21" s="83"/>
      <c r="E21" s="99">
        <f t="shared" si="0"/>
        <v>-0.18815647896754939</v>
      </c>
      <c r="F21" s="83"/>
      <c r="G21" s="32">
        <v>102.35182028193771</v>
      </c>
      <c r="H21" s="32">
        <v>102.15923870073601</v>
      </c>
      <c r="I21" s="83">
        <f>H21-G21</f>
        <v>-0.19258158120169355</v>
      </c>
      <c r="J21" s="101">
        <f>I21/$G$6</f>
        <v>-1.7849415797769562E-3</v>
      </c>
      <c r="K21" s="33"/>
      <c r="L21" s="1"/>
    </row>
    <row r="22" spans="1:12" ht="15.75" x14ac:dyDescent="0.25">
      <c r="A22" s="102" t="s">
        <v>56</v>
      </c>
      <c r="B22" s="99"/>
      <c r="C22" s="99"/>
      <c r="D22" s="83"/>
      <c r="E22" s="99"/>
      <c r="F22" s="83"/>
      <c r="G22" s="99"/>
      <c r="H22" s="99"/>
      <c r="I22" s="83"/>
      <c r="J22" s="83"/>
    </row>
    <row r="23" spans="1:12" ht="15.75" x14ac:dyDescent="0.25">
      <c r="A23" s="14" t="s">
        <v>75</v>
      </c>
      <c r="B23" s="126">
        <v>107.32240961124006</v>
      </c>
      <c r="C23" s="32">
        <f>'[1]Index No''s Cur'!$E$2</f>
        <v>107.26529237622817</v>
      </c>
      <c r="D23" s="20"/>
      <c r="E23" s="99">
        <f t="shared" si="0"/>
        <v>-5.3220231654116379E-2</v>
      </c>
      <c r="F23" s="34"/>
      <c r="G23" s="32">
        <v>107.32240961124006</v>
      </c>
      <c r="H23" s="1">
        <f>'[1]Points Cont Cur'!$E$2</f>
        <v>107.26529237622817</v>
      </c>
      <c r="I23" s="99">
        <f>H23-G23</f>
        <v>-5.7117235011887146E-2</v>
      </c>
      <c r="J23" s="101">
        <f>I23/$G$23</f>
        <v>-5.3220231654121529E-4</v>
      </c>
      <c r="K23" s="1"/>
    </row>
    <row r="24" spans="1:12" ht="16.5" customHeight="1" x14ac:dyDescent="0.25">
      <c r="A24" t="s">
        <v>48</v>
      </c>
      <c r="B24" s="32">
        <v>106.66100783960258</v>
      </c>
      <c r="C24" s="32">
        <v>106.60159966110075</v>
      </c>
      <c r="D24" s="99"/>
      <c r="E24" s="99">
        <f t="shared" si="0"/>
        <v>-5.5698122214598023E-2</v>
      </c>
      <c r="F24" s="100"/>
      <c r="G24" s="32">
        <v>103.37513819059568</v>
      </c>
      <c r="H24" s="32">
        <v>103.31756017978678</v>
      </c>
      <c r="I24" s="99">
        <f t="shared" ref="I24:I38" si="3">H24-G24</f>
        <v>-5.7578010808896352E-2</v>
      </c>
      <c r="J24" s="101">
        <f>I24/$G$23</f>
        <v>-5.3649569570292344E-4</v>
      </c>
      <c r="K24" s="1"/>
    </row>
    <row r="25" spans="1:12" x14ac:dyDescent="0.25">
      <c r="A25" t="s">
        <v>275</v>
      </c>
      <c r="B25" s="32">
        <v>113.64303359800016</v>
      </c>
      <c r="C25" s="32">
        <v>112.22382352622262</v>
      </c>
      <c r="D25" s="99"/>
      <c r="E25" s="99">
        <f t="shared" si="0"/>
        <v>-1.248831562168462</v>
      </c>
      <c r="F25" s="100"/>
      <c r="G25" s="32">
        <v>17.350955056173341</v>
      </c>
      <c r="H25" s="32">
        <v>17.134270853094186</v>
      </c>
      <c r="I25" s="99">
        <f t="shared" si="3"/>
        <v>-0.21668420307915426</v>
      </c>
      <c r="J25" s="101">
        <f>I25/$G$23</f>
        <v>-2.0190024046614452E-3</v>
      </c>
      <c r="K25" s="1"/>
    </row>
    <row r="26" spans="1:12" x14ac:dyDescent="0.25">
      <c r="A26" t="s">
        <v>276</v>
      </c>
      <c r="B26" s="32">
        <v>105.34871019807613</v>
      </c>
      <c r="C26" s="32">
        <v>105.54355810629757</v>
      </c>
      <c r="D26" s="83"/>
      <c r="E26" s="99">
        <f t="shared" si="0"/>
        <v>0.18495519105556912</v>
      </c>
      <c r="F26" s="83"/>
      <c r="G26" s="32">
        <v>86.024183134422344</v>
      </c>
      <c r="H26" s="32">
        <v>86.183289326692602</v>
      </c>
      <c r="I26" s="99">
        <f t="shared" si="3"/>
        <v>0.15910619227025791</v>
      </c>
      <c r="J26" s="101">
        <f>I26/$G$23</f>
        <v>1.4825067089585216E-3</v>
      </c>
      <c r="K26" s="1"/>
    </row>
    <row r="27" spans="1:12" x14ac:dyDescent="0.25">
      <c r="A27" t="s">
        <v>280</v>
      </c>
      <c r="B27" s="32">
        <v>103.85917569684229</v>
      </c>
      <c r="C27" s="32">
        <v>103.78544424032239</v>
      </c>
      <c r="D27" s="83"/>
      <c r="E27" s="99">
        <f t="shared" si="0"/>
        <v>-7.0991759779714947E-2</v>
      </c>
      <c r="F27" s="83"/>
      <c r="G27" s="32">
        <v>101.11568821666025</v>
      </c>
      <c r="H27" s="32">
        <v>101.04390441018187</v>
      </c>
      <c r="I27" s="99">
        <f t="shared" si="3"/>
        <v>-7.178380647837912E-2</v>
      </c>
      <c r="J27" s="101">
        <f t="shared" ref="J27:J34" si="4">I27/$G$23</f>
        <v>-6.6886130062123654E-4</v>
      </c>
      <c r="K27" s="1"/>
    </row>
    <row r="28" spans="1:12" x14ac:dyDescent="0.25">
      <c r="A28" t="s">
        <v>49</v>
      </c>
      <c r="B28" s="32">
        <v>107.45314382881439</v>
      </c>
      <c r="C28" s="32">
        <v>107.41566931367259</v>
      </c>
      <c r="D28" s="83"/>
      <c r="E28" s="99">
        <f t="shared" si="0"/>
        <v>-3.4875215192864406E-2</v>
      </c>
      <c r="F28" s="83"/>
      <c r="G28" s="32">
        <v>103.84395968892548</v>
      </c>
      <c r="H28" s="32">
        <v>103.80774388451917</v>
      </c>
      <c r="I28" s="99">
        <f t="shared" si="3"/>
        <v>-3.6215804406310781E-2</v>
      </c>
      <c r="J28" s="101">
        <f t="shared" si="4"/>
        <v>-3.3744867020315053E-4</v>
      </c>
      <c r="K28" s="1"/>
    </row>
    <row r="29" spans="1:12" x14ac:dyDescent="0.25">
      <c r="A29" t="s">
        <v>50</v>
      </c>
      <c r="B29" s="32">
        <v>111.15433533008657</v>
      </c>
      <c r="C29" s="32">
        <v>111.11649331542</v>
      </c>
      <c r="D29" s="83"/>
      <c r="E29" s="99">
        <f t="shared" si="0"/>
        <v>-3.4044569250668566E-2</v>
      </c>
      <c r="F29" s="83"/>
      <c r="G29" s="32">
        <v>71.634275819903792</v>
      </c>
      <c r="H29" s="32">
        <v>71.609888239265075</v>
      </c>
      <c r="I29" s="99">
        <f t="shared" si="3"/>
        <v>-2.4387580638716599E-2</v>
      </c>
      <c r="J29" s="101">
        <f t="shared" si="4"/>
        <v>-2.2723661094693168E-4</v>
      </c>
      <c r="K29" s="1"/>
    </row>
    <row r="30" spans="1:12" x14ac:dyDescent="0.25">
      <c r="A30" t="s">
        <v>51</v>
      </c>
      <c r="B30" s="32">
        <v>107.52246846977043</v>
      </c>
      <c r="C30" s="32">
        <v>107.39898240447849</v>
      </c>
      <c r="D30" s="83"/>
      <c r="E30" s="99">
        <f t="shared" si="0"/>
        <v>-0.11484675440339709</v>
      </c>
      <c r="F30" s="83"/>
      <c r="G30" s="32">
        <v>102.77939744484725</v>
      </c>
      <c r="H30" s="32">
        <v>102.66135864268649</v>
      </c>
      <c r="I30" s="99">
        <f t="shared" si="3"/>
        <v>-0.11803880216075413</v>
      </c>
      <c r="J30" s="101">
        <f t="shared" si="4"/>
        <v>-1.099852328962168E-3</v>
      </c>
      <c r="K30" s="1"/>
    </row>
    <row r="31" spans="1:12" x14ac:dyDescent="0.25">
      <c r="A31" t="s">
        <v>52</v>
      </c>
      <c r="B31" s="32">
        <v>107.02777337887115</v>
      </c>
      <c r="C31" s="32">
        <v>106.93334075088809</v>
      </c>
      <c r="D31" s="83"/>
      <c r="E31" s="99">
        <f t="shared" si="0"/>
        <v>-8.8231890659606904E-2</v>
      </c>
      <c r="F31" s="83"/>
      <c r="G31" s="32">
        <v>101.34178626432033</v>
      </c>
      <c r="H31" s="32">
        <v>101.25237049027112</v>
      </c>
      <c r="I31" s="99">
        <f>H31-G31</f>
        <v>-8.9415774049214747E-2</v>
      </c>
      <c r="J31" s="101">
        <f t="shared" si="4"/>
        <v>-8.3315101080110368E-4</v>
      </c>
      <c r="K31" s="1"/>
    </row>
    <row r="32" spans="1:12" x14ac:dyDescent="0.25">
      <c r="A32" t="s">
        <v>53</v>
      </c>
      <c r="B32" s="32">
        <v>107.78114733315317</v>
      </c>
      <c r="C32" s="32">
        <v>107.72618648073858</v>
      </c>
      <c r="D32" s="83"/>
      <c r="E32" s="99">
        <f t="shared" si="0"/>
        <v>-5.0993011091926554E-2</v>
      </c>
      <c r="F32" s="83"/>
      <c r="G32" s="32">
        <v>102.23131672956372</v>
      </c>
      <c r="H32" s="32">
        <v>102.1791859028844</v>
      </c>
      <c r="I32" s="99">
        <f t="shared" si="3"/>
        <v>-5.2130826679317011E-2</v>
      </c>
      <c r="J32" s="101">
        <f t="shared" si="4"/>
        <v>-4.8574036744192944E-4</v>
      </c>
      <c r="K32" s="1"/>
    </row>
    <row r="33" spans="1:12" x14ac:dyDescent="0.25">
      <c r="A33" t="s">
        <v>255</v>
      </c>
      <c r="B33" s="32">
        <v>110.21979233894837</v>
      </c>
      <c r="C33" s="32">
        <v>110.09544538284024</v>
      </c>
      <c r="D33" s="83"/>
      <c r="E33" s="99">
        <f t="shared" si="0"/>
        <v>-0.11281726581895413</v>
      </c>
      <c r="F33" s="83"/>
      <c r="G33" s="32">
        <v>99.585939085862904</v>
      </c>
      <c r="H33" s="32">
        <v>99.473588952246104</v>
      </c>
      <c r="I33" s="99">
        <f t="shared" si="3"/>
        <v>-0.11235013361680046</v>
      </c>
      <c r="J33" s="101">
        <f>I33/$G$23</f>
        <v>-1.04684691690927E-3</v>
      </c>
      <c r="K33" s="1"/>
    </row>
    <row r="34" spans="1:12" x14ac:dyDescent="0.25">
      <c r="A34" t="s">
        <v>256</v>
      </c>
      <c r="B34" s="32">
        <v>107.37622569425456</v>
      </c>
      <c r="C34" s="32">
        <v>107.31809943312986</v>
      </c>
      <c r="D34" s="83"/>
      <c r="E34" s="99">
        <f t="shared" si="0"/>
        <v>-5.4133269025691266E-2</v>
      </c>
      <c r="F34" s="83"/>
      <c r="G34" s="32">
        <v>105.82641449816306</v>
      </c>
      <c r="H34" s="32">
        <v>105.76912720050254</v>
      </c>
      <c r="I34" s="99">
        <f t="shared" si="3"/>
        <v>-5.728729766052254E-2</v>
      </c>
      <c r="J34" s="101">
        <f t="shared" si="4"/>
        <v>-5.337869124261886E-4</v>
      </c>
      <c r="K34" s="1"/>
    </row>
    <row r="35" spans="1:12" x14ac:dyDescent="0.25">
      <c r="A35" t="s">
        <v>54</v>
      </c>
      <c r="B35" s="32">
        <v>107.25048188289011</v>
      </c>
      <c r="C35" s="32">
        <v>107.19064848925035</v>
      </c>
      <c r="D35" s="83"/>
      <c r="E35" s="99">
        <f t="shared" si="0"/>
        <v>-5.5788461356376384E-2</v>
      </c>
      <c r="F35" s="83"/>
      <c r="G35" s="32">
        <v>102.38180731859963</v>
      </c>
      <c r="H35" s="32">
        <v>102.32469008358775</v>
      </c>
      <c r="I35" s="99">
        <f t="shared" si="3"/>
        <v>-5.7117235011872936E-2</v>
      </c>
      <c r="J35" s="101">
        <f>I35/$G$23</f>
        <v>-5.322023165410828E-4</v>
      </c>
      <c r="K35" s="1"/>
    </row>
    <row r="36" spans="1:12" x14ac:dyDescent="0.25">
      <c r="A36" t="s">
        <v>257</v>
      </c>
      <c r="B36" s="32">
        <v>106.92971221930411</v>
      </c>
      <c r="C36" s="32">
        <v>106.82793979338844</v>
      </c>
      <c r="D36" s="83"/>
      <c r="E36" s="99">
        <f t="shared" si="0"/>
        <v>-9.517693801227578E-2</v>
      </c>
      <c r="F36" s="83"/>
      <c r="G36" s="32">
        <v>101.42285940392637</v>
      </c>
      <c r="H36" s="32">
        <v>101.32632823190123</v>
      </c>
      <c r="I36" s="99">
        <f t="shared" si="3"/>
        <v>-9.6531172025137835E-2</v>
      </c>
      <c r="J36" s="101">
        <f>I36/$G$23</f>
        <v>-8.9945028605682698E-4</v>
      </c>
      <c r="K36" s="1"/>
    </row>
    <row r="37" spans="1:12" x14ac:dyDescent="0.25">
      <c r="A37" t="s">
        <v>269</v>
      </c>
      <c r="B37" s="32">
        <v>107.31863423678597</v>
      </c>
      <c r="C37" s="32">
        <v>107.26146241220499</v>
      </c>
      <c r="D37" s="83"/>
      <c r="E37" s="99">
        <f t="shared" si="0"/>
        <v>-5.3272970707807232E-2</v>
      </c>
      <c r="F37" s="83"/>
      <c r="G37" s="32">
        <v>107.2161628176729</v>
      </c>
      <c r="H37" s="32">
        <v>107.15904558266101</v>
      </c>
      <c r="I37" s="99">
        <f t="shared" si="3"/>
        <v>-5.7117235011887146E-2</v>
      </c>
      <c r="J37" s="101">
        <f>I37/$G$23</f>
        <v>-5.3220231654121529E-4</v>
      </c>
      <c r="K37" s="1"/>
    </row>
    <row r="38" spans="1:12" x14ac:dyDescent="0.25">
      <c r="A38" t="s">
        <v>258</v>
      </c>
      <c r="B38" s="32">
        <v>107.12448435601961</v>
      </c>
      <c r="C38" s="32">
        <v>107.04906673604744</v>
      </c>
      <c r="D38" s="83"/>
      <c r="E38" s="99">
        <f t="shared" si="0"/>
        <v>-7.0401851103929491E-2</v>
      </c>
      <c r="F38" s="83"/>
      <c r="G38" s="32">
        <v>102.46512491201273</v>
      </c>
      <c r="H38" s="32">
        <v>102.39298756733872</v>
      </c>
      <c r="I38" s="99">
        <f t="shared" si="3"/>
        <v>-7.2137344674004567E-2</v>
      </c>
      <c r="J38" s="101">
        <f>I38/$G$23</f>
        <v>-6.7215547000213358E-4</v>
      </c>
      <c r="K38" s="1"/>
    </row>
    <row r="39" spans="1:12" ht="15.75" x14ac:dyDescent="0.25">
      <c r="A39" s="102" t="s">
        <v>57</v>
      </c>
      <c r="B39" s="99"/>
      <c r="C39" s="99"/>
      <c r="D39" s="83"/>
      <c r="E39" s="99"/>
      <c r="F39" s="83"/>
      <c r="G39" s="99"/>
      <c r="H39" s="99"/>
      <c r="I39" s="83"/>
      <c r="J39" s="83"/>
    </row>
    <row r="40" spans="1:12" ht="15.75" x14ac:dyDescent="0.25">
      <c r="A40" s="14" t="s">
        <v>75</v>
      </c>
      <c r="B40" s="126">
        <v>108.79336972175051</v>
      </c>
      <c r="C40" s="32">
        <f>'[1]Index No''s Cur'!$J$2</f>
        <v>108.4156719241204</v>
      </c>
      <c r="D40" s="34"/>
      <c r="E40" s="99">
        <f t="shared" si="0"/>
        <v>-0.34716986760875423</v>
      </c>
      <c r="F40" s="34"/>
      <c r="G40" s="1">
        <v>108.79336972175051</v>
      </c>
      <c r="H40" s="32">
        <f>'[1]Points Cont Cur'!$J$2</f>
        <v>108.4156719241204</v>
      </c>
      <c r="I40" s="99">
        <f>H40-G40</f>
        <v>-0.37769779763010547</v>
      </c>
      <c r="J40" s="101">
        <f t="shared" ref="J40:J55" si="5">I40/$G$40</f>
        <v>-3.471698676087558E-3</v>
      </c>
      <c r="K40" s="1"/>
    </row>
    <row r="41" spans="1:12" ht="14.25" customHeight="1" x14ac:dyDescent="0.25">
      <c r="A41" t="s">
        <v>48</v>
      </c>
      <c r="B41" s="1">
        <v>107.89302489924999</v>
      </c>
      <c r="C41" s="32">
        <v>107.27069112275191</v>
      </c>
      <c r="D41" s="100"/>
      <c r="E41" s="99">
        <f t="shared" si="0"/>
        <v>-0.57680631076866273</v>
      </c>
      <c r="F41" s="100"/>
      <c r="G41" s="1">
        <v>100.8227440340179</v>
      </c>
      <c r="H41" s="32">
        <v>100.24119208373955</v>
      </c>
      <c r="I41" s="99">
        <f t="shared" ref="I41:I54" si="6">H41-G41</f>
        <v>-0.58155195027835305</v>
      </c>
      <c r="J41" s="101">
        <f t="shared" si="5"/>
        <v>-5.3454723552154694E-3</v>
      </c>
      <c r="K41" s="1"/>
    </row>
    <row r="42" spans="1:12" x14ac:dyDescent="0.25">
      <c r="A42" t="s">
        <v>275</v>
      </c>
      <c r="B42" s="1">
        <v>112.85038963511673</v>
      </c>
      <c r="C42" s="32">
        <v>111.61676224672627</v>
      </c>
      <c r="D42" s="100"/>
      <c r="E42" s="99">
        <f t="shared" si="0"/>
        <v>-1.0931529721600386</v>
      </c>
      <c r="F42" s="100"/>
      <c r="G42" s="1">
        <v>27.888492466490092</v>
      </c>
      <c r="H42" s="32">
        <v>27.583628582202024</v>
      </c>
      <c r="I42" s="99">
        <f t="shared" si="6"/>
        <v>-0.30486388428806777</v>
      </c>
      <c r="J42" s="101">
        <f t="shared" si="5"/>
        <v>-2.8022285279680776E-3</v>
      </c>
      <c r="K42" s="1"/>
    </row>
    <row r="43" spans="1:12" x14ac:dyDescent="0.25">
      <c r="A43" t="s">
        <v>276</v>
      </c>
      <c r="B43" s="1">
        <v>106.11064501230847</v>
      </c>
      <c r="C43" s="32">
        <v>105.70809684709894</v>
      </c>
      <c r="D43" s="83"/>
      <c r="E43" s="99">
        <f t="shared" si="0"/>
        <v>-0.37936642941227561</v>
      </c>
      <c r="F43" s="83"/>
      <c r="G43" s="1">
        <v>72.934251567527809</v>
      </c>
      <c r="H43" s="32">
        <v>72.657563501537524</v>
      </c>
      <c r="I43" s="83">
        <f t="shared" si="6"/>
        <v>-0.27668806599028528</v>
      </c>
      <c r="J43" s="101">
        <f t="shared" si="5"/>
        <v>-2.5432438272473918E-3</v>
      </c>
      <c r="K43" s="1"/>
      <c r="L43" s="1"/>
    </row>
    <row r="44" spans="1:12" x14ac:dyDescent="0.25">
      <c r="A44" t="s">
        <v>280</v>
      </c>
      <c r="B44" s="1">
        <v>101.38394841071853</v>
      </c>
      <c r="C44" s="32">
        <v>100.98324839456654</v>
      </c>
      <c r="D44" s="83"/>
      <c r="E44" s="99">
        <f t="shared" si="0"/>
        <v>-0.39523023361519583</v>
      </c>
      <c r="F44" s="83"/>
      <c r="G44" s="1">
        <v>100.25432880456736</v>
      </c>
      <c r="H44" s="32">
        <v>99.858093386623736</v>
      </c>
      <c r="I44" s="83">
        <f t="shared" si="6"/>
        <v>-0.39623541794362893</v>
      </c>
      <c r="J44" s="101">
        <f t="shared" si="5"/>
        <v>-3.6420915994884529E-3</v>
      </c>
      <c r="K44" s="1"/>
      <c r="L44" s="1"/>
    </row>
    <row r="45" spans="1:12" x14ac:dyDescent="0.25">
      <c r="A45" t="s">
        <v>49</v>
      </c>
      <c r="B45" s="1">
        <v>109.17298632852196</v>
      </c>
      <c r="C45" s="32">
        <v>108.79803258868714</v>
      </c>
      <c r="D45" s="83"/>
      <c r="E45" s="99">
        <f t="shared" si="0"/>
        <v>-0.34344919237302429</v>
      </c>
      <c r="F45" s="83"/>
      <c r="G45" s="1">
        <v>104.08907199200128</v>
      </c>
      <c r="H45" s="32">
        <v>103.73157891489618</v>
      </c>
      <c r="I45" s="83">
        <f t="shared" si="6"/>
        <v>-0.35749307710510436</v>
      </c>
      <c r="J45" s="101">
        <f t="shared" si="5"/>
        <v>-3.2859822066310406E-3</v>
      </c>
      <c r="K45" s="1"/>
      <c r="L45" s="1"/>
    </row>
    <row r="46" spans="1:12" x14ac:dyDescent="0.25">
      <c r="A46" t="s">
        <v>50</v>
      </c>
      <c r="B46" s="1">
        <v>110.19016086410755</v>
      </c>
      <c r="C46" s="32">
        <v>109.99920933912919</v>
      </c>
      <c r="D46" s="83"/>
      <c r="E46" s="99">
        <f t="shared" si="0"/>
        <v>-0.17329271822540404</v>
      </c>
      <c r="F46" s="83"/>
      <c r="G46" s="1">
        <v>97.926130170970083</v>
      </c>
      <c r="H46" s="32">
        <v>97.756431318143868</v>
      </c>
      <c r="I46" s="83">
        <f t="shared" si="6"/>
        <v>-0.16969885282621533</v>
      </c>
      <c r="J46" s="101">
        <f t="shared" si="5"/>
        <v>-1.5598271591388008E-3</v>
      </c>
      <c r="K46" s="1"/>
      <c r="L46" s="1"/>
    </row>
    <row r="47" spans="1:12" x14ac:dyDescent="0.25">
      <c r="A47" t="s">
        <v>51</v>
      </c>
      <c r="B47" s="1">
        <v>109.22103762582563</v>
      </c>
      <c r="C47" s="32">
        <v>108.82812256592418</v>
      </c>
      <c r="D47" s="83"/>
      <c r="E47" s="99">
        <f t="shared" si="0"/>
        <v>-0.35974302061432262</v>
      </c>
      <c r="F47" s="83"/>
      <c r="G47" s="1">
        <v>101.77036411462296</v>
      </c>
      <c r="H47" s="32">
        <v>101.40425233266683</v>
      </c>
      <c r="I47" s="83">
        <f t="shared" si="6"/>
        <v>-0.36611178195613547</v>
      </c>
      <c r="J47" s="101">
        <f t="shared" si="5"/>
        <v>-3.3652030715888431E-3</v>
      </c>
      <c r="K47" s="1"/>
      <c r="L47" s="1"/>
    </row>
    <row r="48" spans="1:12" x14ac:dyDescent="0.25">
      <c r="A48" t="s">
        <v>52</v>
      </c>
      <c r="B48" s="1">
        <v>109.00151375454037</v>
      </c>
      <c r="C48" s="32">
        <v>108.5783988526545</v>
      </c>
      <c r="D48" s="83"/>
      <c r="E48" s="99">
        <f t="shared" si="0"/>
        <v>-0.38817341825057028</v>
      </c>
      <c r="F48" s="83"/>
      <c r="G48" s="1">
        <v>101.88623136182044</v>
      </c>
      <c r="H48" s="32">
        <v>101.49073609481657</v>
      </c>
      <c r="I48" s="83">
        <f t="shared" si="6"/>
        <v>-0.3954952670038665</v>
      </c>
      <c r="J48" s="101">
        <f t="shared" si="5"/>
        <v>-3.6352883269944081E-3</v>
      </c>
      <c r="K48" s="1"/>
      <c r="L48" s="1"/>
    </row>
    <row r="49" spans="1:12" x14ac:dyDescent="0.25">
      <c r="A49" t="s">
        <v>53</v>
      </c>
      <c r="B49" s="1">
        <v>109.37510500494945</v>
      </c>
      <c r="C49" s="32">
        <v>108.95306422517494</v>
      </c>
      <c r="D49" s="83"/>
      <c r="E49" s="99">
        <f t="shared" si="0"/>
        <v>-0.38586548534550458</v>
      </c>
      <c r="F49" s="83"/>
      <c r="G49" s="1">
        <v>98.620711835579172</v>
      </c>
      <c r="H49" s="32">
        <v>98.240168547203638</v>
      </c>
      <c r="I49" s="83">
        <f t="shared" si="6"/>
        <v>-0.38054328837553442</v>
      </c>
      <c r="J49" s="101">
        <f t="shared" si="5"/>
        <v>-3.4978536775615134E-3</v>
      </c>
      <c r="K49" s="1"/>
      <c r="L49" s="1"/>
    </row>
    <row r="50" spans="1:12" x14ac:dyDescent="0.25">
      <c r="A50" t="s">
        <v>255</v>
      </c>
      <c r="B50" s="1">
        <v>111.64827806038318</v>
      </c>
      <c r="C50" s="32">
        <v>111.21583750352809</v>
      </c>
      <c r="D50" s="83"/>
      <c r="E50" s="99">
        <f t="shared" si="0"/>
        <v>-0.38732398239156307</v>
      </c>
      <c r="F50" s="83"/>
      <c r="G50" s="1">
        <v>99.996387599245594</v>
      </c>
      <c r="H50" s="32">
        <v>99.609077608548503</v>
      </c>
      <c r="I50" s="83">
        <f t="shared" si="6"/>
        <v>-0.38730999069709071</v>
      </c>
      <c r="J50" s="101">
        <f t="shared" si="5"/>
        <v>-3.5600514230570597E-3</v>
      </c>
      <c r="K50" s="1"/>
      <c r="L50" s="1"/>
    </row>
    <row r="51" spans="1:12" x14ac:dyDescent="0.25">
      <c r="A51" t="s">
        <v>256</v>
      </c>
      <c r="B51" s="1">
        <v>109.00211666306754</v>
      </c>
      <c r="C51" s="32">
        <v>108.64413944965696</v>
      </c>
      <c r="D51" s="83"/>
      <c r="E51" s="99">
        <f t="shared" si="0"/>
        <v>-0.32841308441478034</v>
      </c>
      <c r="F51" s="83"/>
      <c r="G51" s="1">
        <v>106.58503192035782</v>
      </c>
      <c r="H51" s="32">
        <v>106.2349927295037</v>
      </c>
      <c r="I51" s="83">
        <f t="shared" si="6"/>
        <v>-0.35003919085411894</v>
      </c>
      <c r="J51" s="101">
        <f t="shared" si="5"/>
        <v>-3.2174680474497462E-3</v>
      </c>
      <c r="K51" s="1"/>
      <c r="L51" s="1"/>
    </row>
    <row r="52" spans="1:12" x14ac:dyDescent="0.25">
      <c r="A52" t="s">
        <v>54</v>
      </c>
      <c r="B52" s="1">
        <v>109.00274174668482</v>
      </c>
      <c r="C52" s="32">
        <v>108.63268007224143</v>
      </c>
      <c r="D52" s="83"/>
      <c r="E52" s="99">
        <f t="shared" si="0"/>
        <v>-0.33949758374279826</v>
      </c>
      <c r="F52" s="83"/>
      <c r="G52" s="1">
        <v>105.67250318001204</v>
      </c>
      <c r="H52" s="32">
        <v>105.31374758503537</v>
      </c>
      <c r="I52" s="83">
        <f t="shared" si="6"/>
        <v>-0.35875559497667098</v>
      </c>
      <c r="J52" s="101">
        <f t="shared" si="5"/>
        <v>-3.2975869383789001E-3</v>
      </c>
      <c r="K52" s="1"/>
      <c r="L52" s="1"/>
    </row>
    <row r="53" spans="1:12" x14ac:dyDescent="0.25">
      <c r="A53" t="s">
        <v>257</v>
      </c>
      <c r="B53" s="1">
        <v>112.15989009352086</v>
      </c>
      <c r="C53" s="32">
        <v>111.79264907358814</v>
      </c>
      <c r="D53" s="83"/>
      <c r="E53" s="99">
        <f t="shared" si="0"/>
        <v>-0.32742633719282654</v>
      </c>
      <c r="F53" s="83"/>
      <c r="G53" s="1">
        <v>104.8359046094194</v>
      </c>
      <c r="H53" s="32">
        <v>104.49264424689382</v>
      </c>
      <c r="I53" s="83">
        <f t="shared" si="6"/>
        <v>-0.34326036252558367</v>
      </c>
      <c r="J53" s="101">
        <f t="shared" si="5"/>
        <v>-3.1551588428918509E-3</v>
      </c>
      <c r="K53" s="1"/>
      <c r="L53" s="1"/>
    </row>
    <row r="54" spans="1:12" x14ac:dyDescent="0.25">
      <c r="A54" t="s">
        <v>269</v>
      </c>
      <c r="B54" s="1">
        <v>108.7928718429237</v>
      </c>
      <c r="C54" s="32">
        <v>108.41492924700788</v>
      </c>
      <c r="D54" s="83"/>
      <c r="E54" s="99">
        <f t="shared" si="0"/>
        <v>-0.34739646956052361</v>
      </c>
      <c r="F54" s="83"/>
      <c r="G54" s="1">
        <v>108.72240529902703</v>
      </c>
      <c r="H54" s="32">
        <v>108.34470750139693</v>
      </c>
      <c r="I54" s="83">
        <f t="shared" si="6"/>
        <v>-0.37769779763010547</v>
      </c>
      <c r="J54" s="101">
        <f t="shared" si="5"/>
        <v>-3.471698676087558E-3</v>
      </c>
      <c r="K54" s="1"/>
      <c r="L54" s="1"/>
    </row>
    <row r="55" spans="1:12" s="103" customFormat="1" x14ac:dyDescent="0.25">
      <c r="A55" s="103" t="s">
        <v>258</v>
      </c>
      <c r="B55" s="104">
        <v>109.01994882551335</v>
      </c>
      <c r="C55" s="105">
        <v>108.6221156826725</v>
      </c>
      <c r="D55" s="106"/>
      <c r="E55" s="107">
        <f t="shared" si="0"/>
        <v>-0.36491774865679005</v>
      </c>
      <c r="F55" s="106"/>
      <c r="G55" s="1">
        <v>102.2271142058551</v>
      </c>
      <c r="H55" s="105">
        <v>101.85406932217829</v>
      </c>
      <c r="I55" s="106">
        <f>H55-G55</f>
        <v>-0.37304488367681188</v>
      </c>
      <c r="J55" s="108">
        <f t="shared" si="5"/>
        <v>-3.4289303165340864E-3</v>
      </c>
      <c r="K55" s="104"/>
      <c r="L55" s="104"/>
    </row>
    <row r="56" spans="1:12" ht="23.25" customHeight="1" x14ac:dyDescent="0.25">
      <c r="A56" s="135" t="s">
        <v>270</v>
      </c>
      <c r="B56" s="135"/>
      <c r="C56" s="135"/>
      <c r="D56" s="135"/>
      <c r="E56" s="135"/>
      <c r="F56" s="135"/>
      <c r="G56" s="135"/>
      <c r="H56" s="135"/>
      <c r="I56" s="135"/>
      <c r="J56" s="135"/>
    </row>
    <row r="121" spans="7:7" x14ac:dyDescent="0.25">
      <c r="G121" s="30"/>
    </row>
    <row r="122" spans="7:7" x14ac:dyDescent="0.25">
      <c r="G122" s="30"/>
    </row>
    <row r="123" spans="7:7" x14ac:dyDescent="0.25">
      <c r="G123" s="30"/>
    </row>
    <row r="124" spans="7:7" x14ac:dyDescent="0.25">
      <c r="G124" s="30"/>
    </row>
    <row r="125" spans="7:7" x14ac:dyDescent="0.25">
      <c r="G125" s="30"/>
    </row>
    <row r="126" spans="7:7" x14ac:dyDescent="0.25">
      <c r="G126" s="30"/>
    </row>
    <row r="127" spans="7:7" x14ac:dyDescent="0.25">
      <c r="G127" s="30"/>
    </row>
    <row r="128" spans="7:7" x14ac:dyDescent="0.25">
      <c r="G128" s="30"/>
    </row>
    <row r="129" spans="7:7" x14ac:dyDescent="0.25">
      <c r="G129" s="30"/>
    </row>
    <row r="130" spans="7:7" x14ac:dyDescent="0.25">
      <c r="G130" s="30"/>
    </row>
    <row r="131" spans="7:7" x14ac:dyDescent="0.25">
      <c r="G131" s="30"/>
    </row>
    <row r="132" spans="7:7" x14ac:dyDescent="0.25">
      <c r="G132" s="30"/>
    </row>
    <row r="133" spans="7:7" x14ac:dyDescent="0.25">
      <c r="G133" s="30"/>
    </row>
    <row r="134" spans="7:7" x14ac:dyDescent="0.25">
      <c r="G134" s="30"/>
    </row>
    <row r="135" spans="7:7" x14ac:dyDescent="0.25">
      <c r="G135" s="30"/>
    </row>
    <row r="136" spans="7:7" x14ac:dyDescent="0.25">
      <c r="G136" s="30"/>
    </row>
    <row r="137" spans="7:7" x14ac:dyDescent="0.25">
      <c r="G137" s="30"/>
    </row>
    <row r="138" spans="7:7" x14ac:dyDescent="0.25">
      <c r="G138" s="30"/>
    </row>
    <row r="139" spans="7:7" x14ac:dyDescent="0.25">
      <c r="G139" s="30"/>
    </row>
    <row r="140" spans="7:7" x14ac:dyDescent="0.25">
      <c r="G140" s="30"/>
    </row>
    <row r="141" spans="7:7" x14ac:dyDescent="0.25">
      <c r="G141" s="30"/>
    </row>
    <row r="142" spans="7:7" x14ac:dyDescent="0.25">
      <c r="G142" s="30"/>
    </row>
    <row r="143" spans="7:7" x14ac:dyDescent="0.25">
      <c r="G143" s="30"/>
    </row>
    <row r="144" spans="7:7" x14ac:dyDescent="0.25">
      <c r="G144" s="30"/>
    </row>
    <row r="145" spans="7:7" x14ac:dyDescent="0.25">
      <c r="G145" s="30"/>
    </row>
    <row r="146" spans="7:7" x14ac:dyDescent="0.25">
      <c r="G146" s="30"/>
    </row>
    <row r="147" spans="7:7" x14ac:dyDescent="0.25">
      <c r="G147" s="30"/>
    </row>
    <row r="148" spans="7:7" x14ac:dyDescent="0.25">
      <c r="G148" s="30"/>
    </row>
    <row r="149" spans="7:7" x14ac:dyDescent="0.25">
      <c r="G149" s="30"/>
    </row>
    <row r="150" spans="7:7" x14ac:dyDescent="0.25">
      <c r="G150" s="30"/>
    </row>
    <row r="151" spans="7:7" x14ac:dyDescent="0.25">
      <c r="G151" s="30"/>
    </row>
    <row r="152" spans="7:7" x14ac:dyDescent="0.25">
      <c r="G152" s="30"/>
    </row>
    <row r="153" spans="7:7" x14ac:dyDescent="0.25">
      <c r="G153" s="30"/>
    </row>
    <row r="154" spans="7:7" x14ac:dyDescent="0.25">
      <c r="G154" s="30"/>
    </row>
    <row r="155" spans="7:7" x14ac:dyDescent="0.25">
      <c r="G155" s="30"/>
    </row>
    <row r="156" spans="7:7" x14ac:dyDescent="0.25">
      <c r="G156" s="30"/>
    </row>
    <row r="157" spans="7:7" x14ac:dyDescent="0.25">
      <c r="G157" s="30"/>
    </row>
    <row r="158" spans="7:7" x14ac:dyDescent="0.25">
      <c r="G158" s="30"/>
    </row>
    <row r="159" spans="7:7" x14ac:dyDescent="0.25">
      <c r="G159" s="30"/>
    </row>
    <row r="160" spans="7:7" x14ac:dyDescent="0.25">
      <c r="G160" s="30"/>
    </row>
    <row r="161" spans="7:7" x14ac:dyDescent="0.25">
      <c r="G161" s="30"/>
    </row>
    <row r="162" spans="7:7" x14ac:dyDescent="0.25">
      <c r="G162" s="30"/>
    </row>
    <row r="163" spans="7:7" x14ac:dyDescent="0.25">
      <c r="G163" s="30"/>
    </row>
    <row r="164" spans="7:7" x14ac:dyDescent="0.25">
      <c r="G164" s="30"/>
    </row>
    <row r="165" spans="7:7" x14ac:dyDescent="0.25">
      <c r="G165" s="30"/>
    </row>
    <row r="166" spans="7:7" x14ac:dyDescent="0.25">
      <c r="G166" s="30"/>
    </row>
    <row r="167" spans="7:7" x14ac:dyDescent="0.25">
      <c r="G167" s="30"/>
    </row>
    <row r="168" spans="7:7" x14ac:dyDescent="0.25">
      <c r="G168" s="30"/>
    </row>
    <row r="169" spans="7:7" x14ac:dyDescent="0.25">
      <c r="G169" s="30"/>
    </row>
    <row r="170" spans="7:7" x14ac:dyDescent="0.25">
      <c r="G170" s="30"/>
    </row>
    <row r="171" spans="7:7" x14ac:dyDescent="0.25">
      <c r="G171" s="30"/>
    </row>
    <row r="172" spans="7:7" x14ac:dyDescent="0.25">
      <c r="G172" s="30"/>
    </row>
    <row r="173" spans="7:7" x14ac:dyDescent="0.25">
      <c r="G173" s="30"/>
    </row>
    <row r="174" spans="7:7" x14ac:dyDescent="0.25">
      <c r="G174" s="30"/>
    </row>
    <row r="175" spans="7:7" x14ac:dyDescent="0.25">
      <c r="G175" s="30"/>
    </row>
    <row r="176" spans="7:7" x14ac:dyDescent="0.25">
      <c r="G176" s="30"/>
    </row>
    <row r="177" spans="7:7" x14ac:dyDescent="0.25">
      <c r="G177" s="30"/>
    </row>
    <row r="178" spans="7:7" x14ac:dyDescent="0.25">
      <c r="G178" s="30"/>
    </row>
    <row r="179" spans="7:7" x14ac:dyDescent="0.25">
      <c r="G179" s="30"/>
    </row>
    <row r="180" spans="7:7" x14ac:dyDescent="0.25">
      <c r="G180" s="30"/>
    </row>
    <row r="181" spans="7:7" x14ac:dyDescent="0.25">
      <c r="G181" s="30"/>
    </row>
    <row r="182" spans="7:7" x14ac:dyDescent="0.25">
      <c r="G182" s="30"/>
    </row>
    <row r="183" spans="7:7" x14ac:dyDescent="0.25">
      <c r="G183" s="30"/>
    </row>
    <row r="184" spans="7:7" x14ac:dyDescent="0.25">
      <c r="G184" s="30"/>
    </row>
    <row r="185" spans="7:7" x14ac:dyDescent="0.25">
      <c r="G185" s="30"/>
    </row>
    <row r="186" spans="7:7" x14ac:dyDescent="0.25">
      <c r="G186" s="30"/>
    </row>
    <row r="187" spans="7:7" x14ac:dyDescent="0.25">
      <c r="G187" s="30"/>
    </row>
    <row r="188" spans="7:7" x14ac:dyDescent="0.25">
      <c r="G188" s="30"/>
    </row>
    <row r="189" spans="7:7" x14ac:dyDescent="0.25">
      <c r="G189" s="30"/>
    </row>
    <row r="190" spans="7:7" x14ac:dyDescent="0.25">
      <c r="G190" s="30"/>
    </row>
    <row r="191" spans="7:7" x14ac:dyDescent="0.25">
      <c r="G191" s="30"/>
    </row>
    <row r="192" spans="7:7" x14ac:dyDescent="0.25">
      <c r="G192" s="30"/>
    </row>
    <row r="193" spans="7:7" x14ac:dyDescent="0.25">
      <c r="G193" s="30"/>
    </row>
    <row r="194" spans="7:7" x14ac:dyDescent="0.25">
      <c r="G194" s="30"/>
    </row>
    <row r="195" spans="7:7" x14ac:dyDescent="0.25">
      <c r="G195" s="30"/>
    </row>
    <row r="196" spans="7:7" x14ac:dyDescent="0.25">
      <c r="G196" s="30"/>
    </row>
    <row r="197" spans="7:7" x14ac:dyDescent="0.25">
      <c r="G197" s="30"/>
    </row>
    <row r="198" spans="7:7" x14ac:dyDescent="0.25">
      <c r="G198" s="30"/>
    </row>
    <row r="199" spans="7:7" x14ac:dyDescent="0.25">
      <c r="G199" s="30"/>
    </row>
    <row r="200" spans="7:7" x14ac:dyDescent="0.25">
      <c r="G200" s="30"/>
    </row>
    <row r="201" spans="7:7" x14ac:dyDescent="0.25">
      <c r="G201" s="30"/>
    </row>
    <row r="202" spans="7:7" x14ac:dyDescent="0.25">
      <c r="G202" s="30"/>
    </row>
    <row r="203" spans="7:7" x14ac:dyDescent="0.25">
      <c r="G203" s="30"/>
    </row>
    <row r="204" spans="7:7" x14ac:dyDescent="0.25">
      <c r="G204" s="30"/>
    </row>
    <row r="205" spans="7:7" x14ac:dyDescent="0.25">
      <c r="G205" s="30"/>
    </row>
    <row r="206" spans="7:7" x14ac:dyDescent="0.25">
      <c r="G206" s="30"/>
    </row>
    <row r="207" spans="7:7" x14ac:dyDescent="0.25">
      <c r="G207" s="30"/>
    </row>
    <row r="208" spans="7:7" x14ac:dyDescent="0.25">
      <c r="G208" s="30"/>
    </row>
    <row r="209" spans="7:7" x14ac:dyDescent="0.25">
      <c r="G209" s="30"/>
    </row>
    <row r="210" spans="7:7" x14ac:dyDescent="0.25">
      <c r="G210" s="30"/>
    </row>
    <row r="211" spans="7:7" x14ac:dyDescent="0.25">
      <c r="G211" s="30"/>
    </row>
    <row r="212" spans="7:7" x14ac:dyDescent="0.25">
      <c r="G212" s="30"/>
    </row>
    <row r="213" spans="7:7" x14ac:dyDescent="0.25">
      <c r="G213" s="30"/>
    </row>
    <row r="214" spans="7:7" x14ac:dyDescent="0.25">
      <c r="G214" s="30"/>
    </row>
    <row r="215" spans="7:7" x14ac:dyDescent="0.25">
      <c r="G215" s="30"/>
    </row>
    <row r="216" spans="7:7" x14ac:dyDescent="0.25">
      <c r="G216" s="30"/>
    </row>
    <row r="217" spans="7:7" x14ac:dyDescent="0.25">
      <c r="G217" s="30"/>
    </row>
    <row r="218" spans="7:7" x14ac:dyDescent="0.25">
      <c r="G218" s="30"/>
    </row>
    <row r="219" spans="7:7" x14ac:dyDescent="0.25">
      <c r="G219" s="30"/>
    </row>
    <row r="220" spans="7:7" x14ac:dyDescent="0.25">
      <c r="G220" s="30"/>
    </row>
    <row r="221" spans="7:7" x14ac:dyDescent="0.25">
      <c r="G221" s="30"/>
    </row>
    <row r="222" spans="7:7" x14ac:dyDescent="0.25">
      <c r="G222" s="30"/>
    </row>
    <row r="223" spans="7:7" x14ac:dyDescent="0.25">
      <c r="G223" s="30"/>
    </row>
    <row r="224" spans="7:7" x14ac:dyDescent="0.25">
      <c r="G224" s="30"/>
    </row>
    <row r="225" spans="7:7" x14ac:dyDescent="0.25">
      <c r="G225" s="30"/>
    </row>
    <row r="226" spans="7:7" x14ac:dyDescent="0.25">
      <c r="G226" s="30"/>
    </row>
    <row r="227" spans="7:7" x14ac:dyDescent="0.25">
      <c r="G227" s="30"/>
    </row>
    <row r="228" spans="7:7" x14ac:dyDescent="0.25">
      <c r="G228" s="30"/>
    </row>
    <row r="229" spans="7:7" x14ac:dyDescent="0.25">
      <c r="G229" s="30"/>
    </row>
    <row r="230" spans="7:7" x14ac:dyDescent="0.25">
      <c r="G230" s="30"/>
    </row>
    <row r="231" spans="7:7" x14ac:dyDescent="0.25">
      <c r="G231" s="30"/>
    </row>
    <row r="232" spans="7:7" x14ac:dyDescent="0.25">
      <c r="G232" s="30"/>
    </row>
    <row r="233" spans="7:7" x14ac:dyDescent="0.25">
      <c r="G233" s="30"/>
    </row>
    <row r="234" spans="7:7" x14ac:dyDescent="0.25">
      <c r="G234" s="30"/>
    </row>
    <row r="235" spans="7:7" x14ac:dyDescent="0.25">
      <c r="G235" s="30"/>
    </row>
    <row r="236" spans="7:7" x14ac:dyDescent="0.25">
      <c r="G236" s="30"/>
    </row>
    <row r="237" spans="7:7" x14ac:dyDescent="0.25">
      <c r="G237" s="30"/>
    </row>
    <row r="238" spans="7:7" x14ac:dyDescent="0.25">
      <c r="G238" s="30"/>
    </row>
    <row r="239" spans="7:7" x14ac:dyDescent="0.25">
      <c r="G239" s="30"/>
    </row>
    <row r="240" spans="7:7" x14ac:dyDescent="0.25">
      <c r="G240" s="30"/>
    </row>
    <row r="241" spans="7:7" x14ac:dyDescent="0.25">
      <c r="G241" s="30"/>
    </row>
    <row r="242" spans="7:7" x14ac:dyDescent="0.25">
      <c r="G242" s="30"/>
    </row>
    <row r="243" spans="7:7" x14ac:dyDescent="0.25">
      <c r="G243" s="30"/>
    </row>
    <row r="244" spans="7:7" x14ac:dyDescent="0.25">
      <c r="G244" s="30"/>
    </row>
    <row r="245" spans="7:7" x14ac:dyDescent="0.25">
      <c r="G245" s="30"/>
    </row>
    <row r="246" spans="7:7" x14ac:dyDescent="0.25">
      <c r="G246" s="30"/>
    </row>
    <row r="247" spans="7:7" x14ac:dyDescent="0.25">
      <c r="G247" s="30"/>
    </row>
    <row r="248" spans="7:7" x14ac:dyDescent="0.25">
      <c r="G248" s="30"/>
    </row>
    <row r="249" spans="7:7" x14ac:dyDescent="0.25">
      <c r="G249" s="30"/>
    </row>
    <row r="250" spans="7:7" x14ac:dyDescent="0.25">
      <c r="G250" s="30"/>
    </row>
    <row r="251" spans="7:7" x14ac:dyDescent="0.25">
      <c r="G251" s="30"/>
    </row>
    <row r="252" spans="7:7" x14ac:dyDescent="0.25">
      <c r="G252" s="30"/>
    </row>
    <row r="253" spans="7:7" x14ac:dyDescent="0.25">
      <c r="G253" s="30"/>
    </row>
    <row r="254" spans="7:7" x14ac:dyDescent="0.25">
      <c r="G254" s="30"/>
    </row>
    <row r="255" spans="7:7" x14ac:dyDescent="0.25">
      <c r="G255" s="30"/>
    </row>
    <row r="256" spans="7:7" x14ac:dyDescent="0.25">
      <c r="G256" s="30"/>
    </row>
    <row r="257" spans="7:7" x14ac:dyDescent="0.25">
      <c r="G257" s="30"/>
    </row>
    <row r="258" spans="7:7" x14ac:dyDescent="0.25">
      <c r="G258" s="30"/>
    </row>
    <row r="259" spans="7:7" x14ac:dyDescent="0.25">
      <c r="G259" s="30"/>
    </row>
    <row r="260" spans="7:7" x14ac:dyDescent="0.25">
      <c r="G260" s="30"/>
    </row>
    <row r="261" spans="7:7" x14ac:dyDescent="0.25">
      <c r="G261" s="30"/>
    </row>
    <row r="262" spans="7:7" x14ac:dyDescent="0.25">
      <c r="G262" s="30"/>
    </row>
    <row r="263" spans="7:7" x14ac:dyDescent="0.25">
      <c r="G263" s="30"/>
    </row>
    <row r="264" spans="7:7" x14ac:dyDescent="0.25">
      <c r="G264" s="30"/>
    </row>
    <row r="265" spans="7:7" x14ac:dyDescent="0.25">
      <c r="G265" s="30"/>
    </row>
    <row r="266" spans="7:7" x14ac:dyDescent="0.25">
      <c r="G266" s="30"/>
    </row>
    <row r="267" spans="7:7" x14ac:dyDescent="0.25">
      <c r="G267" s="30"/>
    </row>
    <row r="268" spans="7:7" x14ac:dyDescent="0.25">
      <c r="G268" s="30"/>
    </row>
    <row r="269" spans="7:7" x14ac:dyDescent="0.25">
      <c r="G269" s="30"/>
    </row>
    <row r="270" spans="7:7" x14ac:dyDescent="0.25">
      <c r="G270" s="30"/>
    </row>
    <row r="271" spans="7:7" x14ac:dyDescent="0.25">
      <c r="G271" s="30"/>
    </row>
    <row r="272" spans="7:7" x14ac:dyDescent="0.25">
      <c r="G272" s="30"/>
    </row>
    <row r="273" spans="7:7" x14ac:dyDescent="0.25">
      <c r="G273" s="30"/>
    </row>
    <row r="274" spans="7:7" x14ac:dyDescent="0.25">
      <c r="G274" s="30"/>
    </row>
    <row r="275" spans="7:7" x14ac:dyDescent="0.25">
      <c r="G275" s="30"/>
    </row>
    <row r="276" spans="7:7" x14ac:dyDescent="0.25">
      <c r="G276" s="30"/>
    </row>
    <row r="277" spans="7:7" x14ac:dyDescent="0.25">
      <c r="G277" s="30"/>
    </row>
    <row r="278" spans="7:7" x14ac:dyDescent="0.25">
      <c r="G278" s="30"/>
    </row>
    <row r="279" spans="7:7" x14ac:dyDescent="0.25">
      <c r="G279" s="30"/>
    </row>
    <row r="280" spans="7:7" x14ac:dyDescent="0.25">
      <c r="G280" s="30"/>
    </row>
    <row r="281" spans="7:7" x14ac:dyDescent="0.25">
      <c r="G281" s="30"/>
    </row>
    <row r="282" spans="7:7" x14ac:dyDescent="0.25">
      <c r="G282" s="30"/>
    </row>
    <row r="283" spans="7:7" x14ac:dyDescent="0.25">
      <c r="G283" s="30"/>
    </row>
    <row r="284" spans="7:7" x14ac:dyDescent="0.25">
      <c r="G284" s="30"/>
    </row>
    <row r="285" spans="7:7" x14ac:dyDescent="0.25">
      <c r="G285" s="30"/>
    </row>
    <row r="286" spans="7:7" x14ac:dyDescent="0.25">
      <c r="G286" s="30"/>
    </row>
    <row r="287" spans="7:7" x14ac:dyDescent="0.25">
      <c r="G287" s="30"/>
    </row>
    <row r="288" spans="7:7" x14ac:dyDescent="0.25">
      <c r="G288" s="30"/>
    </row>
    <row r="289" spans="7:7" x14ac:dyDescent="0.25">
      <c r="G289" s="30"/>
    </row>
    <row r="290" spans="7:7" x14ac:dyDescent="0.25">
      <c r="G290" s="30"/>
    </row>
    <row r="291" spans="7:7" x14ac:dyDescent="0.25">
      <c r="G291" s="30"/>
    </row>
    <row r="292" spans="7:7" x14ac:dyDescent="0.25">
      <c r="G292" s="30"/>
    </row>
    <row r="293" spans="7:7" x14ac:dyDescent="0.25">
      <c r="G293" s="30"/>
    </row>
    <row r="294" spans="7:7" x14ac:dyDescent="0.25">
      <c r="G294" s="30"/>
    </row>
    <row r="295" spans="7:7" x14ac:dyDescent="0.25">
      <c r="G295" s="30"/>
    </row>
    <row r="296" spans="7:7" x14ac:dyDescent="0.25">
      <c r="G296" s="30"/>
    </row>
    <row r="297" spans="7:7" x14ac:dyDescent="0.25">
      <c r="G297" s="30"/>
    </row>
    <row r="298" spans="7:7" x14ac:dyDescent="0.25">
      <c r="G298" s="30"/>
    </row>
    <row r="299" spans="7:7" x14ac:dyDescent="0.25">
      <c r="G299" s="30"/>
    </row>
    <row r="300" spans="7:7" x14ac:dyDescent="0.25">
      <c r="G300" s="30"/>
    </row>
    <row r="301" spans="7:7" x14ac:dyDescent="0.25">
      <c r="G301" s="30"/>
    </row>
    <row r="302" spans="7:7" x14ac:dyDescent="0.25">
      <c r="G302" s="30"/>
    </row>
    <row r="303" spans="7:7" x14ac:dyDescent="0.25">
      <c r="G303" s="30"/>
    </row>
    <row r="304" spans="7:7" x14ac:dyDescent="0.25">
      <c r="G304" s="30"/>
    </row>
    <row r="305" spans="7:7" x14ac:dyDescent="0.25">
      <c r="G305" s="30"/>
    </row>
    <row r="306" spans="7:7" x14ac:dyDescent="0.25">
      <c r="G306" s="30"/>
    </row>
    <row r="307" spans="7:7" x14ac:dyDescent="0.25">
      <c r="G307" s="30"/>
    </row>
    <row r="308" spans="7:7" x14ac:dyDescent="0.25">
      <c r="G308" s="30"/>
    </row>
    <row r="309" spans="7:7" x14ac:dyDescent="0.25">
      <c r="G309" s="30"/>
    </row>
    <row r="310" spans="7:7" x14ac:dyDescent="0.25">
      <c r="G310" s="30"/>
    </row>
    <row r="311" spans="7:7" x14ac:dyDescent="0.25">
      <c r="G311" s="30"/>
    </row>
    <row r="312" spans="7:7" x14ac:dyDescent="0.25">
      <c r="G312" s="30"/>
    </row>
    <row r="313" spans="7:7" x14ac:dyDescent="0.25">
      <c r="G313" s="30"/>
    </row>
    <row r="314" spans="7:7" x14ac:dyDescent="0.25">
      <c r="G314" s="30"/>
    </row>
    <row r="315" spans="7:7" x14ac:dyDescent="0.25">
      <c r="G315" s="30"/>
    </row>
    <row r="316" spans="7:7" x14ac:dyDescent="0.25">
      <c r="G316" s="30"/>
    </row>
    <row r="317" spans="7:7" x14ac:dyDescent="0.25">
      <c r="G317" s="30"/>
    </row>
    <row r="318" spans="7:7" x14ac:dyDescent="0.25">
      <c r="G318" s="30"/>
    </row>
    <row r="319" spans="7:7" x14ac:dyDescent="0.25">
      <c r="G319" s="30"/>
    </row>
    <row r="320" spans="7:7" x14ac:dyDescent="0.25">
      <c r="G320" s="30"/>
    </row>
    <row r="321" spans="7:7" x14ac:dyDescent="0.25">
      <c r="G321" s="30"/>
    </row>
    <row r="322" spans="7:7" x14ac:dyDescent="0.25">
      <c r="G322" s="30"/>
    </row>
    <row r="323" spans="7:7" x14ac:dyDescent="0.25">
      <c r="G323" s="30"/>
    </row>
    <row r="324" spans="7:7" x14ac:dyDescent="0.25">
      <c r="G324" s="30"/>
    </row>
    <row r="325" spans="7:7" x14ac:dyDescent="0.25">
      <c r="G325" s="30"/>
    </row>
    <row r="326" spans="7:7" x14ac:dyDescent="0.25">
      <c r="G326" s="30"/>
    </row>
    <row r="327" spans="7:7" x14ac:dyDescent="0.25">
      <c r="G327" s="30"/>
    </row>
    <row r="328" spans="7:7" x14ac:dyDescent="0.25">
      <c r="G328" s="30"/>
    </row>
    <row r="329" spans="7:7" x14ac:dyDescent="0.25">
      <c r="G329" s="30"/>
    </row>
    <row r="330" spans="7:7" x14ac:dyDescent="0.25">
      <c r="G330" s="30"/>
    </row>
    <row r="331" spans="7:7" x14ac:dyDescent="0.25">
      <c r="G331" s="30"/>
    </row>
    <row r="332" spans="7:7" x14ac:dyDescent="0.25">
      <c r="G332" s="30"/>
    </row>
    <row r="333" spans="7:7" x14ac:dyDescent="0.25">
      <c r="G333" s="30"/>
    </row>
    <row r="334" spans="7:7" x14ac:dyDescent="0.25">
      <c r="G334" s="30"/>
    </row>
    <row r="335" spans="7:7" x14ac:dyDescent="0.25">
      <c r="G335" s="30"/>
    </row>
    <row r="336" spans="7:7" x14ac:dyDescent="0.25">
      <c r="G336" s="30"/>
    </row>
    <row r="337" spans="7:7" x14ac:dyDescent="0.25">
      <c r="G337" s="30"/>
    </row>
    <row r="338" spans="7:7" x14ac:dyDescent="0.25">
      <c r="G338" s="30"/>
    </row>
    <row r="339" spans="7:7" x14ac:dyDescent="0.25">
      <c r="G339" s="30"/>
    </row>
    <row r="340" spans="7:7" x14ac:dyDescent="0.25">
      <c r="G340" s="30"/>
    </row>
    <row r="341" spans="7:7" x14ac:dyDescent="0.25">
      <c r="G341" s="30"/>
    </row>
    <row r="342" spans="7:7" x14ac:dyDescent="0.25">
      <c r="G342" s="30"/>
    </row>
    <row r="343" spans="7:7" x14ac:dyDescent="0.25">
      <c r="G343" s="30"/>
    </row>
    <row r="344" spans="7:7" x14ac:dyDescent="0.25">
      <c r="G344" s="30"/>
    </row>
    <row r="345" spans="7:7" x14ac:dyDescent="0.25">
      <c r="G345" s="30"/>
    </row>
    <row r="346" spans="7:7" x14ac:dyDescent="0.25">
      <c r="G346" s="30"/>
    </row>
    <row r="347" spans="7:7" x14ac:dyDescent="0.25">
      <c r="G347" s="30"/>
    </row>
    <row r="348" spans="7:7" x14ac:dyDescent="0.25">
      <c r="G348" s="30"/>
    </row>
    <row r="349" spans="7:7" x14ac:dyDescent="0.25">
      <c r="G349" s="30"/>
    </row>
    <row r="350" spans="7:7" x14ac:dyDescent="0.25">
      <c r="G350" s="30"/>
    </row>
    <row r="351" spans="7:7" x14ac:dyDescent="0.25">
      <c r="G351" s="30"/>
    </row>
    <row r="352" spans="7:7" x14ac:dyDescent="0.25">
      <c r="G352" s="30"/>
    </row>
    <row r="353" spans="7:7" x14ac:dyDescent="0.25">
      <c r="G353" s="30"/>
    </row>
    <row r="354" spans="7:7" x14ac:dyDescent="0.25">
      <c r="G354" s="30"/>
    </row>
    <row r="355" spans="7:7" x14ac:dyDescent="0.25">
      <c r="G355" s="30"/>
    </row>
    <row r="356" spans="7:7" x14ac:dyDescent="0.25">
      <c r="G356" s="30"/>
    </row>
    <row r="357" spans="7:7" x14ac:dyDescent="0.25">
      <c r="G357" s="30"/>
    </row>
    <row r="358" spans="7:7" x14ac:dyDescent="0.25">
      <c r="G358" s="30"/>
    </row>
    <row r="359" spans="7:7" x14ac:dyDescent="0.25">
      <c r="G359" s="30"/>
    </row>
    <row r="360" spans="7:7" x14ac:dyDescent="0.25">
      <c r="G360" s="30"/>
    </row>
    <row r="361" spans="7:7" x14ac:dyDescent="0.25">
      <c r="G361" s="30"/>
    </row>
    <row r="362" spans="7:7" x14ac:dyDescent="0.25">
      <c r="G362" s="30"/>
    </row>
    <row r="363" spans="7:7" x14ac:dyDescent="0.25">
      <c r="G363" s="30"/>
    </row>
    <row r="364" spans="7:7" x14ac:dyDescent="0.25">
      <c r="G364" s="30"/>
    </row>
    <row r="365" spans="7:7" x14ac:dyDescent="0.25">
      <c r="G365" s="30"/>
    </row>
    <row r="366" spans="7:7" x14ac:dyDescent="0.25">
      <c r="G366" s="30"/>
    </row>
    <row r="367" spans="7:7" x14ac:dyDescent="0.25">
      <c r="G367" s="30"/>
    </row>
    <row r="368" spans="7:7" x14ac:dyDescent="0.25">
      <c r="G368" s="30"/>
    </row>
    <row r="369" spans="7:7" x14ac:dyDescent="0.25">
      <c r="G369" s="30"/>
    </row>
    <row r="370" spans="7:7" x14ac:dyDescent="0.25">
      <c r="G370" s="30"/>
    </row>
    <row r="371" spans="7:7" x14ac:dyDescent="0.25">
      <c r="G371" s="30"/>
    </row>
    <row r="372" spans="7:7" x14ac:dyDescent="0.25">
      <c r="G372" s="30"/>
    </row>
    <row r="373" spans="7:7" x14ac:dyDescent="0.25">
      <c r="G373" s="30"/>
    </row>
    <row r="374" spans="7:7" x14ac:dyDescent="0.25">
      <c r="G374" s="30"/>
    </row>
    <row r="375" spans="7:7" x14ac:dyDescent="0.25">
      <c r="G375" s="30"/>
    </row>
    <row r="376" spans="7:7" x14ac:dyDescent="0.25">
      <c r="G376" s="30"/>
    </row>
    <row r="377" spans="7:7" x14ac:dyDescent="0.25">
      <c r="G377" s="30"/>
    </row>
    <row r="378" spans="7:7" x14ac:dyDescent="0.25">
      <c r="G378" s="30"/>
    </row>
    <row r="379" spans="7:7" x14ac:dyDescent="0.25">
      <c r="G379" s="30"/>
    </row>
    <row r="380" spans="7:7" x14ac:dyDescent="0.25">
      <c r="G380" s="30"/>
    </row>
    <row r="381" spans="7:7" x14ac:dyDescent="0.25">
      <c r="G381" s="30"/>
    </row>
    <row r="382" spans="7:7" x14ac:dyDescent="0.25">
      <c r="G382" s="30"/>
    </row>
    <row r="383" spans="7:7" x14ac:dyDescent="0.25">
      <c r="G383" s="30"/>
    </row>
    <row r="384" spans="7:7" x14ac:dyDescent="0.25">
      <c r="G384" s="30"/>
    </row>
    <row r="385" spans="7:7" x14ac:dyDescent="0.25">
      <c r="G385" s="30"/>
    </row>
    <row r="386" spans="7:7" x14ac:dyDescent="0.25">
      <c r="G386" s="30"/>
    </row>
    <row r="387" spans="7:7" x14ac:dyDescent="0.25">
      <c r="G387" s="30"/>
    </row>
    <row r="388" spans="7:7" x14ac:dyDescent="0.25">
      <c r="G388" s="30"/>
    </row>
    <row r="389" spans="7:7" x14ac:dyDescent="0.25">
      <c r="G389" s="30"/>
    </row>
    <row r="390" spans="7:7" x14ac:dyDescent="0.25">
      <c r="G390" s="30"/>
    </row>
    <row r="391" spans="7:7" x14ac:dyDescent="0.25">
      <c r="G391" s="30"/>
    </row>
    <row r="392" spans="7:7" x14ac:dyDescent="0.25">
      <c r="G392" s="30"/>
    </row>
    <row r="393" spans="7:7" x14ac:dyDescent="0.25">
      <c r="G393" s="30"/>
    </row>
    <row r="394" spans="7:7" x14ac:dyDescent="0.25">
      <c r="G394" s="30"/>
    </row>
    <row r="395" spans="7:7" x14ac:dyDescent="0.25">
      <c r="G395" s="30"/>
    </row>
    <row r="396" spans="7:7" x14ac:dyDescent="0.25">
      <c r="G396" s="30"/>
    </row>
    <row r="397" spans="7:7" x14ac:dyDescent="0.25">
      <c r="G397" s="30"/>
    </row>
    <row r="398" spans="7:7" x14ac:dyDescent="0.25">
      <c r="G398" s="30"/>
    </row>
    <row r="399" spans="7:7" x14ac:dyDescent="0.25">
      <c r="G399" s="30"/>
    </row>
    <row r="400" spans="7:7" x14ac:dyDescent="0.25">
      <c r="G400" s="30"/>
    </row>
    <row r="401" spans="7:7" x14ac:dyDescent="0.25">
      <c r="G401" s="30"/>
    </row>
    <row r="402" spans="7:7" x14ac:dyDescent="0.25">
      <c r="G402" s="30"/>
    </row>
    <row r="403" spans="7:7" x14ac:dyDescent="0.25">
      <c r="G403" s="30"/>
    </row>
    <row r="404" spans="7:7" x14ac:dyDescent="0.25">
      <c r="G404" s="30"/>
    </row>
    <row r="405" spans="7:7" x14ac:dyDescent="0.25">
      <c r="G405" s="30"/>
    </row>
    <row r="406" spans="7:7" x14ac:dyDescent="0.25">
      <c r="G406" s="30"/>
    </row>
    <row r="407" spans="7:7" x14ac:dyDescent="0.25">
      <c r="G407" s="30"/>
    </row>
    <row r="408" spans="7:7" x14ac:dyDescent="0.25">
      <c r="G408" s="30"/>
    </row>
    <row r="409" spans="7:7" x14ac:dyDescent="0.25">
      <c r="G409" s="30"/>
    </row>
    <row r="410" spans="7:7" x14ac:dyDescent="0.25">
      <c r="G410" s="30"/>
    </row>
    <row r="411" spans="7:7" x14ac:dyDescent="0.25">
      <c r="G411" s="30"/>
    </row>
    <row r="412" spans="7:7" x14ac:dyDescent="0.25">
      <c r="G412" s="30"/>
    </row>
    <row r="413" spans="7:7" x14ac:dyDescent="0.25">
      <c r="G413" s="30"/>
    </row>
    <row r="414" spans="7:7" x14ac:dyDescent="0.25">
      <c r="G414" s="30"/>
    </row>
    <row r="415" spans="7:7" x14ac:dyDescent="0.25">
      <c r="G415" s="30"/>
    </row>
    <row r="416" spans="7:7" x14ac:dyDescent="0.25">
      <c r="G416" s="30"/>
    </row>
    <row r="417" spans="7:7" x14ac:dyDescent="0.25">
      <c r="G417" s="30"/>
    </row>
    <row r="418" spans="7:7" x14ac:dyDescent="0.25">
      <c r="G418" s="30"/>
    </row>
    <row r="419" spans="7:7" x14ac:dyDescent="0.25">
      <c r="G419" s="30"/>
    </row>
    <row r="420" spans="7:7" x14ac:dyDescent="0.25">
      <c r="G420" s="30"/>
    </row>
    <row r="421" spans="7:7" x14ac:dyDescent="0.25">
      <c r="G421" s="30"/>
    </row>
    <row r="422" spans="7:7" x14ac:dyDescent="0.25">
      <c r="G422" s="30"/>
    </row>
    <row r="423" spans="7:7" x14ac:dyDescent="0.25">
      <c r="G423" s="30"/>
    </row>
    <row r="424" spans="7:7" x14ac:dyDescent="0.25">
      <c r="G424" s="30"/>
    </row>
    <row r="425" spans="7:7" x14ac:dyDescent="0.25">
      <c r="G425" s="30"/>
    </row>
    <row r="426" spans="7:7" x14ac:dyDescent="0.25">
      <c r="G426" s="30"/>
    </row>
    <row r="427" spans="7:7" x14ac:dyDescent="0.25">
      <c r="G427" s="30"/>
    </row>
    <row r="428" spans="7:7" x14ac:dyDescent="0.25">
      <c r="G428" s="30"/>
    </row>
    <row r="429" spans="7:7" x14ac:dyDescent="0.25">
      <c r="G429" s="30"/>
    </row>
    <row r="430" spans="7:7" x14ac:dyDescent="0.25">
      <c r="G430" s="30"/>
    </row>
    <row r="431" spans="7:7" x14ac:dyDescent="0.25">
      <c r="G431" s="30"/>
    </row>
    <row r="432" spans="7:7" x14ac:dyDescent="0.25">
      <c r="G432" s="30"/>
    </row>
    <row r="433" spans="7:7" x14ac:dyDescent="0.25">
      <c r="G433" s="30"/>
    </row>
    <row r="434" spans="7:7" x14ac:dyDescent="0.25">
      <c r="G434" s="30"/>
    </row>
    <row r="435" spans="7:7" x14ac:dyDescent="0.25">
      <c r="G435" s="30"/>
    </row>
    <row r="436" spans="7:7" x14ac:dyDescent="0.25">
      <c r="G436" s="30"/>
    </row>
    <row r="437" spans="7:7" x14ac:dyDescent="0.25">
      <c r="G437" s="30"/>
    </row>
    <row r="438" spans="7:7" x14ac:dyDescent="0.25">
      <c r="G438" s="30"/>
    </row>
    <row r="439" spans="7:7" x14ac:dyDescent="0.25">
      <c r="G439" s="30"/>
    </row>
    <row r="440" spans="7:7" x14ac:dyDescent="0.25">
      <c r="G440" s="30"/>
    </row>
    <row r="441" spans="7:7" x14ac:dyDescent="0.25">
      <c r="G441" s="30"/>
    </row>
    <row r="442" spans="7:7" x14ac:dyDescent="0.25">
      <c r="G442" s="30"/>
    </row>
    <row r="443" spans="7:7" x14ac:dyDescent="0.25">
      <c r="G443" s="30"/>
    </row>
    <row r="444" spans="7:7" x14ac:dyDescent="0.25">
      <c r="G444" s="30"/>
    </row>
    <row r="445" spans="7:7" x14ac:dyDescent="0.25">
      <c r="G445" s="30"/>
    </row>
    <row r="446" spans="7:7" x14ac:dyDescent="0.25">
      <c r="G446" s="30"/>
    </row>
    <row r="447" spans="7:7" x14ac:dyDescent="0.25">
      <c r="G447" s="30"/>
    </row>
    <row r="448" spans="7:7" x14ac:dyDescent="0.25">
      <c r="G448" s="30"/>
    </row>
    <row r="449" spans="7:7" x14ac:dyDescent="0.25">
      <c r="G449" s="30"/>
    </row>
    <row r="450" spans="7:7" x14ac:dyDescent="0.25">
      <c r="G450" s="30"/>
    </row>
    <row r="451" spans="7:7" x14ac:dyDescent="0.25">
      <c r="G451" s="30"/>
    </row>
    <row r="452" spans="7:7" x14ac:dyDescent="0.25">
      <c r="G452" s="30"/>
    </row>
    <row r="453" spans="7:7" x14ac:dyDescent="0.25">
      <c r="G453" s="30"/>
    </row>
    <row r="454" spans="7:7" x14ac:dyDescent="0.25">
      <c r="G454" s="30"/>
    </row>
    <row r="455" spans="7:7" x14ac:dyDescent="0.25">
      <c r="G455" s="30"/>
    </row>
    <row r="456" spans="7:7" x14ac:dyDescent="0.25">
      <c r="G456" s="30"/>
    </row>
    <row r="457" spans="7:7" x14ac:dyDescent="0.25">
      <c r="G457" s="30"/>
    </row>
    <row r="458" spans="7:7" x14ac:dyDescent="0.25">
      <c r="G458" s="30"/>
    </row>
    <row r="459" spans="7:7" x14ac:dyDescent="0.25">
      <c r="G459" s="30"/>
    </row>
    <row r="460" spans="7:7" x14ac:dyDescent="0.25">
      <c r="G460" s="30"/>
    </row>
    <row r="461" spans="7:7" x14ac:dyDescent="0.25">
      <c r="G461" s="30"/>
    </row>
    <row r="462" spans="7:7" x14ac:dyDescent="0.25">
      <c r="G462" s="30"/>
    </row>
    <row r="463" spans="7:7" x14ac:dyDescent="0.25">
      <c r="G463" s="30"/>
    </row>
    <row r="464" spans="7:7" x14ac:dyDescent="0.25">
      <c r="G464" s="30"/>
    </row>
    <row r="465" spans="7:7" x14ac:dyDescent="0.25">
      <c r="G465" s="30"/>
    </row>
    <row r="466" spans="7:7" x14ac:dyDescent="0.25">
      <c r="G466" s="30"/>
    </row>
    <row r="467" spans="7:7" x14ac:dyDescent="0.25">
      <c r="G467" s="30"/>
    </row>
    <row r="468" spans="7:7" x14ac:dyDescent="0.25">
      <c r="G468" s="30"/>
    </row>
    <row r="469" spans="7:7" x14ac:dyDescent="0.25">
      <c r="G469" s="30"/>
    </row>
    <row r="470" spans="7:7" x14ac:dyDescent="0.25">
      <c r="G470" s="30"/>
    </row>
    <row r="471" spans="7:7" x14ac:dyDescent="0.25">
      <c r="G471" s="30"/>
    </row>
    <row r="472" spans="7:7" x14ac:dyDescent="0.25">
      <c r="G472" s="30"/>
    </row>
    <row r="473" spans="7:7" x14ac:dyDescent="0.25">
      <c r="G473" s="30"/>
    </row>
    <row r="474" spans="7:7" x14ac:dyDescent="0.25">
      <c r="G474" s="30"/>
    </row>
    <row r="475" spans="7:7" x14ac:dyDescent="0.25">
      <c r="G475" s="30"/>
    </row>
    <row r="476" spans="7:7" x14ac:dyDescent="0.25">
      <c r="G476" s="30"/>
    </row>
    <row r="477" spans="7:7" x14ac:dyDescent="0.25">
      <c r="G477" s="30"/>
    </row>
    <row r="478" spans="7:7" x14ac:dyDescent="0.25">
      <c r="G478" s="30"/>
    </row>
    <row r="479" spans="7:7" x14ac:dyDescent="0.25">
      <c r="G479" s="30"/>
    </row>
    <row r="480" spans="7:7" x14ac:dyDescent="0.25">
      <c r="G480" s="30"/>
    </row>
    <row r="481" spans="7:7" x14ac:dyDescent="0.25">
      <c r="G481" s="30"/>
    </row>
    <row r="482" spans="7:7" x14ac:dyDescent="0.25">
      <c r="G482" s="30"/>
    </row>
    <row r="483" spans="7:7" x14ac:dyDescent="0.25">
      <c r="G483" s="30"/>
    </row>
    <row r="484" spans="7:7" x14ac:dyDescent="0.25">
      <c r="G484" s="30"/>
    </row>
    <row r="485" spans="7:7" x14ac:dyDescent="0.25">
      <c r="G485" s="30"/>
    </row>
    <row r="486" spans="7:7" x14ac:dyDescent="0.25">
      <c r="G486" s="30"/>
    </row>
    <row r="487" spans="7:7" x14ac:dyDescent="0.25">
      <c r="G487" s="30"/>
    </row>
  </sheetData>
  <mergeCells count="4">
    <mergeCell ref="A56:J56"/>
    <mergeCell ref="A2:A3"/>
    <mergeCell ref="B2:C2"/>
    <mergeCell ref="G2:H2"/>
  </mergeCells>
  <pageMargins left="0.7" right="0.7" top="0.75" bottom="0.75" header="0.3" footer="0.3"/>
  <pageSetup scale="6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A1:AO573"/>
  <sheetViews>
    <sheetView topLeftCell="A523" zoomScale="115" zoomScaleNormal="115" workbookViewId="0">
      <selection activeCell="I18" sqref="I18"/>
    </sheetView>
  </sheetViews>
  <sheetFormatPr defaultColWidth="9.140625" defaultRowHeight="15" x14ac:dyDescent="0.25"/>
  <cols>
    <col min="1" max="1" width="6.28515625" style="5" customWidth="1"/>
    <col min="2" max="2" width="10.85546875" style="6" customWidth="1"/>
    <col min="3" max="5" width="11.7109375" style="4" customWidth="1"/>
    <col min="6" max="6" width="9.140625" style="2"/>
    <col min="7" max="7" width="9.85546875" style="2" bestFit="1" customWidth="1"/>
    <col min="8" max="16384" width="9.140625" style="2"/>
  </cols>
  <sheetData>
    <row r="1" spans="1:5" ht="15.75" x14ac:dyDescent="0.25">
      <c r="A1" s="127" t="s">
        <v>83</v>
      </c>
      <c r="B1" s="7"/>
      <c r="C1" s="3"/>
      <c r="D1" s="3"/>
    </row>
    <row r="2" spans="1:5" ht="11.25" customHeight="1" x14ac:dyDescent="0.25">
      <c r="A2" s="10"/>
      <c r="B2" s="11"/>
      <c r="C2" s="9"/>
      <c r="D2" s="9"/>
      <c r="E2" s="12"/>
    </row>
    <row r="3" spans="1:5" ht="15" customHeight="1" x14ac:dyDescent="0.25">
      <c r="A3" s="143" t="s">
        <v>64</v>
      </c>
      <c r="B3" s="144"/>
      <c r="C3" s="109" t="s">
        <v>58</v>
      </c>
      <c r="D3" s="109" t="s">
        <v>56</v>
      </c>
      <c r="E3" s="109" t="s">
        <v>59</v>
      </c>
    </row>
    <row r="4" spans="1:5" x14ac:dyDescent="0.25">
      <c r="A4" s="145">
        <v>1985</v>
      </c>
      <c r="B4" s="146"/>
      <c r="C4" s="110"/>
      <c r="D4" s="110"/>
      <c r="E4" s="110"/>
    </row>
    <row r="5" spans="1:5" x14ac:dyDescent="0.25">
      <c r="A5" s="18"/>
      <c r="B5" s="78" t="s">
        <v>65</v>
      </c>
      <c r="C5" s="8">
        <v>18.587817266069692</v>
      </c>
      <c r="D5" s="8">
        <v>18.0677682344486</v>
      </c>
      <c r="E5" s="2" t="s">
        <v>1</v>
      </c>
    </row>
    <row r="6" spans="1:5" x14ac:dyDescent="0.25">
      <c r="A6" s="18"/>
      <c r="B6" s="78" t="s">
        <v>66</v>
      </c>
      <c r="C6" s="8">
        <v>16.971099109594331</v>
      </c>
      <c r="D6" s="8">
        <v>16.496282538549128</v>
      </c>
      <c r="E6" s="2" t="s">
        <v>1</v>
      </c>
    </row>
    <row r="7" spans="1:5" x14ac:dyDescent="0.25">
      <c r="A7" s="18"/>
      <c r="B7" s="78" t="s">
        <v>63</v>
      </c>
      <c r="C7" s="8">
        <v>17.712835186878358</v>
      </c>
      <c r="D7" s="8">
        <v>17.217266360568939</v>
      </c>
      <c r="E7" s="2" t="s">
        <v>1</v>
      </c>
    </row>
    <row r="8" spans="1:5" x14ac:dyDescent="0.25">
      <c r="A8" s="18"/>
      <c r="B8" s="78" t="s">
        <v>67</v>
      </c>
      <c r="C8" s="8">
        <v>16.331518300439249</v>
      </c>
      <c r="D8" s="8">
        <v>15.874595889621867</v>
      </c>
      <c r="E8" s="2" t="s">
        <v>1</v>
      </c>
    </row>
    <row r="9" spans="1:5" x14ac:dyDescent="0.25">
      <c r="A9" s="18"/>
      <c r="B9" s="78" t="s">
        <v>55</v>
      </c>
      <c r="C9" s="8">
        <v>16.860060774671577</v>
      </c>
      <c r="D9" s="8">
        <v>16.388350828665928</v>
      </c>
      <c r="E9" s="2" t="s">
        <v>1</v>
      </c>
    </row>
    <row r="10" spans="1:5" x14ac:dyDescent="0.25">
      <c r="A10" s="18"/>
      <c r="B10" s="78" t="s">
        <v>62</v>
      </c>
      <c r="C10" s="8">
        <v>18.005976391074434</v>
      </c>
      <c r="D10" s="8">
        <v>17.502206074660602</v>
      </c>
      <c r="E10" s="2" t="s">
        <v>1</v>
      </c>
    </row>
    <row r="11" spans="1:5" x14ac:dyDescent="0.25">
      <c r="A11" s="18"/>
      <c r="B11" s="78" t="s">
        <v>68</v>
      </c>
      <c r="C11" s="8">
        <v>17.07769591112018</v>
      </c>
      <c r="D11" s="8">
        <v>16.599896980037006</v>
      </c>
      <c r="E11" s="2" t="s">
        <v>1</v>
      </c>
    </row>
    <row r="12" spans="1:5" x14ac:dyDescent="0.25">
      <c r="A12" s="18"/>
      <c r="B12" s="78" t="s">
        <v>69</v>
      </c>
      <c r="C12" s="8">
        <v>17.837198121991843</v>
      </c>
      <c r="D12" s="8">
        <v>17.338149875638127</v>
      </c>
      <c r="E12" s="2" t="s">
        <v>1</v>
      </c>
    </row>
    <row r="13" spans="1:5" x14ac:dyDescent="0.25">
      <c r="A13" s="18"/>
      <c r="B13" s="78" t="s">
        <v>61</v>
      </c>
      <c r="C13" s="8">
        <v>19.604928413962156</v>
      </c>
      <c r="D13" s="8">
        <v>19.056422696978764</v>
      </c>
      <c r="E13" s="2" t="s">
        <v>1</v>
      </c>
    </row>
    <row r="14" spans="1:5" x14ac:dyDescent="0.25">
      <c r="A14" s="18"/>
      <c r="B14" s="78" t="s">
        <v>70</v>
      </c>
      <c r="C14" s="8">
        <v>19.107476673508199</v>
      </c>
      <c r="D14" s="8">
        <v>18.572888636702004</v>
      </c>
      <c r="E14" s="2" t="s">
        <v>1</v>
      </c>
    </row>
    <row r="15" spans="1:5" x14ac:dyDescent="0.25">
      <c r="A15" s="18"/>
      <c r="B15" s="78" t="s">
        <v>71</v>
      </c>
      <c r="C15" s="8">
        <v>17.366395581919353</v>
      </c>
      <c r="D15" s="8">
        <v>16.88051942573334</v>
      </c>
      <c r="E15" s="2" t="s">
        <v>1</v>
      </c>
    </row>
    <row r="16" spans="1:5" x14ac:dyDescent="0.25">
      <c r="A16" s="18"/>
      <c r="B16" s="78" t="s">
        <v>60</v>
      </c>
      <c r="C16" s="8">
        <v>17.655095252718525</v>
      </c>
      <c r="D16" s="8">
        <v>17.161141871429678</v>
      </c>
      <c r="E16" s="2" t="s">
        <v>1</v>
      </c>
    </row>
    <row r="17" spans="1:5" x14ac:dyDescent="0.25">
      <c r="A17" s="140">
        <v>1986</v>
      </c>
      <c r="B17" s="140"/>
      <c r="C17" s="8"/>
      <c r="D17" s="8"/>
      <c r="E17" s="2"/>
    </row>
    <row r="18" spans="1:5" x14ac:dyDescent="0.25">
      <c r="A18" s="18"/>
      <c r="B18" s="78" t="s">
        <v>65</v>
      </c>
      <c r="C18" s="8">
        <v>18.636674133435701</v>
      </c>
      <c r="D18" s="8">
        <v>18.115258186797213</v>
      </c>
      <c r="E18" s="2" t="s">
        <v>1</v>
      </c>
    </row>
    <row r="19" spans="1:5" x14ac:dyDescent="0.25">
      <c r="A19" s="18"/>
      <c r="B19" s="78" t="s">
        <v>66</v>
      </c>
      <c r="C19" s="8">
        <v>18.965347604807068</v>
      </c>
      <c r="D19" s="8">
        <v>18.434736048051498</v>
      </c>
      <c r="E19" s="2" t="s">
        <v>1</v>
      </c>
    </row>
    <row r="20" spans="1:5" x14ac:dyDescent="0.25">
      <c r="A20" s="18"/>
      <c r="B20" s="78" t="s">
        <v>63</v>
      </c>
      <c r="C20" s="8">
        <v>21.132815902499299</v>
      </c>
      <c r="D20" s="8">
        <v>20.541563024971666</v>
      </c>
      <c r="E20" s="2" t="s">
        <v>1</v>
      </c>
    </row>
    <row r="21" spans="1:5" x14ac:dyDescent="0.25">
      <c r="A21" s="18"/>
      <c r="B21" s="78" t="s">
        <v>67</v>
      </c>
      <c r="C21" s="8">
        <v>19.755940549457105</v>
      </c>
      <c r="D21" s="8">
        <v>19.203209822419922</v>
      </c>
      <c r="E21" s="2" t="s">
        <v>1</v>
      </c>
    </row>
    <row r="22" spans="1:5" x14ac:dyDescent="0.25">
      <c r="A22" s="18"/>
      <c r="B22" s="78" t="s">
        <v>55</v>
      </c>
      <c r="C22" s="8">
        <v>18.605583399657334</v>
      </c>
      <c r="D22" s="8">
        <v>18.085037308029918</v>
      </c>
      <c r="E22" s="2" t="s">
        <v>1</v>
      </c>
    </row>
    <row r="23" spans="1:5" x14ac:dyDescent="0.25">
      <c r="A23" s="18"/>
      <c r="B23" s="78" t="s">
        <v>62</v>
      </c>
      <c r="C23" s="8">
        <v>18.099248592409552</v>
      </c>
      <c r="D23" s="8">
        <v>17.592868710962495</v>
      </c>
      <c r="E23" s="2" t="s">
        <v>1</v>
      </c>
    </row>
    <row r="24" spans="1:5" x14ac:dyDescent="0.25">
      <c r="A24" s="18"/>
      <c r="B24" s="78" t="s">
        <v>68</v>
      </c>
      <c r="C24" s="8">
        <v>18.87651693686886</v>
      </c>
      <c r="D24" s="8">
        <v>18.348390680144934</v>
      </c>
      <c r="E24" s="2" t="s">
        <v>1</v>
      </c>
    </row>
    <row r="25" spans="1:5" x14ac:dyDescent="0.25">
      <c r="A25" s="18"/>
      <c r="B25" s="78" t="s">
        <v>69</v>
      </c>
      <c r="C25" s="8">
        <v>18.845426203090486</v>
      </c>
      <c r="D25" s="8">
        <v>18.318169801377636</v>
      </c>
      <c r="E25" s="2" t="s">
        <v>1</v>
      </c>
    </row>
    <row r="26" spans="1:5" x14ac:dyDescent="0.25">
      <c r="A26" s="18"/>
      <c r="B26" s="78" t="s">
        <v>61</v>
      </c>
      <c r="C26" s="8">
        <v>22.447509787984757</v>
      </c>
      <c r="D26" s="8">
        <v>21.819474469988823</v>
      </c>
      <c r="E26" s="2" t="s">
        <v>1</v>
      </c>
    </row>
    <row r="27" spans="1:5" x14ac:dyDescent="0.25">
      <c r="A27" s="18"/>
      <c r="B27" s="78" t="s">
        <v>70</v>
      </c>
      <c r="C27" s="8">
        <v>20.257833823307976</v>
      </c>
      <c r="D27" s="8">
        <v>19.691061151092011</v>
      </c>
      <c r="E27" s="2" t="s">
        <v>1</v>
      </c>
    </row>
    <row r="28" spans="1:5" x14ac:dyDescent="0.25">
      <c r="A28" s="18"/>
      <c r="B28" s="78" t="s">
        <v>71</v>
      </c>
      <c r="C28" s="8">
        <v>20.257833823307976</v>
      </c>
      <c r="D28" s="8">
        <v>19.691061151092011</v>
      </c>
      <c r="E28" s="2" t="s">
        <v>1</v>
      </c>
    </row>
    <row r="29" spans="1:5" x14ac:dyDescent="0.25">
      <c r="A29" s="18"/>
      <c r="B29" s="78" t="s">
        <v>60</v>
      </c>
      <c r="C29" s="8">
        <v>17.957119523708425</v>
      </c>
      <c r="D29" s="8">
        <v>17.454716122311993</v>
      </c>
      <c r="E29" s="2" t="s">
        <v>1</v>
      </c>
    </row>
    <row r="30" spans="1:5" x14ac:dyDescent="0.25">
      <c r="A30" s="140">
        <v>1987</v>
      </c>
      <c r="B30" s="140"/>
      <c r="C30" s="8"/>
      <c r="D30" s="8"/>
      <c r="E30" s="2"/>
    </row>
    <row r="31" spans="1:5" x14ac:dyDescent="0.25">
      <c r="A31" s="18"/>
      <c r="B31" s="78" t="s">
        <v>65</v>
      </c>
      <c r="C31" s="8">
        <v>22.038888715469007</v>
      </c>
      <c r="D31" s="8">
        <v>21.422285777618626</v>
      </c>
      <c r="E31" s="2" t="s">
        <v>1</v>
      </c>
    </row>
    <row r="32" spans="1:5" x14ac:dyDescent="0.25">
      <c r="A32" s="18"/>
      <c r="B32" s="78" t="s">
        <v>66</v>
      </c>
      <c r="C32" s="8">
        <v>22.158810117185588</v>
      </c>
      <c r="D32" s="8">
        <v>21.538852024292488</v>
      </c>
      <c r="E32" s="2" t="s">
        <v>1</v>
      </c>
    </row>
    <row r="33" spans="1:5" x14ac:dyDescent="0.25">
      <c r="A33" s="18"/>
      <c r="B33" s="78" t="s">
        <v>63</v>
      </c>
      <c r="C33" s="8">
        <v>20.004666419684085</v>
      </c>
      <c r="D33" s="8">
        <v>19.444976852558305</v>
      </c>
      <c r="E33" s="2" t="s">
        <v>1</v>
      </c>
    </row>
    <row r="34" spans="1:5" x14ac:dyDescent="0.25">
      <c r="A34" s="18"/>
      <c r="B34" s="78" t="s">
        <v>67</v>
      </c>
      <c r="C34" s="8">
        <v>21.128374369102396</v>
      </c>
      <c r="D34" s="8">
        <v>20.53724575657634</v>
      </c>
      <c r="E34" s="2" t="s">
        <v>1</v>
      </c>
    </row>
    <row r="35" spans="1:5" x14ac:dyDescent="0.25">
      <c r="A35" s="18"/>
      <c r="B35" s="78" t="s">
        <v>55</v>
      </c>
      <c r="C35" s="8">
        <v>19.653785281328165</v>
      </c>
      <c r="D35" s="8">
        <v>19.10391264932737</v>
      </c>
      <c r="E35" s="2" t="s">
        <v>1</v>
      </c>
    </row>
    <row r="36" spans="1:5" x14ac:dyDescent="0.25">
      <c r="A36" s="18"/>
      <c r="B36" s="78" t="s">
        <v>62</v>
      </c>
      <c r="C36" s="8">
        <v>19.573837680183782</v>
      </c>
      <c r="D36" s="8">
        <v>19.026201818211465</v>
      </c>
      <c r="E36" s="2" t="s">
        <v>1</v>
      </c>
    </row>
    <row r="37" spans="1:5" x14ac:dyDescent="0.25">
      <c r="A37" s="18"/>
      <c r="B37" s="78" t="s">
        <v>68</v>
      </c>
      <c r="C37" s="8">
        <v>19.182982741255667</v>
      </c>
      <c r="D37" s="8">
        <v>18.646282199422579</v>
      </c>
      <c r="E37" s="2" t="s">
        <v>1</v>
      </c>
    </row>
    <row r="38" spans="1:5" x14ac:dyDescent="0.25">
      <c r="A38" s="18"/>
      <c r="B38" s="78" t="s">
        <v>69</v>
      </c>
      <c r="C38" s="8">
        <v>19.653785281328165</v>
      </c>
      <c r="D38" s="8">
        <v>19.10391264932737</v>
      </c>
      <c r="E38" s="2" t="s">
        <v>1</v>
      </c>
    </row>
    <row r="39" spans="1:5" x14ac:dyDescent="0.25">
      <c r="A39" s="18"/>
      <c r="B39" s="78" t="s">
        <v>61</v>
      </c>
      <c r="C39" s="8">
        <v>22.087745582835016</v>
      </c>
      <c r="D39" s="8">
        <v>21.469775729967235</v>
      </c>
      <c r="E39" s="2" t="s">
        <v>1</v>
      </c>
    </row>
    <row r="40" spans="1:5" x14ac:dyDescent="0.25">
      <c r="A40" s="18"/>
      <c r="B40" s="78" t="s">
        <v>70</v>
      </c>
      <c r="C40" s="8">
        <v>23.113739797521308</v>
      </c>
      <c r="D40" s="8">
        <v>22.467064729288051</v>
      </c>
      <c r="E40" s="2" t="s">
        <v>1</v>
      </c>
    </row>
    <row r="41" spans="1:5" x14ac:dyDescent="0.25">
      <c r="A41" s="18"/>
      <c r="B41" s="78" t="s">
        <v>71</v>
      </c>
      <c r="C41" s="8">
        <v>26.160631707801784</v>
      </c>
      <c r="D41" s="8">
        <v>25.428710848483217</v>
      </c>
      <c r="E41" s="2" t="s">
        <v>1</v>
      </c>
    </row>
    <row r="42" spans="1:5" x14ac:dyDescent="0.25">
      <c r="A42" s="18"/>
      <c r="B42" s="78" t="s">
        <v>60</v>
      </c>
      <c r="C42" s="8">
        <v>21.772396711654395</v>
      </c>
      <c r="D42" s="8">
        <v>21.163249673898939</v>
      </c>
      <c r="E42" s="2" t="s">
        <v>1</v>
      </c>
    </row>
    <row r="43" spans="1:5" x14ac:dyDescent="0.25">
      <c r="A43" s="140">
        <v>1988</v>
      </c>
      <c r="B43" s="140"/>
      <c r="C43" s="8"/>
      <c r="D43" s="8"/>
      <c r="E43" s="2"/>
    </row>
    <row r="44" spans="1:5" x14ac:dyDescent="0.25">
      <c r="A44" s="18"/>
      <c r="B44" s="78" t="s">
        <v>65</v>
      </c>
      <c r="C44" s="8">
        <v>20.924063832844521</v>
      </c>
      <c r="D44" s="8">
        <v>20.338651410391247</v>
      </c>
      <c r="E44" s="2" t="s">
        <v>1</v>
      </c>
    </row>
    <row r="45" spans="1:5" x14ac:dyDescent="0.25">
      <c r="A45" s="18"/>
      <c r="B45" s="78" t="s">
        <v>66</v>
      </c>
      <c r="C45" s="8">
        <v>21.914525780355522</v>
      </c>
      <c r="D45" s="8">
        <v>21.301402262549438</v>
      </c>
      <c r="E45" s="2" t="s">
        <v>1</v>
      </c>
    </row>
    <row r="46" spans="1:5" x14ac:dyDescent="0.25">
      <c r="A46" s="18"/>
      <c r="B46" s="78" t="s">
        <v>63</v>
      </c>
      <c r="C46" s="8">
        <v>24.215240079955066</v>
      </c>
      <c r="D46" s="8">
        <v>23.537747291329456</v>
      </c>
      <c r="E46" s="2" t="s">
        <v>1</v>
      </c>
    </row>
    <row r="47" spans="1:5" x14ac:dyDescent="0.25">
      <c r="A47" s="18"/>
      <c r="B47" s="78" t="s">
        <v>67</v>
      </c>
      <c r="C47" s="8">
        <v>23.588983870990706</v>
      </c>
      <c r="D47" s="8">
        <v>22.929012447588171</v>
      </c>
      <c r="E47" s="2" t="s">
        <v>1</v>
      </c>
    </row>
    <row r="48" spans="1:5" x14ac:dyDescent="0.25">
      <c r="A48" s="18"/>
      <c r="B48" s="78" t="s">
        <v>55</v>
      </c>
      <c r="C48" s="8">
        <v>21.52367084142741</v>
      </c>
      <c r="D48" s="8">
        <v>20.921482643760552</v>
      </c>
      <c r="E48" s="2" t="s">
        <v>1</v>
      </c>
    </row>
    <row r="49" spans="1:5" x14ac:dyDescent="0.25">
      <c r="A49" s="18"/>
      <c r="B49" s="78" t="s">
        <v>62</v>
      </c>
      <c r="C49" s="8">
        <v>21.750189044669842</v>
      </c>
      <c r="D49" s="8">
        <v>21.141663331922292</v>
      </c>
      <c r="E49" s="2" t="s">
        <v>1</v>
      </c>
    </row>
    <row r="50" spans="1:5" x14ac:dyDescent="0.25">
      <c r="A50" s="18"/>
      <c r="B50" s="78" t="s">
        <v>68</v>
      </c>
      <c r="C50" s="8">
        <v>22.536340455922968</v>
      </c>
      <c r="D50" s="8">
        <v>21.90581983789539</v>
      </c>
      <c r="E50" s="2" t="s">
        <v>1</v>
      </c>
    </row>
    <row r="51" spans="1:5" x14ac:dyDescent="0.25">
      <c r="A51" s="18"/>
      <c r="B51" s="78" t="s">
        <v>69</v>
      </c>
      <c r="C51" s="8">
        <v>24.384018349037657</v>
      </c>
      <c r="D51" s="8">
        <v>23.701803490351924</v>
      </c>
      <c r="E51" s="2" t="s">
        <v>1</v>
      </c>
    </row>
    <row r="52" spans="1:5" x14ac:dyDescent="0.25">
      <c r="A52" s="18"/>
      <c r="B52" s="78" t="s">
        <v>61</v>
      </c>
      <c r="C52" s="8">
        <v>23.393556401526659</v>
      </c>
      <c r="D52" s="8">
        <v>22.739052638193733</v>
      </c>
      <c r="E52" s="2" t="s">
        <v>1</v>
      </c>
    </row>
    <row r="53" spans="1:5" x14ac:dyDescent="0.25">
      <c r="A53" s="18"/>
      <c r="B53" s="78" t="s">
        <v>70</v>
      </c>
      <c r="C53" s="8">
        <v>22.332029919665089</v>
      </c>
      <c r="D53" s="8">
        <v>21.70722549171029</v>
      </c>
      <c r="E53" s="2" t="s">
        <v>1</v>
      </c>
    </row>
    <row r="54" spans="1:5" x14ac:dyDescent="0.25">
      <c r="A54" s="18"/>
      <c r="B54" s="78" t="s">
        <v>71</v>
      </c>
      <c r="C54" s="8">
        <v>22.451951321381664</v>
      </c>
      <c r="D54" s="8">
        <v>21.823791738384148</v>
      </c>
      <c r="E54" s="2" t="s">
        <v>1</v>
      </c>
    </row>
    <row r="55" spans="1:5" x14ac:dyDescent="0.25">
      <c r="A55" s="18"/>
      <c r="B55" s="78" t="s">
        <v>60</v>
      </c>
      <c r="C55" s="8">
        <v>24.077552544650846</v>
      </c>
      <c r="D55" s="8">
        <v>23.403911971074283</v>
      </c>
      <c r="E55" s="2" t="s">
        <v>1</v>
      </c>
    </row>
    <row r="56" spans="1:5" x14ac:dyDescent="0.25">
      <c r="A56" s="140">
        <v>1989</v>
      </c>
      <c r="B56" s="140"/>
      <c r="C56" s="8"/>
      <c r="D56" s="8"/>
      <c r="E56" s="2"/>
    </row>
    <row r="57" spans="1:5" x14ac:dyDescent="0.25">
      <c r="A57" s="18"/>
      <c r="B57" s="78" t="s">
        <v>65</v>
      </c>
      <c r="C57" s="8">
        <v>24.259655413924172</v>
      </c>
      <c r="D57" s="8">
        <v>23.58091997528274</v>
      </c>
      <c r="E57" s="2" t="s">
        <v>1</v>
      </c>
    </row>
    <row r="58" spans="1:5" x14ac:dyDescent="0.25">
      <c r="A58" s="18"/>
      <c r="B58" s="78" t="s">
        <v>66</v>
      </c>
      <c r="C58" s="8">
        <v>24.121967878619952</v>
      </c>
      <c r="D58" s="8">
        <v>23.447084655027563</v>
      </c>
      <c r="E58" s="2" t="s">
        <v>1</v>
      </c>
    </row>
    <row r="59" spans="1:5" x14ac:dyDescent="0.25">
      <c r="A59" s="18"/>
      <c r="B59" s="78" t="s">
        <v>63</v>
      </c>
      <c r="C59" s="8">
        <v>24.419550616212941</v>
      </c>
      <c r="D59" s="8">
        <v>23.736341637514549</v>
      </c>
      <c r="E59" s="2" t="s">
        <v>1</v>
      </c>
    </row>
    <row r="60" spans="1:5" x14ac:dyDescent="0.25">
      <c r="A60" s="18"/>
      <c r="B60" s="78" t="s">
        <v>67</v>
      </c>
      <c r="C60" s="8">
        <v>24.153058612398322</v>
      </c>
      <c r="D60" s="8">
        <v>23.477305533794862</v>
      </c>
      <c r="E60" s="2" t="s">
        <v>1</v>
      </c>
    </row>
    <row r="61" spans="1:5" x14ac:dyDescent="0.25">
      <c r="A61" s="18"/>
      <c r="B61" s="78" t="s">
        <v>55</v>
      </c>
      <c r="C61" s="8">
        <v>24.170824745985964</v>
      </c>
      <c r="D61" s="8">
        <v>23.494574607376173</v>
      </c>
      <c r="E61" s="2" t="s">
        <v>1</v>
      </c>
    </row>
    <row r="62" spans="1:5" x14ac:dyDescent="0.25">
      <c r="A62" s="18"/>
      <c r="B62" s="78" t="s">
        <v>62</v>
      </c>
      <c r="C62" s="8">
        <v>24.2729800141149</v>
      </c>
      <c r="D62" s="8">
        <v>23.593871780468724</v>
      </c>
      <c r="E62" s="2" t="s">
        <v>1</v>
      </c>
    </row>
    <row r="63" spans="1:5" x14ac:dyDescent="0.25">
      <c r="A63" s="18"/>
      <c r="B63" s="78" t="s">
        <v>68</v>
      </c>
      <c r="C63" s="8">
        <v>23.882125075186792</v>
      </c>
      <c r="D63" s="8">
        <v>23.213952161679838</v>
      </c>
      <c r="E63" s="2" t="s">
        <v>1</v>
      </c>
    </row>
    <row r="64" spans="1:5" x14ac:dyDescent="0.25">
      <c r="A64" s="18"/>
      <c r="B64" s="78" t="s">
        <v>69</v>
      </c>
      <c r="C64" s="8">
        <v>23.686697605722735</v>
      </c>
      <c r="D64" s="8">
        <v>23.023992352285401</v>
      </c>
      <c r="E64" s="2" t="s">
        <v>1</v>
      </c>
    </row>
    <row r="65" spans="1:5" x14ac:dyDescent="0.25">
      <c r="A65" s="18"/>
      <c r="B65" s="78" t="s">
        <v>61</v>
      </c>
      <c r="C65" s="8">
        <v>23.722229872898019</v>
      </c>
      <c r="D65" s="8">
        <v>23.058530499448022</v>
      </c>
      <c r="E65" s="2" t="s">
        <v>1</v>
      </c>
    </row>
    <row r="66" spans="1:5" x14ac:dyDescent="0.25">
      <c r="A66" s="18"/>
      <c r="B66" s="78" t="s">
        <v>70</v>
      </c>
      <c r="C66" s="8">
        <v>25.680946100935468</v>
      </c>
      <c r="D66" s="8">
        <v>24.962445861787767</v>
      </c>
      <c r="E66" s="2" t="s">
        <v>1</v>
      </c>
    </row>
    <row r="67" spans="1:5" x14ac:dyDescent="0.25">
      <c r="A67" s="18"/>
      <c r="B67" s="78" t="s">
        <v>71</v>
      </c>
      <c r="C67" s="8">
        <v>25.685387634332379</v>
      </c>
      <c r="D67" s="8">
        <v>24.966763130183093</v>
      </c>
      <c r="E67" s="2" t="s">
        <v>1</v>
      </c>
    </row>
    <row r="68" spans="1:5" x14ac:dyDescent="0.25">
      <c r="A68" s="18"/>
      <c r="B68" s="78" t="s">
        <v>60</v>
      </c>
      <c r="C68" s="8">
        <v>24.606095018883174</v>
      </c>
      <c r="D68" s="8">
        <v>23.917666910118339</v>
      </c>
      <c r="E68" s="2" t="s">
        <v>1</v>
      </c>
    </row>
    <row r="69" spans="1:5" x14ac:dyDescent="0.25">
      <c r="A69" s="140">
        <v>1990</v>
      </c>
      <c r="B69" s="140"/>
      <c r="C69" s="8"/>
      <c r="D69" s="8"/>
      <c r="E69" s="2"/>
    </row>
    <row r="70" spans="1:5" x14ac:dyDescent="0.25">
      <c r="A70" s="18"/>
      <c r="B70" s="78" t="s">
        <v>65</v>
      </c>
      <c r="C70" s="8">
        <v>24.539472017929516</v>
      </c>
      <c r="D70" s="8">
        <v>23.852907884188415</v>
      </c>
      <c r="E70" s="2" t="s">
        <v>1</v>
      </c>
    </row>
    <row r="71" spans="1:5" x14ac:dyDescent="0.25">
      <c r="A71" s="18"/>
      <c r="B71" s="78" t="s">
        <v>66</v>
      </c>
      <c r="C71" s="8">
        <v>23.091532130536756</v>
      </c>
      <c r="D71" s="8">
        <v>22.445478387311415</v>
      </c>
      <c r="E71" s="2" t="s">
        <v>1</v>
      </c>
    </row>
    <row r="72" spans="1:5" x14ac:dyDescent="0.25">
      <c r="A72" s="18"/>
      <c r="B72" s="78" t="s">
        <v>63</v>
      </c>
      <c r="C72" s="8">
        <v>24.419550616212941</v>
      </c>
      <c r="D72" s="8">
        <v>23.736341637514549</v>
      </c>
      <c r="E72" s="2" t="s">
        <v>1</v>
      </c>
    </row>
    <row r="73" spans="1:5" x14ac:dyDescent="0.25">
      <c r="A73" s="18"/>
      <c r="B73" s="78" t="s">
        <v>67</v>
      </c>
      <c r="C73" s="8">
        <v>26.884601651498169</v>
      </c>
      <c r="D73" s="8">
        <v>26.13242559692171</v>
      </c>
      <c r="E73" s="2" t="s">
        <v>1</v>
      </c>
    </row>
    <row r="74" spans="1:5" x14ac:dyDescent="0.25">
      <c r="A74" s="18"/>
      <c r="B74" s="78" t="s">
        <v>55</v>
      </c>
      <c r="C74" s="8">
        <v>24.121967878619952</v>
      </c>
      <c r="D74" s="8">
        <v>23.447084655027563</v>
      </c>
      <c r="E74" s="2" t="s">
        <v>1</v>
      </c>
    </row>
    <row r="75" spans="1:5" x14ac:dyDescent="0.25">
      <c r="A75" s="18"/>
      <c r="B75" s="78" t="s">
        <v>62</v>
      </c>
      <c r="C75" s="8">
        <v>24.121967878619952</v>
      </c>
      <c r="D75" s="8">
        <v>23.447084655027563</v>
      </c>
      <c r="E75" s="2" t="s">
        <v>1</v>
      </c>
    </row>
    <row r="76" spans="1:5" x14ac:dyDescent="0.25">
      <c r="A76" s="18"/>
      <c r="B76" s="78" t="s">
        <v>68</v>
      </c>
      <c r="C76" s="8">
        <v>26.83574478413216</v>
      </c>
      <c r="D76" s="8">
        <v>26.084935644573111</v>
      </c>
      <c r="E76" s="2" t="s">
        <v>1</v>
      </c>
    </row>
    <row r="77" spans="1:5" x14ac:dyDescent="0.25">
      <c r="A77" s="18"/>
      <c r="B77" s="78" t="s">
        <v>69</v>
      </c>
      <c r="C77" s="8">
        <v>23.811060540836227</v>
      </c>
      <c r="D77" s="8">
        <v>23.144875867354585</v>
      </c>
      <c r="E77" s="2" t="s">
        <v>1</v>
      </c>
    </row>
    <row r="78" spans="1:5" x14ac:dyDescent="0.25">
      <c r="A78" s="18"/>
      <c r="B78" s="78" t="s">
        <v>61</v>
      </c>
      <c r="C78" s="8">
        <v>24.344044548465469</v>
      </c>
      <c r="D78" s="8">
        <v>23.662948074793974</v>
      </c>
      <c r="E78" s="2" t="s">
        <v>1</v>
      </c>
    </row>
    <row r="79" spans="1:5" x14ac:dyDescent="0.25">
      <c r="A79" s="18"/>
      <c r="B79" s="78" t="s">
        <v>70</v>
      </c>
      <c r="C79" s="8">
        <v>28.425813740226051</v>
      </c>
      <c r="D79" s="8">
        <v>27.630517730100607</v>
      </c>
      <c r="E79" s="2" t="s">
        <v>1</v>
      </c>
    </row>
    <row r="80" spans="1:5" x14ac:dyDescent="0.25">
      <c r="A80" s="18"/>
      <c r="B80" s="78" t="s">
        <v>71</v>
      </c>
      <c r="C80" s="8">
        <v>26.538162046539167</v>
      </c>
      <c r="D80" s="8">
        <v>25.795678662086114</v>
      </c>
      <c r="E80" s="2" t="s">
        <v>1</v>
      </c>
    </row>
    <row r="81" spans="1:5" x14ac:dyDescent="0.25">
      <c r="A81" s="18"/>
      <c r="B81" s="78" t="s">
        <v>60</v>
      </c>
      <c r="C81" s="8">
        <v>26.2094885751678</v>
      </c>
      <c r="D81" s="8">
        <v>25.476200800831823</v>
      </c>
      <c r="E81" s="2" t="s">
        <v>1</v>
      </c>
    </row>
    <row r="82" spans="1:5" x14ac:dyDescent="0.25">
      <c r="A82" s="140">
        <v>1991</v>
      </c>
      <c r="B82" s="140"/>
      <c r="C82" s="8"/>
      <c r="D82" s="8"/>
      <c r="E82" s="2"/>
    </row>
    <row r="83" spans="1:5" x14ac:dyDescent="0.25">
      <c r="A83" s="18"/>
      <c r="B83" s="78" t="s">
        <v>65</v>
      </c>
      <c r="C83" s="8">
        <v>25.982970371925372</v>
      </c>
      <c r="D83" s="8">
        <v>25.256020112670086</v>
      </c>
      <c r="E83" s="2" t="s">
        <v>1</v>
      </c>
    </row>
    <row r="84" spans="1:5" x14ac:dyDescent="0.25">
      <c r="A84" s="18"/>
      <c r="B84" s="78" t="s">
        <v>66</v>
      </c>
      <c r="C84" s="8">
        <v>28.177087869999067</v>
      </c>
      <c r="D84" s="8">
        <v>27.388750699962227</v>
      </c>
      <c r="E84" s="2" t="s">
        <v>1</v>
      </c>
    </row>
    <row r="85" spans="1:5" x14ac:dyDescent="0.25">
      <c r="A85" s="18"/>
      <c r="B85" s="78" t="s">
        <v>63</v>
      </c>
      <c r="C85" s="8">
        <v>29.114251416747152</v>
      </c>
      <c r="D85" s="8">
        <v>28.299694331376475</v>
      </c>
      <c r="E85" s="2" t="s">
        <v>1</v>
      </c>
    </row>
    <row r="86" spans="1:5" x14ac:dyDescent="0.25">
      <c r="A86" s="18"/>
      <c r="B86" s="78" t="s">
        <v>67</v>
      </c>
      <c r="C86" s="8">
        <v>28.714513411025226</v>
      </c>
      <c r="D86" s="8">
        <v>27.911140175796952</v>
      </c>
      <c r="E86" s="2" t="s">
        <v>1</v>
      </c>
    </row>
    <row r="87" spans="1:5" x14ac:dyDescent="0.25">
      <c r="A87" s="18"/>
      <c r="B87" s="78" t="s">
        <v>55</v>
      </c>
      <c r="C87" s="8">
        <v>29.989233495938478</v>
      </c>
      <c r="D87" s="8">
        <v>29.15019620525614</v>
      </c>
      <c r="E87" s="2" t="s">
        <v>1</v>
      </c>
    </row>
    <row r="88" spans="1:5" x14ac:dyDescent="0.25">
      <c r="A88" s="18"/>
      <c r="B88" s="78" t="s">
        <v>62</v>
      </c>
      <c r="C88" s="8">
        <v>31.161798312722805</v>
      </c>
      <c r="D88" s="8">
        <v>30.289955061622788</v>
      </c>
      <c r="E88" s="2" t="s">
        <v>1</v>
      </c>
    </row>
    <row r="89" spans="1:5" x14ac:dyDescent="0.25">
      <c r="A89" s="18"/>
      <c r="B89" s="78" t="s">
        <v>68</v>
      </c>
      <c r="C89" s="8">
        <v>30.455594502614066</v>
      </c>
      <c r="D89" s="8">
        <v>29.603509386765602</v>
      </c>
      <c r="E89" s="2" t="s">
        <v>1</v>
      </c>
    </row>
    <row r="90" spans="1:5" x14ac:dyDescent="0.25">
      <c r="A90" s="18"/>
      <c r="B90" s="78" t="s">
        <v>69</v>
      </c>
      <c r="C90" s="8">
        <v>27.892829732596809</v>
      </c>
      <c r="D90" s="8">
        <v>27.112445522661222</v>
      </c>
      <c r="E90" s="2" t="s">
        <v>1</v>
      </c>
    </row>
    <row r="91" spans="1:5" x14ac:dyDescent="0.25">
      <c r="A91" s="18"/>
      <c r="B91" s="78" t="s">
        <v>61</v>
      </c>
      <c r="C91" s="8">
        <v>28.718954944422126</v>
      </c>
      <c r="D91" s="8">
        <v>27.915457444192267</v>
      </c>
      <c r="E91" s="2" t="s">
        <v>1</v>
      </c>
    </row>
    <row r="92" spans="1:5" x14ac:dyDescent="0.25">
      <c r="A92" s="18"/>
      <c r="B92" s="78" t="s">
        <v>70</v>
      </c>
      <c r="C92" s="8">
        <v>28.465787540798242</v>
      </c>
      <c r="D92" s="8">
        <v>27.669373145658565</v>
      </c>
      <c r="E92" s="2" t="s">
        <v>1</v>
      </c>
    </row>
    <row r="93" spans="1:5" x14ac:dyDescent="0.25">
      <c r="A93" s="18"/>
      <c r="B93" s="78" t="s">
        <v>71</v>
      </c>
      <c r="C93" s="8">
        <v>30.162453298417987</v>
      </c>
      <c r="D93" s="8">
        <v>29.318569672673938</v>
      </c>
      <c r="E93" s="2" t="s">
        <v>1</v>
      </c>
    </row>
    <row r="94" spans="1:5" x14ac:dyDescent="0.25">
      <c r="A94" s="18"/>
      <c r="B94" s="78" t="s">
        <v>60</v>
      </c>
      <c r="C94" s="8">
        <v>29.140900617128612</v>
      </c>
      <c r="D94" s="8">
        <v>28.325597941748455</v>
      </c>
      <c r="E94" s="2" t="s">
        <v>1</v>
      </c>
    </row>
    <row r="95" spans="1:5" x14ac:dyDescent="0.25">
      <c r="A95" s="140">
        <v>1992</v>
      </c>
      <c r="B95" s="140"/>
      <c r="C95" s="8"/>
      <c r="D95" s="8"/>
      <c r="E95" s="2"/>
    </row>
    <row r="96" spans="1:5" x14ac:dyDescent="0.25">
      <c r="A96" s="18"/>
      <c r="B96" s="78" t="s">
        <v>65</v>
      </c>
      <c r="C96" s="8">
        <v>35.665513177189872</v>
      </c>
      <c r="D96" s="8">
        <v>34.667665214485602</v>
      </c>
      <c r="E96" s="2" t="s">
        <v>1</v>
      </c>
    </row>
    <row r="97" spans="1:5" x14ac:dyDescent="0.25">
      <c r="A97" s="18"/>
      <c r="B97" s="78" t="s">
        <v>66</v>
      </c>
      <c r="C97" s="8">
        <v>31.490471784094172</v>
      </c>
      <c r="D97" s="8">
        <v>30.609432922877083</v>
      </c>
      <c r="E97" s="2" t="s">
        <v>1</v>
      </c>
    </row>
    <row r="98" spans="1:5" x14ac:dyDescent="0.25">
      <c r="A98" s="18"/>
      <c r="B98" s="78" t="s">
        <v>63</v>
      </c>
      <c r="C98" s="8">
        <v>32.734101135229068</v>
      </c>
      <c r="D98" s="8">
        <v>31.81826807356898</v>
      </c>
      <c r="E98" s="2" t="s">
        <v>1</v>
      </c>
    </row>
    <row r="99" spans="1:5" x14ac:dyDescent="0.25">
      <c r="A99" s="18"/>
      <c r="B99" s="78" t="s">
        <v>67</v>
      </c>
      <c r="C99" s="8">
        <v>31.579302452032369</v>
      </c>
      <c r="D99" s="8">
        <v>30.69577829078365</v>
      </c>
      <c r="E99" s="2" t="s">
        <v>1</v>
      </c>
    </row>
    <row r="100" spans="1:5" x14ac:dyDescent="0.25">
      <c r="A100" s="18"/>
      <c r="B100" s="78" t="s">
        <v>55</v>
      </c>
      <c r="C100" s="8">
        <v>34.09321035468362</v>
      </c>
      <c r="D100" s="8">
        <v>33.139352202539413</v>
      </c>
      <c r="E100" s="2" t="s">
        <v>1</v>
      </c>
    </row>
    <row r="101" spans="1:5" x14ac:dyDescent="0.25">
      <c r="A101" s="18"/>
      <c r="B101" s="78" t="s">
        <v>62</v>
      </c>
      <c r="C101" s="8">
        <v>40.426836978677741</v>
      </c>
      <c r="D101" s="8">
        <v>39.295776934277455</v>
      </c>
      <c r="E101" s="2" t="s">
        <v>1</v>
      </c>
    </row>
    <row r="102" spans="1:5" x14ac:dyDescent="0.25">
      <c r="A102" s="18"/>
      <c r="B102" s="78" t="s">
        <v>68</v>
      </c>
      <c r="C102" s="8">
        <v>36.86916872775258</v>
      </c>
      <c r="D102" s="8">
        <v>35.837644949619559</v>
      </c>
      <c r="E102" s="2" t="s">
        <v>1</v>
      </c>
    </row>
    <row r="103" spans="1:5" x14ac:dyDescent="0.25">
      <c r="A103" s="18"/>
      <c r="B103" s="78" t="s">
        <v>69</v>
      </c>
      <c r="C103" s="8">
        <v>33.942198219188661</v>
      </c>
      <c r="D103" s="8">
        <v>32.992565077098256</v>
      </c>
      <c r="E103" s="2" t="s">
        <v>1</v>
      </c>
    </row>
    <row r="104" spans="1:5" x14ac:dyDescent="0.25">
      <c r="A104" s="18"/>
      <c r="B104" s="78" t="s">
        <v>61</v>
      </c>
      <c r="C104" s="8">
        <v>31.019669244021681</v>
      </c>
      <c r="D104" s="8">
        <v>30.151802472972289</v>
      </c>
      <c r="E104" s="2" t="s">
        <v>1</v>
      </c>
    </row>
    <row r="105" spans="1:5" x14ac:dyDescent="0.25">
      <c r="A105" s="18"/>
      <c r="B105" s="78" t="s">
        <v>70</v>
      </c>
      <c r="C105" s="8">
        <v>34.497389893802456</v>
      </c>
      <c r="D105" s="8">
        <v>33.532223626514288</v>
      </c>
      <c r="E105" s="2" t="s">
        <v>1</v>
      </c>
    </row>
    <row r="106" spans="1:5" x14ac:dyDescent="0.25">
      <c r="A106" s="18"/>
      <c r="B106" s="78" t="s">
        <v>71</v>
      </c>
      <c r="C106" s="8">
        <v>31.517120984475628</v>
      </c>
      <c r="D106" s="8">
        <v>30.635336533249042</v>
      </c>
      <c r="E106" s="2" t="s">
        <v>1</v>
      </c>
    </row>
    <row r="107" spans="1:5" x14ac:dyDescent="0.25">
      <c r="A107" s="18"/>
      <c r="B107" s="78" t="s">
        <v>60</v>
      </c>
      <c r="C107" s="8">
        <v>32.796282602785809</v>
      </c>
      <c r="D107" s="8">
        <v>31.878709831103581</v>
      </c>
      <c r="E107" s="2" t="s">
        <v>1</v>
      </c>
    </row>
    <row r="108" spans="1:5" x14ac:dyDescent="0.25">
      <c r="A108" s="140">
        <v>1993</v>
      </c>
      <c r="B108" s="140"/>
      <c r="C108" s="8"/>
      <c r="D108" s="8"/>
      <c r="E108" s="2"/>
    </row>
    <row r="109" spans="1:5" x14ac:dyDescent="0.25">
      <c r="A109" s="18"/>
      <c r="B109" s="78" t="s">
        <v>65</v>
      </c>
      <c r="C109" s="8">
        <v>42.90521261415369</v>
      </c>
      <c r="D109" s="8">
        <v>41.704812698870604</v>
      </c>
      <c r="E109" s="2" t="s">
        <v>1</v>
      </c>
    </row>
    <row r="110" spans="1:5" x14ac:dyDescent="0.25">
      <c r="A110" s="18"/>
      <c r="B110" s="78" t="s">
        <v>66</v>
      </c>
      <c r="C110" s="8">
        <v>42.087970469122205</v>
      </c>
      <c r="D110" s="8">
        <v>40.910435314130218</v>
      </c>
      <c r="E110" s="2" t="s">
        <v>1</v>
      </c>
    </row>
    <row r="111" spans="1:5" x14ac:dyDescent="0.25">
      <c r="A111" s="18"/>
      <c r="B111" s="78" t="s">
        <v>63</v>
      </c>
      <c r="C111" s="8">
        <v>39.489673431929653</v>
      </c>
      <c r="D111" s="8">
        <v>38.384833302863207</v>
      </c>
      <c r="E111" s="2" t="s">
        <v>1</v>
      </c>
    </row>
    <row r="112" spans="1:5" x14ac:dyDescent="0.25">
      <c r="A112" s="18"/>
      <c r="B112" s="78" t="s">
        <v>67</v>
      </c>
      <c r="C112" s="8">
        <v>42.607629876560708</v>
      </c>
      <c r="D112" s="8">
        <v>41.415555716383622</v>
      </c>
      <c r="E112" s="2" t="s">
        <v>1</v>
      </c>
    </row>
    <row r="113" spans="1:5" x14ac:dyDescent="0.25">
      <c r="A113" s="18"/>
      <c r="B113" s="78" t="s">
        <v>55</v>
      </c>
      <c r="C113" s="8">
        <v>43.646948691437707</v>
      </c>
      <c r="D113" s="8">
        <v>42.425796520890408</v>
      </c>
      <c r="E113" s="2" t="s">
        <v>1</v>
      </c>
    </row>
    <row r="114" spans="1:5" x14ac:dyDescent="0.25">
      <c r="A114" s="18"/>
      <c r="B114" s="78" t="s">
        <v>62</v>
      </c>
      <c r="C114" s="8">
        <v>44.193257299257688</v>
      </c>
      <c r="D114" s="8">
        <v>42.956820533515788</v>
      </c>
      <c r="E114" s="2" t="s">
        <v>1</v>
      </c>
    </row>
    <row r="115" spans="1:5" x14ac:dyDescent="0.25">
      <c r="A115" s="18"/>
      <c r="B115" s="78" t="s">
        <v>68</v>
      </c>
      <c r="C115" s="8">
        <v>38.006201277361605</v>
      </c>
      <c r="D115" s="8">
        <v>36.942865658823571</v>
      </c>
      <c r="E115" s="2" t="s">
        <v>1</v>
      </c>
    </row>
    <row r="116" spans="1:5" x14ac:dyDescent="0.25">
      <c r="A116" s="18"/>
      <c r="B116" s="78" t="s">
        <v>69</v>
      </c>
      <c r="C116" s="8">
        <v>37.935136743011043</v>
      </c>
      <c r="D116" s="8">
        <v>36.873789364498322</v>
      </c>
      <c r="E116" s="2" t="s">
        <v>1</v>
      </c>
    </row>
    <row r="117" spans="1:5" x14ac:dyDescent="0.25">
      <c r="A117" s="18"/>
      <c r="B117" s="78" t="s">
        <v>61</v>
      </c>
      <c r="C117" s="8">
        <v>40.799925784018207</v>
      </c>
      <c r="D117" s="8">
        <v>39.658427479485034</v>
      </c>
      <c r="E117" s="2" t="s">
        <v>1</v>
      </c>
    </row>
    <row r="118" spans="1:5" x14ac:dyDescent="0.25">
      <c r="A118" s="18"/>
      <c r="B118" s="78" t="s">
        <v>70</v>
      </c>
      <c r="C118" s="8">
        <v>38.632457486325976</v>
      </c>
      <c r="D118" s="8">
        <v>37.55160050256486</v>
      </c>
      <c r="E118" s="2" t="s">
        <v>1</v>
      </c>
    </row>
    <row r="119" spans="1:5" x14ac:dyDescent="0.25">
      <c r="A119" s="18"/>
      <c r="B119" s="78" t="s">
        <v>71</v>
      </c>
      <c r="C119" s="8">
        <v>38.747937354645629</v>
      </c>
      <c r="D119" s="8">
        <v>37.663849480843389</v>
      </c>
      <c r="E119" s="2" t="s">
        <v>1</v>
      </c>
    </row>
    <row r="120" spans="1:5" x14ac:dyDescent="0.25">
      <c r="A120" s="18"/>
      <c r="B120" s="78" t="s">
        <v>60</v>
      </c>
      <c r="C120" s="8">
        <v>39.423050430976005</v>
      </c>
      <c r="D120" s="8">
        <v>38.320074276933283</v>
      </c>
      <c r="E120" s="2" t="s">
        <v>1</v>
      </c>
    </row>
    <row r="121" spans="1:5" x14ac:dyDescent="0.25">
      <c r="A121" s="140">
        <v>1994</v>
      </c>
      <c r="B121" s="140"/>
      <c r="C121" s="8"/>
      <c r="D121" s="8"/>
      <c r="E121" s="2"/>
    </row>
    <row r="122" spans="1:5" x14ac:dyDescent="0.25">
      <c r="A122" s="18"/>
      <c r="B122" s="78" t="s">
        <v>65</v>
      </c>
      <c r="C122" s="8">
        <v>41.301819057869061</v>
      </c>
      <c r="D122" s="8">
        <v>40.146278808157113</v>
      </c>
      <c r="E122" s="2" t="s">
        <v>1</v>
      </c>
    </row>
    <row r="123" spans="1:5" x14ac:dyDescent="0.25">
      <c r="A123" s="18"/>
      <c r="B123" s="78" t="s">
        <v>66</v>
      </c>
      <c r="C123" s="8">
        <v>42.034672068359271</v>
      </c>
      <c r="D123" s="8">
        <v>40.858628093386265</v>
      </c>
      <c r="E123" s="2" t="s">
        <v>1</v>
      </c>
    </row>
    <row r="124" spans="1:5" x14ac:dyDescent="0.25">
      <c r="A124" s="18"/>
      <c r="B124" s="78" t="s">
        <v>63</v>
      </c>
      <c r="C124" s="8">
        <v>42.771966612246388</v>
      </c>
      <c r="D124" s="8">
        <v>41.57529464701075</v>
      </c>
      <c r="E124" s="2" t="s">
        <v>1</v>
      </c>
    </row>
    <row r="125" spans="1:5" x14ac:dyDescent="0.25">
      <c r="A125" s="18"/>
      <c r="B125" s="78" t="s">
        <v>67</v>
      </c>
      <c r="C125" s="8">
        <v>40.982028653291522</v>
      </c>
      <c r="D125" s="8">
        <v>39.83543548369348</v>
      </c>
      <c r="E125" s="2" t="s">
        <v>1</v>
      </c>
    </row>
    <row r="126" spans="1:5" x14ac:dyDescent="0.25">
      <c r="A126" s="18"/>
      <c r="B126" s="78" t="s">
        <v>55</v>
      </c>
      <c r="C126" s="8">
        <v>43.042900149457907</v>
      </c>
      <c r="D126" s="8">
        <v>41.83864801912577</v>
      </c>
      <c r="E126" s="2" t="s">
        <v>1</v>
      </c>
    </row>
    <row r="127" spans="1:5" x14ac:dyDescent="0.25">
      <c r="A127" s="18"/>
      <c r="B127" s="78" t="s">
        <v>62</v>
      </c>
      <c r="C127" s="8">
        <v>41.20854685653395</v>
      </c>
      <c r="D127" s="8">
        <v>40.055616171855227</v>
      </c>
      <c r="E127" s="2" t="s">
        <v>1</v>
      </c>
    </row>
    <row r="128" spans="1:5" x14ac:dyDescent="0.25">
      <c r="A128" s="18"/>
      <c r="B128" s="78" t="s">
        <v>68</v>
      </c>
      <c r="C128" s="8">
        <v>40.266941776388961</v>
      </c>
      <c r="D128" s="8">
        <v>39.140355272045632</v>
      </c>
      <c r="E128" s="2" t="s">
        <v>1</v>
      </c>
    </row>
    <row r="129" spans="1:5" x14ac:dyDescent="0.25">
      <c r="A129" s="18"/>
      <c r="B129" s="78" t="s">
        <v>69</v>
      </c>
      <c r="C129" s="8">
        <v>41.412857392791828</v>
      </c>
      <c r="D129" s="8">
        <v>40.254210518040317</v>
      </c>
      <c r="E129" s="2" t="s">
        <v>1</v>
      </c>
    </row>
    <row r="130" spans="1:5" x14ac:dyDescent="0.25">
      <c r="A130" s="18"/>
      <c r="B130" s="78" t="s">
        <v>61</v>
      </c>
      <c r="C130" s="8">
        <v>39.960475972002143</v>
      </c>
      <c r="D130" s="8">
        <v>38.842463752767991</v>
      </c>
      <c r="E130" s="2" t="s">
        <v>1</v>
      </c>
    </row>
    <row r="131" spans="1:5" x14ac:dyDescent="0.25">
      <c r="A131" s="18"/>
      <c r="B131" s="78" t="s">
        <v>70</v>
      </c>
      <c r="C131" s="8">
        <v>40.138137307878566</v>
      </c>
      <c r="D131" s="8">
        <v>39.015154488581125</v>
      </c>
      <c r="E131" s="2" t="s">
        <v>1</v>
      </c>
    </row>
    <row r="132" spans="1:5" x14ac:dyDescent="0.25">
      <c r="A132" s="18"/>
      <c r="B132" s="78" t="s">
        <v>71</v>
      </c>
      <c r="C132" s="8">
        <v>40.684445915698539</v>
      </c>
      <c r="D132" s="8">
        <v>39.546178501206491</v>
      </c>
      <c r="E132" s="2" t="s">
        <v>1</v>
      </c>
    </row>
    <row r="133" spans="1:5" x14ac:dyDescent="0.25">
      <c r="A133" s="18"/>
      <c r="B133" s="78" t="s">
        <v>60</v>
      </c>
      <c r="C133" s="8">
        <v>51.210880066375999</v>
      </c>
      <c r="D133" s="8">
        <v>49.778104598134384</v>
      </c>
      <c r="E133" s="2" t="s">
        <v>1</v>
      </c>
    </row>
    <row r="134" spans="1:5" x14ac:dyDescent="0.25">
      <c r="A134" s="140">
        <v>1995</v>
      </c>
      <c r="B134" s="140"/>
      <c r="C134" s="8"/>
      <c r="D134" s="8"/>
      <c r="E134" s="2"/>
    </row>
    <row r="135" spans="1:5" x14ac:dyDescent="0.25">
      <c r="A135" s="18"/>
      <c r="B135" s="78" t="s">
        <v>65</v>
      </c>
      <c r="C135" s="8">
        <v>43.726896292582104</v>
      </c>
      <c r="D135" s="8">
        <v>42.503507352006324</v>
      </c>
      <c r="E135" s="2" t="s">
        <v>1</v>
      </c>
    </row>
    <row r="136" spans="1:5" x14ac:dyDescent="0.25">
      <c r="A136" s="18"/>
      <c r="B136" s="78" t="s">
        <v>66</v>
      </c>
      <c r="C136" s="8">
        <v>47.755367083579763</v>
      </c>
      <c r="D136" s="8">
        <v>46.419269786569018</v>
      </c>
      <c r="E136" s="2" t="s">
        <v>1</v>
      </c>
    </row>
    <row r="137" spans="1:5" x14ac:dyDescent="0.25">
      <c r="A137" s="18"/>
      <c r="B137" s="78" t="s">
        <v>63</v>
      </c>
      <c r="C137" s="8">
        <v>45.077122445242836</v>
      </c>
      <c r="D137" s="8">
        <v>43.815956944186105</v>
      </c>
      <c r="E137" s="2" t="s">
        <v>1</v>
      </c>
    </row>
    <row r="138" spans="1:5" x14ac:dyDescent="0.25">
      <c r="A138" s="18"/>
      <c r="B138" s="78" t="s">
        <v>67</v>
      </c>
      <c r="C138" s="8">
        <v>45.432445116995659</v>
      </c>
      <c r="D138" s="8">
        <v>44.161338415812367</v>
      </c>
      <c r="E138" s="2" t="s">
        <v>1</v>
      </c>
    </row>
    <row r="139" spans="1:5" x14ac:dyDescent="0.25">
      <c r="A139" s="18"/>
      <c r="B139" s="78" t="s">
        <v>55</v>
      </c>
      <c r="C139" s="8">
        <v>39.414167364182177</v>
      </c>
      <c r="D139" s="8">
        <v>38.311439740142625</v>
      </c>
      <c r="E139" s="2" t="s">
        <v>1</v>
      </c>
    </row>
    <row r="140" spans="1:5" x14ac:dyDescent="0.25">
      <c r="A140" s="18"/>
      <c r="B140" s="78" t="s">
        <v>62</v>
      </c>
      <c r="C140" s="8">
        <v>44.415333969103202</v>
      </c>
      <c r="D140" s="8">
        <v>43.172683953282196</v>
      </c>
      <c r="E140" s="2" t="s">
        <v>1</v>
      </c>
    </row>
    <row r="141" spans="1:5" x14ac:dyDescent="0.25">
      <c r="A141" s="18"/>
      <c r="B141" s="78" t="s">
        <v>68</v>
      </c>
      <c r="C141" s="8">
        <v>44.091102031128749</v>
      </c>
      <c r="D141" s="8">
        <v>42.85752336042323</v>
      </c>
      <c r="E141" s="2" t="s">
        <v>1</v>
      </c>
    </row>
    <row r="142" spans="1:5" x14ac:dyDescent="0.25">
      <c r="A142" s="18"/>
      <c r="B142" s="78" t="s">
        <v>69</v>
      </c>
      <c r="C142" s="8">
        <v>45.228134580737795</v>
      </c>
      <c r="D142" s="8">
        <v>43.96274406962727</v>
      </c>
      <c r="E142" s="2" t="s">
        <v>1</v>
      </c>
    </row>
    <row r="143" spans="1:5" x14ac:dyDescent="0.25">
      <c r="A143" s="18"/>
      <c r="B143" s="78" t="s">
        <v>61</v>
      </c>
      <c r="C143" s="8">
        <v>44.606319905170345</v>
      </c>
      <c r="D143" s="8">
        <v>43.358326494281322</v>
      </c>
      <c r="E143" s="2" t="s">
        <v>1</v>
      </c>
    </row>
    <row r="144" spans="1:5" x14ac:dyDescent="0.25">
      <c r="A144" s="18"/>
      <c r="B144" s="78" t="s">
        <v>70</v>
      </c>
      <c r="C144" s="8">
        <v>44.268763367005164</v>
      </c>
      <c r="D144" s="8">
        <v>43.030214096236371</v>
      </c>
      <c r="E144" s="2" t="s">
        <v>1</v>
      </c>
    </row>
    <row r="145" spans="1:5" x14ac:dyDescent="0.25">
      <c r="A145" s="18"/>
      <c r="B145" s="78" t="s">
        <v>71</v>
      </c>
      <c r="C145" s="8">
        <v>43.975622162809081</v>
      </c>
      <c r="D145" s="8">
        <v>42.745274382144707</v>
      </c>
      <c r="E145" s="2" t="s">
        <v>1</v>
      </c>
    </row>
    <row r="146" spans="1:5" x14ac:dyDescent="0.25">
      <c r="A146" s="18"/>
      <c r="B146" s="78" t="s">
        <v>60</v>
      </c>
      <c r="C146" s="8">
        <v>44.744007440474562</v>
      </c>
      <c r="D146" s="8">
        <v>43.492161814536487</v>
      </c>
      <c r="E146" s="2" t="s">
        <v>1</v>
      </c>
    </row>
    <row r="147" spans="1:5" x14ac:dyDescent="0.25">
      <c r="A147" s="140">
        <v>1996</v>
      </c>
      <c r="B147" s="140"/>
      <c r="C147" s="8"/>
      <c r="D147" s="8"/>
      <c r="E147" s="2"/>
    </row>
    <row r="148" spans="1:5" x14ac:dyDescent="0.25">
      <c r="A148" s="18"/>
      <c r="B148" s="78" t="s">
        <v>65</v>
      </c>
      <c r="C148" s="8">
        <v>46.085350526341486</v>
      </c>
      <c r="D148" s="8">
        <v>44.79597686992561</v>
      </c>
      <c r="E148" s="2" t="s">
        <v>1</v>
      </c>
    </row>
    <row r="149" spans="1:5" x14ac:dyDescent="0.25">
      <c r="A149" s="18"/>
      <c r="B149" s="78" t="s">
        <v>66</v>
      </c>
      <c r="C149" s="8">
        <v>47.240149209538167</v>
      </c>
      <c r="D149" s="8">
        <v>45.918466652710947</v>
      </c>
      <c r="E149" s="2" t="s">
        <v>1</v>
      </c>
    </row>
    <row r="150" spans="1:5" x14ac:dyDescent="0.25">
      <c r="A150" s="18"/>
      <c r="B150" s="78" t="s">
        <v>63</v>
      </c>
      <c r="C150" s="8">
        <v>45.24590071432543</v>
      </c>
      <c r="D150" s="8">
        <v>43.980013143208566</v>
      </c>
      <c r="E150" s="2" t="s">
        <v>1</v>
      </c>
    </row>
    <row r="151" spans="1:5" x14ac:dyDescent="0.25">
      <c r="A151" s="18"/>
      <c r="B151" s="78" t="s">
        <v>67</v>
      </c>
      <c r="C151" s="8">
        <v>47.546615013924978</v>
      </c>
      <c r="D151" s="8">
        <v>46.216358171988595</v>
      </c>
      <c r="E151" s="2" t="s">
        <v>1</v>
      </c>
    </row>
    <row r="152" spans="1:5" x14ac:dyDescent="0.25">
      <c r="A152" s="18"/>
      <c r="B152" s="78" t="s">
        <v>55</v>
      </c>
      <c r="C152" s="8">
        <v>45.965429124624897</v>
      </c>
      <c r="D152" s="8">
        <v>44.679410623251741</v>
      </c>
      <c r="E152" s="2" t="s">
        <v>1</v>
      </c>
    </row>
    <row r="153" spans="1:5" x14ac:dyDescent="0.25">
      <c r="A153" s="18"/>
      <c r="B153" s="78" t="s">
        <v>62</v>
      </c>
      <c r="C153" s="8">
        <v>47.466667412780595</v>
      </c>
      <c r="D153" s="8">
        <v>46.138647340872687</v>
      </c>
      <c r="E153" s="2" t="s">
        <v>1</v>
      </c>
    </row>
    <row r="154" spans="1:5" x14ac:dyDescent="0.25">
      <c r="A154" s="18"/>
      <c r="B154" s="78" t="s">
        <v>68</v>
      </c>
      <c r="C154" s="8">
        <v>47.284564543507258</v>
      </c>
      <c r="D154" s="8">
        <v>45.961639336664227</v>
      </c>
      <c r="E154" s="2" t="s">
        <v>1</v>
      </c>
    </row>
    <row r="155" spans="1:5" x14ac:dyDescent="0.25">
      <c r="A155" s="18"/>
      <c r="B155" s="78" t="s">
        <v>69</v>
      </c>
      <c r="C155" s="8">
        <v>47.506641213352786</v>
      </c>
      <c r="D155" s="8">
        <v>46.177502756430641</v>
      </c>
      <c r="E155" s="2" t="s">
        <v>1</v>
      </c>
    </row>
    <row r="156" spans="1:5" x14ac:dyDescent="0.25">
      <c r="A156" s="18"/>
      <c r="B156" s="78" t="s">
        <v>61</v>
      </c>
      <c r="C156" s="8">
        <v>47.662094882244645</v>
      </c>
      <c r="D156" s="8">
        <v>46.328607150267125</v>
      </c>
      <c r="E156" s="2" t="s">
        <v>1</v>
      </c>
    </row>
    <row r="157" spans="1:5" x14ac:dyDescent="0.25">
      <c r="A157" s="18"/>
      <c r="B157" s="78" t="s">
        <v>70</v>
      </c>
      <c r="C157" s="8">
        <v>47.702068682816837</v>
      </c>
      <c r="D157" s="8">
        <v>46.367462565825079</v>
      </c>
      <c r="E157" s="2" t="s">
        <v>1</v>
      </c>
    </row>
    <row r="158" spans="1:5" x14ac:dyDescent="0.25">
      <c r="A158" s="18"/>
      <c r="B158" s="78" t="s">
        <v>71</v>
      </c>
      <c r="C158" s="8">
        <v>47.92414535266235</v>
      </c>
      <c r="D158" s="8">
        <v>46.583325985591493</v>
      </c>
      <c r="E158" s="2" t="s">
        <v>1</v>
      </c>
    </row>
    <row r="159" spans="1:5" x14ac:dyDescent="0.25">
      <c r="A159" s="18"/>
      <c r="B159" s="78" t="s">
        <v>60</v>
      </c>
      <c r="C159" s="8">
        <v>48.354974092162657</v>
      </c>
      <c r="D159" s="8">
        <v>47.002101019938323</v>
      </c>
      <c r="E159" s="2" t="s">
        <v>1</v>
      </c>
    </row>
    <row r="160" spans="1:5" x14ac:dyDescent="0.25">
      <c r="A160" s="140">
        <v>1997</v>
      </c>
      <c r="B160" s="140"/>
      <c r="C160" s="8"/>
      <c r="D160" s="8"/>
      <c r="E160" s="2"/>
    </row>
    <row r="161" spans="1:5" x14ac:dyDescent="0.25">
      <c r="A161" s="18"/>
      <c r="B161" s="78" t="s">
        <v>65</v>
      </c>
      <c r="C161" s="8">
        <v>53.614092056150987</v>
      </c>
      <c r="D161" s="8">
        <v>52.11407964178639</v>
      </c>
      <c r="E161" s="2" t="s">
        <v>1</v>
      </c>
    </row>
    <row r="162" spans="1:5" x14ac:dyDescent="0.25">
      <c r="A162" s="18"/>
      <c r="B162" s="78" t="s">
        <v>66</v>
      </c>
      <c r="C162" s="8">
        <v>50.258847530477169</v>
      </c>
      <c r="D162" s="8">
        <v>48.852707981412024</v>
      </c>
      <c r="E162" s="2" t="s">
        <v>1</v>
      </c>
    </row>
    <row r="163" spans="1:5" x14ac:dyDescent="0.25">
      <c r="A163" s="18"/>
      <c r="B163" s="78" t="s">
        <v>63</v>
      </c>
      <c r="C163" s="8">
        <v>50.260864331016208</v>
      </c>
      <c r="D163" s="8">
        <v>48.854668356005376</v>
      </c>
      <c r="E163" s="2" t="s">
        <v>1</v>
      </c>
    </row>
    <row r="164" spans="1:5" x14ac:dyDescent="0.25">
      <c r="A164" s="18"/>
      <c r="B164" s="78" t="s">
        <v>67</v>
      </c>
      <c r="C164" s="8">
        <v>49.195008306450347</v>
      </c>
      <c r="D164" s="8">
        <v>47.818632798549174</v>
      </c>
      <c r="E164" s="2" t="s">
        <v>1</v>
      </c>
    </row>
    <row r="165" spans="1:5" x14ac:dyDescent="0.25">
      <c r="A165" s="18"/>
      <c r="B165" s="78" t="s">
        <v>55</v>
      </c>
      <c r="C165" s="8">
        <v>51.356820762530631</v>
      </c>
      <c r="D165" s="8">
        <v>49.919962172714108</v>
      </c>
      <c r="E165" s="2" t="s">
        <v>1</v>
      </c>
    </row>
    <row r="166" spans="1:5" x14ac:dyDescent="0.25">
      <c r="A166" s="18"/>
      <c r="B166" s="78" t="s">
        <v>62</v>
      </c>
      <c r="C166" s="8">
        <v>46.890832064192274</v>
      </c>
      <c r="D166" s="8">
        <v>45.578922685171001</v>
      </c>
      <c r="E166" s="2" t="s">
        <v>1</v>
      </c>
    </row>
    <row r="167" spans="1:5" x14ac:dyDescent="0.25">
      <c r="A167" s="18"/>
      <c r="B167" s="78" t="s">
        <v>68</v>
      </c>
      <c r="C167" s="8">
        <v>50.98845957684032</v>
      </c>
      <c r="D167" s="8">
        <v>49.561906978048086</v>
      </c>
      <c r="E167" s="2" t="s">
        <v>1</v>
      </c>
    </row>
    <row r="168" spans="1:5" x14ac:dyDescent="0.25">
      <c r="A168" s="18"/>
      <c r="B168" s="78" t="s">
        <v>69</v>
      </c>
      <c r="C168" s="8">
        <v>49.48719151371548</v>
      </c>
      <c r="D168" s="8">
        <v>48.102641318500602</v>
      </c>
      <c r="E168" s="2" t="s">
        <v>1</v>
      </c>
    </row>
    <row r="169" spans="1:5" x14ac:dyDescent="0.25">
      <c r="A169" s="18"/>
      <c r="B169" s="78" t="s">
        <v>61</v>
      </c>
      <c r="C169" s="8">
        <v>50.278622145678177</v>
      </c>
      <c r="D169" s="8">
        <v>48.871929343407508</v>
      </c>
      <c r="E169" s="2" t="s">
        <v>1</v>
      </c>
    </row>
    <row r="170" spans="1:5" x14ac:dyDescent="0.25">
      <c r="A170" s="18"/>
      <c r="B170" s="78" t="s">
        <v>70</v>
      </c>
      <c r="C170" s="8">
        <v>51.805210875534037</v>
      </c>
      <c r="D170" s="8">
        <v>50.355807249325238</v>
      </c>
      <c r="E170" s="2" t="s">
        <v>1</v>
      </c>
    </row>
    <row r="171" spans="1:5" x14ac:dyDescent="0.25">
      <c r="A171" s="18"/>
      <c r="B171" s="78" t="s">
        <v>71</v>
      </c>
      <c r="C171" s="8">
        <v>50.191342392328806</v>
      </c>
      <c r="D171" s="8">
        <v>48.787091498678166</v>
      </c>
      <c r="E171" s="2" t="s">
        <v>1</v>
      </c>
    </row>
    <row r="172" spans="1:5" x14ac:dyDescent="0.25">
      <c r="A172" s="18"/>
      <c r="B172" s="78" t="s">
        <v>60</v>
      </c>
      <c r="C172" s="8">
        <v>54.518387291318113</v>
      </c>
      <c r="D172" s="8">
        <v>52.993074549614562</v>
      </c>
      <c r="E172" s="2" t="s">
        <v>1</v>
      </c>
    </row>
    <row r="173" spans="1:5" x14ac:dyDescent="0.25">
      <c r="A173" s="140">
        <v>1998</v>
      </c>
      <c r="B173" s="140"/>
      <c r="C173" s="8"/>
      <c r="D173" s="8"/>
      <c r="E173" s="8"/>
    </row>
    <row r="174" spans="1:5" ht="15" customHeight="1" x14ac:dyDescent="0.25">
      <c r="A174" s="18"/>
      <c r="B174" s="78" t="s">
        <v>65</v>
      </c>
      <c r="C174" s="8">
        <v>51.014104123897027</v>
      </c>
      <c r="D174" s="8">
        <v>49.586834043236308</v>
      </c>
      <c r="E174" s="2" t="s">
        <v>1</v>
      </c>
    </row>
    <row r="175" spans="1:5" ht="15" customHeight="1" x14ac:dyDescent="0.25">
      <c r="A175" s="18"/>
      <c r="B175" s="78" t="s">
        <v>66</v>
      </c>
      <c r="C175" s="8">
        <v>53.482160241334419</v>
      </c>
      <c r="D175" s="8">
        <v>51.985839008755889</v>
      </c>
      <c r="E175" s="2" t="s">
        <v>1</v>
      </c>
    </row>
    <row r="176" spans="1:5" ht="15" customHeight="1" x14ac:dyDescent="0.25">
      <c r="A176" s="18"/>
      <c r="B176" s="78" t="s">
        <v>63</v>
      </c>
      <c r="C176" s="8">
        <v>48.853196160638177</v>
      </c>
      <c r="D176" s="8">
        <v>47.486383856037385</v>
      </c>
      <c r="E176" s="2" t="s">
        <v>1</v>
      </c>
    </row>
    <row r="177" spans="1:9" ht="15" customHeight="1" x14ac:dyDescent="0.25">
      <c r="A177" s="18"/>
      <c r="B177" s="78" t="s">
        <v>67</v>
      </c>
      <c r="C177" s="8">
        <v>50.224119225540122</v>
      </c>
      <c r="D177" s="8">
        <v>48.818951303271909</v>
      </c>
      <c r="E177" s="2" t="s">
        <v>1</v>
      </c>
    </row>
    <row r="178" spans="1:9" ht="16.5" customHeight="1" x14ac:dyDescent="0.25">
      <c r="A178" s="2"/>
      <c r="B178" s="78" t="s">
        <v>55</v>
      </c>
      <c r="C178" s="8">
        <v>48.082536171506106</v>
      </c>
      <c r="D178" s="8">
        <v>46.737285353943875</v>
      </c>
      <c r="E178" s="2" t="s">
        <v>1</v>
      </c>
      <c r="I178" s="8"/>
    </row>
    <row r="179" spans="1:9" ht="16.5" customHeight="1" x14ac:dyDescent="0.25">
      <c r="A179" s="2"/>
      <c r="B179" s="78" t="s">
        <v>62</v>
      </c>
      <c r="C179" s="8">
        <v>49.482385361601253</v>
      </c>
      <c r="D179" s="8">
        <v>48.097969632672395</v>
      </c>
      <c r="E179" s="2" t="s">
        <v>1</v>
      </c>
    </row>
    <row r="180" spans="1:9" ht="16.5" customHeight="1" x14ac:dyDescent="0.25">
      <c r="A180" s="2"/>
      <c r="B180" s="78" t="s">
        <v>68</v>
      </c>
      <c r="C180" s="8">
        <v>50.967141256568993</v>
      </c>
      <c r="D180" s="8">
        <v>49.541185100686327</v>
      </c>
      <c r="E180" s="2" t="s">
        <v>1</v>
      </c>
      <c r="I180" s="28"/>
    </row>
    <row r="181" spans="1:9" ht="16.5" customHeight="1" x14ac:dyDescent="0.25">
      <c r="A181" s="2"/>
      <c r="B181" s="78" t="s">
        <v>69</v>
      </c>
      <c r="C181" s="8">
        <v>49.356766482712864</v>
      </c>
      <c r="D181" s="8">
        <v>47.975865312561083</v>
      </c>
      <c r="E181" s="2" t="s">
        <v>1</v>
      </c>
      <c r="I181" s="28"/>
    </row>
    <row r="182" spans="1:9" ht="16.5" customHeight="1" x14ac:dyDescent="0.25">
      <c r="A182" s="2"/>
      <c r="B182" s="78" t="s">
        <v>61</v>
      </c>
      <c r="C182" s="8">
        <v>49.840227251460405</v>
      </c>
      <c r="D182" s="8">
        <v>48.445799839845463</v>
      </c>
      <c r="E182" s="2" t="s">
        <v>1</v>
      </c>
      <c r="I182" s="28"/>
    </row>
    <row r="183" spans="1:9" ht="16.5" customHeight="1" x14ac:dyDescent="0.25">
      <c r="A183" s="2"/>
      <c r="B183" s="78" t="s">
        <v>70</v>
      </c>
      <c r="C183" s="8">
        <v>49.096508956142074</v>
      </c>
      <c r="D183" s="8">
        <v>47.722889258189419</v>
      </c>
      <c r="E183" s="2" t="s">
        <v>1</v>
      </c>
      <c r="I183" s="28"/>
    </row>
    <row r="184" spans="1:9" ht="16.5" customHeight="1" x14ac:dyDescent="0.25">
      <c r="A184" s="2"/>
      <c r="B184" s="78" t="s">
        <v>71</v>
      </c>
      <c r="C184" s="8">
        <v>50.467235381885054</v>
      </c>
      <c r="D184" s="8">
        <v>49.055265567825643</v>
      </c>
      <c r="E184" s="2" t="s">
        <v>1</v>
      </c>
      <c r="I184" s="28"/>
    </row>
    <row r="185" spans="1:9" ht="16.5" customHeight="1" x14ac:dyDescent="0.25">
      <c r="A185" s="2"/>
      <c r="B185" s="78" t="s">
        <v>60</v>
      </c>
      <c r="C185" s="8">
        <v>49.429568551913192</v>
      </c>
      <c r="D185" s="8">
        <v>48.046630529072068</v>
      </c>
      <c r="E185" s="2" t="s">
        <v>1</v>
      </c>
      <c r="I185" s="28"/>
    </row>
    <row r="186" spans="1:9" ht="16.5" customHeight="1" x14ac:dyDescent="0.25">
      <c r="A186" s="140">
        <v>1999</v>
      </c>
      <c r="B186" s="140"/>
      <c r="C186" s="8"/>
      <c r="D186" s="8"/>
      <c r="E186" s="8"/>
      <c r="I186" s="28"/>
    </row>
    <row r="187" spans="1:9" ht="15" customHeight="1" x14ac:dyDescent="0.25">
      <c r="A187" s="18"/>
      <c r="B187" s="78" t="s">
        <v>65</v>
      </c>
      <c r="C187" s="8">
        <v>50.541355994615643</v>
      </c>
      <c r="D187" s="8">
        <v>49.12731243772123</v>
      </c>
      <c r="E187" s="2" t="s">
        <v>1</v>
      </c>
      <c r="I187" s="8"/>
    </row>
    <row r="188" spans="1:9" ht="15" customHeight="1" x14ac:dyDescent="0.25">
      <c r="A188" s="18"/>
      <c r="B188" s="78" t="s">
        <v>66</v>
      </c>
      <c r="C188" s="8">
        <v>50.426691153465001</v>
      </c>
      <c r="D188" s="8">
        <v>49.015855683821918</v>
      </c>
      <c r="E188" s="2" t="s">
        <v>1</v>
      </c>
      <c r="I188" s="8"/>
    </row>
    <row r="189" spans="1:9" ht="15" customHeight="1" x14ac:dyDescent="0.25">
      <c r="A189" s="18"/>
      <c r="B189" s="78" t="s">
        <v>63</v>
      </c>
      <c r="C189" s="8">
        <v>52.084229142786917</v>
      </c>
      <c r="D189" s="8">
        <v>50.627019157304609</v>
      </c>
      <c r="E189" s="2" t="s">
        <v>1</v>
      </c>
      <c r="I189" s="8"/>
    </row>
    <row r="190" spans="1:9" ht="15" customHeight="1" x14ac:dyDescent="0.25">
      <c r="A190" s="18"/>
      <c r="B190" s="78" t="s">
        <v>67</v>
      </c>
      <c r="C190" s="8">
        <v>55.736176907633237</v>
      </c>
      <c r="D190" s="8">
        <v>54.176792908308755</v>
      </c>
      <c r="E190" s="2" t="s">
        <v>1</v>
      </c>
      <c r="I190" s="8"/>
    </row>
    <row r="191" spans="1:9" ht="15" customHeight="1" x14ac:dyDescent="0.25">
      <c r="A191" s="18"/>
      <c r="B191" s="78" t="s">
        <v>55</v>
      </c>
      <c r="C191" s="8">
        <v>52.782955596375523</v>
      </c>
      <c r="D191" s="8">
        <v>51.306196676752357</v>
      </c>
      <c r="E191" s="2" t="s">
        <v>1</v>
      </c>
      <c r="I191" s="8"/>
    </row>
    <row r="192" spans="1:9" ht="15" customHeight="1" x14ac:dyDescent="0.25">
      <c r="A192" s="18"/>
      <c r="B192" s="78" t="s">
        <v>62</v>
      </c>
      <c r="C192" s="8">
        <v>50.455265144938011</v>
      </c>
      <c r="D192" s="8">
        <v>49.043630233575527</v>
      </c>
      <c r="E192" s="2" t="s">
        <v>1</v>
      </c>
      <c r="I192" s="8"/>
    </row>
    <row r="193" spans="1:9" ht="15" customHeight="1" x14ac:dyDescent="0.25">
      <c r="A193" s="18"/>
      <c r="B193" s="78" t="s">
        <v>68</v>
      </c>
      <c r="C193" s="8">
        <v>50.401904291840772</v>
      </c>
      <c r="D193" s="8">
        <v>48.991762307785585</v>
      </c>
      <c r="E193" s="2" t="s">
        <v>1</v>
      </c>
      <c r="I193" s="8"/>
    </row>
    <row r="194" spans="1:9" ht="15" customHeight="1" x14ac:dyDescent="0.25">
      <c r="A194" s="18"/>
      <c r="B194" s="78" t="s">
        <v>69</v>
      </c>
      <c r="C194" s="8">
        <v>50.615205731184346</v>
      </c>
      <c r="D194" s="8">
        <v>49.199096010014784</v>
      </c>
      <c r="E194" s="2" t="s">
        <v>1</v>
      </c>
      <c r="I194" s="8"/>
    </row>
    <row r="195" spans="1:9" ht="15" customHeight="1" x14ac:dyDescent="0.25">
      <c r="A195" s="18"/>
      <c r="B195" s="78" t="s">
        <v>61</v>
      </c>
      <c r="C195" s="8">
        <v>49.532036274649514</v>
      </c>
      <c r="D195" s="8">
        <v>48.146231414932458</v>
      </c>
      <c r="E195" s="2" t="s">
        <v>1</v>
      </c>
      <c r="I195" s="8"/>
    </row>
    <row r="196" spans="1:9" ht="15" customHeight="1" x14ac:dyDescent="0.25">
      <c r="A196" s="18"/>
      <c r="B196" s="78" t="s">
        <v>70</v>
      </c>
      <c r="C196" s="8">
        <v>53.95495864163474</v>
      </c>
      <c r="D196" s="8">
        <v>52.445409478809822</v>
      </c>
      <c r="E196" s="2" t="s">
        <v>1</v>
      </c>
      <c r="I196" s="28"/>
    </row>
    <row r="197" spans="1:9" ht="15" customHeight="1" x14ac:dyDescent="0.25">
      <c r="A197" s="18"/>
      <c r="B197" s="78" t="s">
        <v>71</v>
      </c>
      <c r="C197" s="8">
        <v>50.4346266885956</v>
      </c>
      <c r="D197" s="8">
        <v>49.023569198943335</v>
      </c>
      <c r="E197" s="2" t="s">
        <v>1</v>
      </c>
      <c r="I197" s="13"/>
    </row>
    <row r="198" spans="1:9" ht="15" customHeight="1" x14ac:dyDescent="0.25">
      <c r="A198" s="18"/>
      <c r="B198" s="78" t="s">
        <v>60</v>
      </c>
      <c r="C198" s="8">
        <v>51.061535236864472</v>
      </c>
      <c r="D198" s="8">
        <v>49.632938130872347</v>
      </c>
      <c r="E198" s="2" t="s">
        <v>1</v>
      </c>
      <c r="I198" s="8"/>
    </row>
    <row r="199" spans="1:9" ht="15" customHeight="1" x14ac:dyDescent="0.25">
      <c r="A199" s="140">
        <v>2000</v>
      </c>
      <c r="B199" s="140"/>
      <c r="C199" s="8"/>
      <c r="D199" s="8"/>
      <c r="E199" s="8"/>
      <c r="I199" s="8"/>
    </row>
    <row r="200" spans="1:9" ht="15" customHeight="1" x14ac:dyDescent="0.25">
      <c r="A200" s="18"/>
      <c r="B200" s="78" t="s">
        <v>65</v>
      </c>
      <c r="C200" s="8">
        <v>49.262081575055497</v>
      </c>
      <c r="D200" s="8">
        <v>47.88382949456453</v>
      </c>
      <c r="E200" s="2" t="s">
        <v>1</v>
      </c>
      <c r="I200" s="8"/>
    </row>
    <row r="201" spans="1:9" ht="15" customHeight="1" x14ac:dyDescent="0.25">
      <c r="A201" s="18"/>
      <c r="B201" s="78" t="s">
        <v>66</v>
      </c>
      <c r="C201" s="8">
        <v>48.979078611282937</v>
      </c>
      <c r="D201" s="8">
        <v>47.608744373707509</v>
      </c>
      <c r="E201" s="2" t="s">
        <v>1</v>
      </c>
      <c r="I201" s="8"/>
    </row>
    <row r="202" spans="1:9" ht="15" customHeight="1" x14ac:dyDescent="0.25">
      <c r="A202" s="18"/>
      <c r="B202" s="78" t="s">
        <v>63</v>
      </c>
      <c r="C202" s="8">
        <v>49.58289093247533</v>
      </c>
      <c r="D202" s="8">
        <v>48.19566326365824</v>
      </c>
      <c r="E202" s="2" t="s">
        <v>1</v>
      </c>
      <c r="I202" s="8"/>
    </row>
    <row r="203" spans="1:9" ht="15" customHeight="1" x14ac:dyDescent="0.25">
      <c r="A203" s="18"/>
      <c r="B203" s="78" t="s">
        <v>67</v>
      </c>
      <c r="C203" s="8">
        <v>52.597923679550952</v>
      </c>
      <c r="D203" s="8">
        <v>51.126341573740078</v>
      </c>
      <c r="E203" s="2" t="s">
        <v>1</v>
      </c>
      <c r="I203" s="8"/>
    </row>
    <row r="204" spans="1:9" ht="15" customHeight="1" x14ac:dyDescent="0.25">
      <c r="A204" s="18"/>
      <c r="B204" s="78" t="s">
        <v>55</v>
      </c>
      <c r="C204" s="8">
        <v>54.069979536069368</v>
      </c>
      <c r="D204" s="8">
        <v>52.557212324351951</v>
      </c>
      <c r="E204" s="2" t="s">
        <v>1</v>
      </c>
      <c r="I204" s="8"/>
    </row>
    <row r="205" spans="1:9" ht="15" customHeight="1" x14ac:dyDescent="0.25">
      <c r="A205" s="18"/>
      <c r="B205" s="78" t="s">
        <v>62</v>
      </c>
      <c r="C205" s="8">
        <v>54.731453295436559</v>
      </c>
      <c r="D205" s="8">
        <v>53.20017940361371</v>
      </c>
      <c r="E205" s="2" t="s">
        <v>1</v>
      </c>
      <c r="I205" s="8"/>
    </row>
    <row r="206" spans="1:9" ht="15" customHeight="1" x14ac:dyDescent="0.25">
      <c r="A206" s="18"/>
      <c r="B206" s="78" t="s">
        <v>68</v>
      </c>
      <c r="C206" s="8">
        <v>51.321636032899086</v>
      </c>
      <c r="D206" s="8">
        <v>49.88576183970703</v>
      </c>
      <c r="E206" s="2" t="s">
        <v>1</v>
      </c>
      <c r="I206" s="8"/>
    </row>
    <row r="207" spans="1:9" ht="15" customHeight="1" x14ac:dyDescent="0.25">
      <c r="A207" s="18"/>
      <c r="B207" s="78" t="s">
        <v>69</v>
      </c>
      <c r="C207" s="8">
        <v>51.309933867348278</v>
      </c>
      <c r="D207" s="8">
        <v>49.87438707676489</v>
      </c>
      <c r="E207" s="2" t="s">
        <v>1</v>
      </c>
      <c r="I207" s="8"/>
    </row>
    <row r="208" spans="1:9" ht="15" customHeight="1" x14ac:dyDescent="0.25">
      <c r="A208" s="18"/>
      <c r="B208" s="78" t="s">
        <v>61</v>
      </c>
      <c r="C208" s="8">
        <v>50.14982068099679</v>
      </c>
      <c r="D208" s="8">
        <v>48.746731479731025</v>
      </c>
      <c r="E208" s="2" t="s">
        <v>1</v>
      </c>
      <c r="I208" s="28"/>
    </row>
    <row r="209" spans="1:9" ht="15" customHeight="1" x14ac:dyDescent="0.25">
      <c r="A209" s="18"/>
      <c r="B209" s="78" t="s">
        <v>70</v>
      </c>
      <c r="C209" s="8">
        <v>50.673592227306685</v>
      </c>
      <c r="D209" s="8">
        <v>49.255848971637967</v>
      </c>
      <c r="E209" s="2" t="s">
        <v>1</v>
      </c>
      <c r="I209" s="28"/>
    </row>
    <row r="210" spans="1:9" ht="15" customHeight="1" x14ac:dyDescent="0.25">
      <c r="A210" s="18"/>
      <c r="B210" s="78" t="s">
        <v>71</v>
      </c>
      <c r="C210" s="8">
        <v>48.43969720111771</v>
      </c>
      <c r="D210" s="8">
        <v>47.084453749943705</v>
      </c>
      <c r="E210" s="2" t="s">
        <v>1</v>
      </c>
      <c r="I210" s="28"/>
    </row>
    <row r="211" spans="1:9" ht="15" customHeight="1" x14ac:dyDescent="0.25">
      <c r="A211" s="18"/>
      <c r="B211" s="78" t="s">
        <v>60</v>
      </c>
      <c r="C211" s="8">
        <v>49.648539579433837</v>
      </c>
      <c r="D211" s="8">
        <v>48.259475196020865</v>
      </c>
      <c r="E211" s="2" t="s">
        <v>1</v>
      </c>
      <c r="I211" s="28"/>
    </row>
    <row r="212" spans="1:9" ht="15" customHeight="1" x14ac:dyDescent="0.25">
      <c r="A212" s="140">
        <v>2001</v>
      </c>
      <c r="B212" s="140"/>
      <c r="C212" s="8"/>
      <c r="D212" s="8"/>
      <c r="E212" s="8"/>
      <c r="I212" s="28"/>
    </row>
    <row r="213" spans="1:9" ht="15" customHeight="1" x14ac:dyDescent="0.25">
      <c r="A213" s="80"/>
      <c r="B213" s="78" t="s">
        <v>65</v>
      </c>
      <c r="C213" s="8">
        <v>48.767262647799143</v>
      </c>
      <c r="D213" s="8">
        <v>47.402854586768001</v>
      </c>
      <c r="E213" s="2" t="s">
        <v>1</v>
      </c>
      <c r="I213" s="28"/>
    </row>
    <row r="214" spans="1:9" ht="15" customHeight="1" x14ac:dyDescent="0.25">
      <c r="A214" s="80"/>
      <c r="B214" s="78" t="s">
        <v>66</v>
      </c>
      <c r="C214" s="8">
        <v>49.837518260627363</v>
      </c>
      <c r="D214" s="8">
        <v>48.4431666410239</v>
      </c>
      <c r="E214" s="2" t="s">
        <v>1</v>
      </c>
      <c r="I214" s="28"/>
    </row>
    <row r="215" spans="1:9" ht="15" customHeight="1" x14ac:dyDescent="0.25">
      <c r="A215" s="80"/>
      <c r="B215" s="78" t="s">
        <v>63</v>
      </c>
      <c r="C215" s="8">
        <v>49.504171952315637</v>
      </c>
      <c r="D215" s="8">
        <v>48.119146679229921</v>
      </c>
      <c r="E215" s="2" t="s">
        <v>1</v>
      </c>
      <c r="I215" s="28"/>
    </row>
    <row r="216" spans="1:9" ht="15" customHeight="1" x14ac:dyDescent="0.25">
      <c r="A216" s="80"/>
      <c r="B216" s="78" t="s">
        <v>67</v>
      </c>
      <c r="C216" s="8">
        <v>50.552979953250862</v>
      </c>
      <c r="D216" s="8">
        <v>49.138611181816984</v>
      </c>
      <c r="E216" s="2" t="s">
        <v>1</v>
      </c>
      <c r="I216" s="28"/>
    </row>
    <row r="217" spans="1:9" ht="15" customHeight="1" x14ac:dyDescent="0.25">
      <c r="A217" s="80"/>
      <c r="B217" s="78" t="s">
        <v>55</v>
      </c>
      <c r="C217" s="8">
        <v>51.945508775063011</v>
      </c>
      <c r="D217" s="8">
        <v>50.492179901164072</v>
      </c>
      <c r="E217" s="2" t="s">
        <v>1</v>
      </c>
      <c r="I217" s="28"/>
    </row>
    <row r="218" spans="1:9" ht="15" customHeight="1" x14ac:dyDescent="0.25">
      <c r="A218" s="80"/>
      <c r="B218" s="78" t="s">
        <v>62</v>
      </c>
      <c r="C218" s="8">
        <v>53.767958929277761</v>
      </c>
      <c r="D218" s="8">
        <v>52.263641635151167</v>
      </c>
      <c r="E218" s="2" t="s">
        <v>1</v>
      </c>
      <c r="I218" s="28"/>
    </row>
    <row r="219" spans="1:9" ht="15" customHeight="1" x14ac:dyDescent="0.25">
      <c r="A219" s="80"/>
      <c r="B219" s="78" t="s">
        <v>68</v>
      </c>
      <c r="C219" s="8">
        <v>50.701825802290891</v>
      </c>
      <c r="D219" s="8">
        <v>49.283292629058451</v>
      </c>
      <c r="E219" s="2" t="s">
        <v>1</v>
      </c>
      <c r="I219" s="28"/>
    </row>
    <row r="220" spans="1:9" ht="15" customHeight="1" x14ac:dyDescent="0.25">
      <c r="A220" s="80"/>
      <c r="B220" s="78" t="s">
        <v>69</v>
      </c>
      <c r="C220" s="8">
        <v>50.732777039550847</v>
      </c>
      <c r="D220" s="8">
        <v>49.313377914134016</v>
      </c>
      <c r="E220" s="2" t="s">
        <v>1</v>
      </c>
      <c r="I220" s="28"/>
    </row>
    <row r="221" spans="1:9" ht="15" customHeight="1" x14ac:dyDescent="0.25">
      <c r="A221" s="80"/>
      <c r="B221" s="78" t="s">
        <v>61</v>
      </c>
      <c r="C221" s="8">
        <v>51.941583087865141</v>
      </c>
      <c r="D221" s="8">
        <v>50.488364046648357</v>
      </c>
      <c r="E221" s="2" t="s">
        <v>1</v>
      </c>
      <c r="I221" s="28"/>
    </row>
    <row r="222" spans="1:9" ht="15" customHeight="1" x14ac:dyDescent="0.25">
      <c r="A222" s="80"/>
      <c r="B222" s="78" t="s">
        <v>70</v>
      </c>
      <c r="C222" s="8">
        <v>51.898836378541901</v>
      </c>
      <c r="D222" s="8">
        <v>50.446813302643164</v>
      </c>
      <c r="E222" s="2" t="s">
        <v>1</v>
      </c>
      <c r="I222" s="28"/>
    </row>
    <row r="223" spans="1:9" ht="15" customHeight="1" x14ac:dyDescent="0.25">
      <c r="A223" s="80"/>
      <c r="B223" s="78" t="s">
        <v>71</v>
      </c>
      <c r="C223" s="8">
        <v>52.144893868098897</v>
      </c>
      <c r="D223" s="8">
        <v>50.685986607933899</v>
      </c>
      <c r="E223" s="2" t="s">
        <v>1</v>
      </c>
      <c r="I223" s="28"/>
    </row>
    <row r="224" spans="1:9" ht="15" customHeight="1" x14ac:dyDescent="0.25">
      <c r="A224" s="80"/>
      <c r="B224" s="78" t="s">
        <v>60</v>
      </c>
      <c r="C224" s="8">
        <v>53.079188642860196</v>
      </c>
      <c r="D224" s="8">
        <v>51.594141729722054</v>
      </c>
      <c r="E224" s="2" t="s">
        <v>1</v>
      </c>
      <c r="I224" s="28"/>
    </row>
    <row r="225" spans="1:9" ht="15" customHeight="1" x14ac:dyDescent="0.25">
      <c r="A225" s="140">
        <v>2002</v>
      </c>
      <c r="B225" s="140"/>
      <c r="C225" s="8"/>
      <c r="D225" s="8"/>
      <c r="E225" s="8"/>
      <c r="I225" s="28"/>
    </row>
    <row r="226" spans="1:9" ht="15" customHeight="1" x14ac:dyDescent="0.25">
      <c r="A226" s="80"/>
      <c r="B226" s="78" t="s">
        <v>65</v>
      </c>
      <c r="C226" s="8">
        <v>54.250868023940924</v>
      </c>
      <c r="D226" s="8">
        <v>52.733039923061419</v>
      </c>
      <c r="E226" s="2" t="s">
        <v>1</v>
      </c>
      <c r="I226" s="28"/>
    </row>
    <row r="227" spans="1:9" ht="15" customHeight="1" x14ac:dyDescent="0.25">
      <c r="A227" s="80"/>
      <c r="B227" s="78" t="s">
        <v>66</v>
      </c>
      <c r="C227" s="8">
        <v>53.930554964601932</v>
      </c>
      <c r="D227" s="8">
        <v>52.421688566645386</v>
      </c>
      <c r="E227" s="2" t="s">
        <v>1</v>
      </c>
      <c r="I227" s="28"/>
    </row>
    <row r="228" spans="1:9" ht="15" customHeight="1" x14ac:dyDescent="0.25">
      <c r="A228" s="80"/>
      <c r="B228" s="78" t="s">
        <v>63</v>
      </c>
      <c r="C228" s="8">
        <v>53.503574496370987</v>
      </c>
      <c r="D228" s="8">
        <v>52.006654136824771</v>
      </c>
      <c r="E228" s="2" t="s">
        <v>1</v>
      </c>
      <c r="I228" s="28"/>
    </row>
    <row r="229" spans="1:9" ht="15" customHeight="1" x14ac:dyDescent="0.25">
      <c r="A229" s="80"/>
      <c r="B229" s="78" t="s">
        <v>67</v>
      </c>
      <c r="C229" s="8">
        <v>52.309303599243094</v>
      </c>
      <c r="D229" s="8">
        <v>50.845796491756246</v>
      </c>
      <c r="E229" s="2" t="s">
        <v>1</v>
      </c>
      <c r="I229" s="28"/>
    </row>
    <row r="230" spans="1:9" ht="15" customHeight="1" x14ac:dyDescent="0.25">
      <c r="A230" s="80"/>
      <c r="B230" s="78" t="s">
        <v>55</v>
      </c>
      <c r="C230" s="8">
        <v>53.789126102885064</v>
      </c>
      <c r="D230" s="8">
        <v>52.284216594622777</v>
      </c>
      <c r="E230" s="2" t="s">
        <v>1</v>
      </c>
      <c r="I230" s="28"/>
    </row>
    <row r="231" spans="1:9" ht="15" customHeight="1" x14ac:dyDescent="0.25">
      <c r="A231" s="80"/>
      <c r="B231" s="78" t="s">
        <v>62</v>
      </c>
      <c r="C231" s="8">
        <v>53.874760501572972</v>
      </c>
      <c r="D231" s="8">
        <v>52.367455118341965</v>
      </c>
      <c r="E231" s="2" t="s">
        <v>1</v>
      </c>
      <c r="I231" s="28"/>
    </row>
    <row r="232" spans="1:9" ht="15" customHeight="1" x14ac:dyDescent="0.25">
      <c r="A232" s="80"/>
      <c r="B232" s="78" t="s">
        <v>68</v>
      </c>
      <c r="C232" s="8">
        <v>53.815598684693612</v>
      </c>
      <c r="D232" s="8">
        <v>52.309948527847524</v>
      </c>
      <c r="E232" s="2" t="s">
        <v>1</v>
      </c>
      <c r="I232" s="28"/>
    </row>
    <row r="233" spans="1:9" ht="15" customHeight="1" x14ac:dyDescent="0.25">
      <c r="A233" s="80"/>
      <c r="B233" s="78" t="s">
        <v>69</v>
      </c>
      <c r="C233" s="8">
        <v>53.401621382869592</v>
      </c>
      <c r="D233" s="8">
        <v>51.907553462487598</v>
      </c>
      <c r="E233" s="2" t="s">
        <v>1</v>
      </c>
      <c r="I233" s="28"/>
    </row>
    <row r="234" spans="1:9" ht="15" customHeight="1" x14ac:dyDescent="0.25">
      <c r="A234" s="80"/>
      <c r="B234" s="78" t="s">
        <v>61</v>
      </c>
      <c r="C234" s="8">
        <v>52.345930048046711</v>
      </c>
      <c r="D234" s="8">
        <v>50.88139820758775</v>
      </c>
      <c r="E234" s="2" t="s">
        <v>1</v>
      </c>
      <c r="I234" s="28"/>
    </row>
    <row r="235" spans="1:9" ht="15" customHeight="1" x14ac:dyDescent="0.25">
      <c r="A235" s="80"/>
      <c r="B235" s="78" t="s">
        <v>70</v>
      </c>
      <c r="C235" s="8">
        <v>53.155027470132474</v>
      </c>
      <c r="D235" s="8">
        <v>51.667858742037929</v>
      </c>
      <c r="E235" s="2" t="s">
        <v>1</v>
      </c>
      <c r="I235" s="28"/>
    </row>
    <row r="236" spans="1:9" ht="15" customHeight="1" x14ac:dyDescent="0.25">
      <c r="A236" s="80"/>
      <c r="B236" s="78" t="s">
        <v>71</v>
      </c>
      <c r="C236" s="8">
        <v>53.084313039274043</v>
      </c>
      <c r="D236" s="8">
        <v>51.599122756026631</v>
      </c>
      <c r="E236" s="2" t="s">
        <v>1</v>
      </c>
      <c r="I236" s="28"/>
    </row>
    <row r="237" spans="1:9" ht="15" customHeight="1" x14ac:dyDescent="0.25">
      <c r="A237" s="80"/>
      <c r="B237" s="78" t="s">
        <v>60</v>
      </c>
      <c r="C237" s="8">
        <v>53.107418267232184</v>
      </c>
      <c r="D237" s="8">
        <v>51.621581547060359</v>
      </c>
      <c r="E237" s="2" t="s">
        <v>1</v>
      </c>
      <c r="I237" s="28"/>
    </row>
    <row r="238" spans="1:9" ht="15" customHeight="1" x14ac:dyDescent="0.25">
      <c r="A238" s="140">
        <v>2003</v>
      </c>
      <c r="B238" s="140"/>
      <c r="C238" s="8"/>
      <c r="D238" s="8"/>
      <c r="E238" s="8"/>
      <c r="I238" s="28"/>
    </row>
    <row r="239" spans="1:9" ht="15" customHeight="1" x14ac:dyDescent="0.25">
      <c r="A239" s="80"/>
      <c r="B239" s="78" t="s">
        <v>65</v>
      </c>
      <c r="C239" s="8">
        <v>52.796274771455053</v>
      </c>
      <c r="D239" s="8">
        <v>51.319143208610619</v>
      </c>
      <c r="E239" s="2" t="s">
        <v>1</v>
      </c>
      <c r="I239" s="28"/>
    </row>
    <row r="240" spans="1:9" ht="15" customHeight="1" x14ac:dyDescent="0.25">
      <c r="A240" s="80"/>
      <c r="B240" s="78" t="s">
        <v>66</v>
      </c>
      <c r="C240" s="8">
        <v>52.405091864926078</v>
      </c>
      <c r="D240" s="8">
        <v>50.938904798082184</v>
      </c>
      <c r="E240" s="2" t="s">
        <v>1</v>
      </c>
      <c r="I240" s="28"/>
    </row>
    <row r="241" spans="1:9" ht="15" customHeight="1" x14ac:dyDescent="0.25">
      <c r="A241" s="80"/>
      <c r="B241" s="78" t="s">
        <v>63</v>
      </c>
      <c r="C241" s="8">
        <v>52.66448172229471</v>
      </c>
      <c r="D241" s="8">
        <v>51.1910374588577</v>
      </c>
      <c r="E241" s="2" t="s">
        <v>1</v>
      </c>
      <c r="I241" s="28"/>
    </row>
    <row r="242" spans="1:9" ht="15" customHeight="1" x14ac:dyDescent="0.25">
      <c r="A242" s="80"/>
      <c r="B242" s="78" t="s">
        <v>67</v>
      </c>
      <c r="C242" s="8">
        <v>52.228642523165028</v>
      </c>
      <c r="D242" s="8">
        <v>50.767392147273014</v>
      </c>
      <c r="E242" s="2" t="s">
        <v>1</v>
      </c>
      <c r="I242" s="28"/>
    </row>
    <row r="243" spans="1:9" ht="15" customHeight="1" x14ac:dyDescent="0.25">
      <c r="A243" s="80"/>
      <c r="B243" s="78" t="s">
        <v>55</v>
      </c>
      <c r="C243" s="8">
        <v>53.301844098010001</v>
      </c>
      <c r="D243" s="8">
        <v>51.810567741566146</v>
      </c>
      <c r="E243" s="2" t="s">
        <v>1</v>
      </c>
      <c r="I243" s="28"/>
    </row>
    <row r="244" spans="1:9" ht="15" customHeight="1" x14ac:dyDescent="0.25">
      <c r="A244" s="80"/>
      <c r="B244" s="78" t="s">
        <v>62</v>
      </c>
      <c r="C244" s="8">
        <v>53.125498367136657</v>
      </c>
      <c r="D244" s="8">
        <v>51.639155802824419</v>
      </c>
      <c r="E244" s="2" t="s">
        <v>1</v>
      </c>
      <c r="I244" s="28"/>
    </row>
    <row r="245" spans="1:9" ht="15" customHeight="1" x14ac:dyDescent="0.25">
      <c r="A245" s="80"/>
      <c r="B245" s="78" t="s">
        <v>68</v>
      </c>
      <c r="C245" s="8">
        <v>53.281225531356768</v>
      </c>
      <c r="D245" s="8">
        <v>51.790526040150411</v>
      </c>
      <c r="E245" s="2" t="s">
        <v>1</v>
      </c>
      <c r="I245" s="28"/>
    </row>
    <row r="246" spans="1:9" ht="15" customHeight="1" x14ac:dyDescent="0.25">
      <c r="A246" s="80"/>
      <c r="B246" s="78" t="s">
        <v>69</v>
      </c>
      <c r="C246" s="8">
        <v>53.116950468901017</v>
      </c>
      <c r="D246" s="8">
        <v>51.630847057262606</v>
      </c>
      <c r="E246" s="2" t="s">
        <v>1</v>
      </c>
      <c r="I246" s="28"/>
    </row>
    <row r="247" spans="1:9" ht="15" customHeight="1" x14ac:dyDescent="0.25">
      <c r="A247" s="80"/>
      <c r="B247" s="78" t="s">
        <v>61</v>
      </c>
      <c r="C247" s="8">
        <v>52.635470673737409</v>
      </c>
      <c r="D247" s="8">
        <v>51.162838079981263</v>
      </c>
      <c r="E247" s="2" t="s">
        <v>1</v>
      </c>
      <c r="I247" s="28"/>
    </row>
    <row r="248" spans="1:9" ht="15" customHeight="1" x14ac:dyDescent="0.25">
      <c r="A248" s="80"/>
      <c r="B248" s="78" t="s">
        <v>70</v>
      </c>
      <c r="C248" s="8">
        <v>53.458659176551016</v>
      </c>
      <c r="D248" s="8">
        <v>51.962995455600002</v>
      </c>
      <c r="E248" s="2" t="s">
        <v>1</v>
      </c>
      <c r="I248" s="28"/>
    </row>
    <row r="249" spans="1:9" ht="15" customHeight="1" x14ac:dyDescent="0.25">
      <c r="A249" s="80"/>
      <c r="B249" s="78" t="s">
        <v>71</v>
      </c>
      <c r="C249" s="8">
        <v>51.873101762006449</v>
      </c>
      <c r="D249" s="8">
        <v>50.421798687935613</v>
      </c>
      <c r="E249" s="2" t="s">
        <v>1</v>
      </c>
      <c r="I249" s="28"/>
    </row>
    <row r="250" spans="1:9" ht="15" customHeight="1" x14ac:dyDescent="0.25">
      <c r="A250" s="80"/>
      <c r="B250" s="78" t="s">
        <v>60</v>
      </c>
      <c r="C250" s="8">
        <v>51.605526644509126</v>
      </c>
      <c r="D250" s="8">
        <v>50.161709773834254</v>
      </c>
      <c r="E250" s="2" t="s">
        <v>1</v>
      </c>
      <c r="I250" s="28"/>
    </row>
    <row r="251" spans="1:9" ht="15" customHeight="1" x14ac:dyDescent="0.25">
      <c r="A251" s="140">
        <v>2004</v>
      </c>
      <c r="B251" s="140"/>
      <c r="C251" s="8"/>
      <c r="D251" s="8"/>
      <c r="E251" s="8"/>
      <c r="I251" s="28"/>
    </row>
    <row r="252" spans="1:9" ht="15" customHeight="1" x14ac:dyDescent="0.25">
      <c r="A252" s="80"/>
      <c r="B252" s="78" t="s">
        <v>65</v>
      </c>
      <c r="C252" s="8">
        <v>51.591435563781296</v>
      </c>
      <c r="D252" s="8">
        <v>50.148012932665686</v>
      </c>
      <c r="E252" s="2" t="s">
        <v>1</v>
      </c>
      <c r="I252" s="28"/>
    </row>
    <row r="253" spans="1:9" ht="15" customHeight="1" x14ac:dyDescent="0.25">
      <c r="A253" s="80"/>
      <c r="B253" s="78" t="s">
        <v>66</v>
      </c>
      <c r="C253" s="8">
        <v>51.513882814334345</v>
      </c>
      <c r="D253" s="8">
        <v>50.072629950204949</v>
      </c>
      <c r="E253" s="2" t="s">
        <v>1</v>
      </c>
      <c r="I253" s="28"/>
    </row>
    <row r="254" spans="1:9" ht="15" customHeight="1" x14ac:dyDescent="0.25">
      <c r="A254" s="80"/>
      <c r="B254" s="78" t="s">
        <v>63</v>
      </c>
      <c r="C254" s="8">
        <v>51.498289375734799</v>
      </c>
      <c r="D254" s="8">
        <v>50.057472784058874</v>
      </c>
      <c r="E254" s="2" t="s">
        <v>1</v>
      </c>
      <c r="I254" s="28"/>
    </row>
    <row r="255" spans="1:9" ht="15" customHeight="1" x14ac:dyDescent="0.25">
      <c r="A255" s="80"/>
      <c r="B255" s="78" t="s">
        <v>67</v>
      </c>
      <c r="C255" s="8">
        <v>51.753379381263706</v>
      </c>
      <c r="D255" s="8">
        <v>50.305425894036638</v>
      </c>
      <c r="E255" s="2" t="s">
        <v>1</v>
      </c>
      <c r="I255" s="28"/>
    </row>
    <row r="256" spans="1:9" ht="15" customHeight="1" x14ac:dyDescent="0.25">
      <c r="A256" s="80"/>
      <c r="B256" s="78" t="s">
        <v>55</v>
      </c>
      <c r="C256" s="8">
        <v>52.832797609370949</v>
      </c>
      <c r="D256" s="8">
        <v>51.354644212374701</v>
      </c>
      <c r="E256" s="2" t="s">
        <v>1</v>
      </c>
      <c r="I256" s="28"/>
    </row>
    <row r="257" spans="1:9" ht="15" customHeight="1" x14ac:dyDescent="0.25">
      <c r="A257" s="80"/>
      <c r="B257" s="78" t="s">
        <v>62</v>
      </c>
      <c r="C257" s="8">
        <v>51.805443852335301</v>
      </c>
      <c r="D257" s="8">
        <v>50.356033707913085</v>
      </c>
      <c r="E257" s="2" t="s">
        <v>1</v>
      </c>
      <c r="I257" s="28"/>
    </row>
    <row r="258" spans="1:9" ht="15" customHeight="1" x14ac:dyDescent="0.25">
      <c r="A258" s="80"/>
      <c r="B258" s="78" t="s">
        <v>68</v>
      </c>
      <c r="C258" s="8">
        <v>51.699087276106461</v>
      </c>
      <c r="D258" s="8">
        <v>50.252652770710746</v>
      </c>
      <c r="E258" s="2" t="s">
        <v>1</v>
      </c>
      <c r="I258" s="28"/>
    </row>
    <row r="259" spans="1:9" ht="15" customHeight="1" x14ac:dyDescent="0.25">
      <c r="A259" s="80"/>
      <c r="B259" s="78" t="s">
        <v>69</v>
      </c>
      <c r="C259" s="8">
        <v>51.466998887647989</v>
      </c>
      <c r="D259" s="8">
        <v>50.027057739699288</v>
      </c>
      <c r="E259" s="2" t="s">
        <v>1</v>
      </c>
      <c r="I259" s="28"/>
    </row>
    <row r="260" spans="1:9" ht="15" customHeight="1" x14ac:dyDescent="0.25">
      <c r="A260" s="80"/>
      <c r="B260" s="78" t="s">
        <v>61</v>
      </c>
      <c r="C260" s="8">
        <v>51.347380117792937</v>
      </c>
      <c r="D260" s="8">
        <v>49.910785657867713</v>
      </c>
      <c r="E260" s="2" t="s">
        <v>1</v>
      </c>
      <c r="I260" s="28"/>
    </row>
    <row r="261" spans="1:9" ht="15" customHeight="1" x14ac:dyDescent="0.25">
      <c r="A261" s="18"/>
      <c r="B261" s="78" t="s">
        <v>70</v>
      </c>
      <c r="C261" s="8">
        <v>52.325104259618072</v>
      </c>
      <c r="D261" s="8">
        <v>50.861155082037158</v>
      </c>
      <c r="E261" s="2" t="s">
        <v>1</v>
      </c>
      <c r="I261" s="38"/>
    </row>
    <row r="262" spans="1:9" x14ac:dyDescent="0.25">
      <c r="A262"/>
      <c r="B262" s="78" t="s">
        <v>71</v>
      </c>
      <c r="C262" s="8">
        <v>51.898382818606379</v>
      </c>
      <c r="D262" s="8">
        <v>50.44637243238509</v>
      </c>
      <c r="E262" s="2" t="s">
        <v>1</v>
      </c>
      <c r="I262" s="28"/>
    </row>
    <row r="263" spans="1:9" x14ac:dyDescent="0.25">
      <c r="A263"/>
      <c r="B263" s="78" t="s">
        <v>60</v>
      </c>
      <c r="C263" s="8">
        <v>52.100475855074343</v>
      </c>
      <c r="D263" s="8">
        <v>50.642811319879641</v>
      </c>
      <c r="E263" s="2" t="s">
        <v>1</v>
      </c>
    </row>
    <row r="264" spans="1:9" x14ac:dyDescent="0.25">
      <c r="A264" s="140">
        <v>2005</v>
      </c>
      <c r="B264" s="140"/>
      <c r="C264" s="8"/>
      <c r="D264" s="8"/>
      <c r="E264" s="2"/>
    </row>
    <row r="265" spans="1:9" x14ac:dyDescent="0.25">
      <c r="A265"/>
      <c r="B265" s="78" t="s">
        <v>65</v>
      </c>
      <c r="C265" s="8">
        <v>51.90573919163343</v>
      </c>
      <c r="D265" s="8">
        <v>50.453522989171603</v>
      </c>
      <c r="E265" s="2" t="s">
        <v>1</v>
      </c>
    </row>
    <row r="266" spans="1:9" x14ac:dyDescent="0.25">
      <c r="A266"/>
      <c r="B266" s="78" t="s">
        <v>66</v>
      </c>
      <c r="C266" s="8">
        <v>51.877712446509307</v>
      </c>
      <c r="D266" s="8">
        <v>50.426280374935615</v>
      </c>
      <c r="E266" s="2" t="s">
        <v>1</v>
      </c>
    </row>
    <row r="267" spans="1:9" x14ac:dyDescent="0.25">
      <c r="A267"/>
      <c r="B267" s="78" t="s">
        <v>63</v>
      </c>
      <c r="C267" s="8">
        <v>51.611691492327559</v>
      </c>
      <c r="D267" s="8">
        <v>50.167702141845496</v>
      </c>
      <c r="E267" s="2" t="s">
        <v>1</v>
      </c>
    </row>
    <row r="268" spans="1:9" x14ac:dyDescent="0.25">
      <c r="A268"/>
      <c r="B268" s="78" t="s">
        <v>67</v>
      </c>
      <c r="C268" s="8">
        <v>52.162745998584846</v>
      </c>
      <c r="D268" s="8">
        <v>50.703339272396555</v>
      </c>
      <c r="E268" s="2" t="s">
        <v>1</v>
      </c>
    </row>
    <row r="269" spans="1:9" x14ac:dyDescent="0.25">
      <c r="A269" s="77"/>
      <c r="B269" s="78" t="s">
        <v>55</v>
      </c>
      <c r="C269" s="8">
        <v>52.358933214453643</v>
      </c>
      <c r="D269" s="8">
        <v>50.894037572048425</v>
      </c>
      <c r="E269" s="2" t="s">
        <v>1</v>
      </c>
    </row>
    <row r="270" spans="1:9" x14ac:dyDescent="0.25">
      <c r="A270" s="2"/>
      <c r="B270" s="78" t="s">
        <v>62</v>
      </c>
      <c r="C270" s="8">
        <v>52.108764726090719</v>
      </c>
      <c r="D270" s="8">
        <v>50.650868285272907</v>
      </c>
      <c r="E270" s="2" t="s">
        <v>1</v>
      </c>
    </row>
    <row r="271" spans="1:9" x14ac:dyDescent="0.25">
      <c r="A271" s="77"/>
      <c r="B271" s="78" t="s">
        <v>68</v>
      </c>
      <c r="C271" s="8">
        <v>52.513261631689744</v>
      </c>
      <c r="D271" s="8">
        <v>51.044048196464288</v>
      </c>
      <c r="E271" s="2" t="s">
        <v>1</v>
      </c>
    </row>
    <row r="272" spans="1:9" x14ac:dyDescent="0.25">
      <c r="A272" s="77"/>
      <c r="B272" s="78" t="s">
        <v>69</v>
      </c>
      <c r="C272" s="8">
        <v>52.357120023918803</v>
      </c>
      <c r="D272" s="8">
        <v>50.892275110868646</v>
      </c>
      <c r="E272" s="2" t="s">
        <v>1</v>
      </c>
    </row>
    <row r="273" spans="1:5" x14ac:dyDescent="0.25">
      <c r="A273" s="77"/>
      <c r="B273" s="78" t="s">
        <v>61</v>
      </c>
      <c r="C273" s="8">
        <v>52.579676210708449</v>
      </c>
      <c r="D273" s="8">
        <v>51.108604631677842</v>
      </c>
      <c r="E273" s="2" t="s">
        <v>1</v>
      </c>
    </row>
    <row r="274" spans="1:5" x14ac:dyDescent="0.25">
      <c r="A274" s="77"/>
      <c r="B274" s="78" t="s">
        <v>70</v>
      </c>
      <c r="C274" s="8">
        <v>53.33323819698451</v>
      </c>
      <c r="D274" s="8">
        <v>51.841083497993154</v>
      </c>
      <c r="E274" s="2" t="s">
        <v>1</v>
      </c>
    </row>
    <row r="275" spans="1:5" x14ac:dyDescent="0.25">
      <c r="A275" s="77"/>
      <c r="B275" s="78" t="s">
        <v>71</v>
      </c>
      <c r="C275" s="8">
        <v>54.078873950351181</v>
      </c>
      <c r="D275" s="8">
        <v>52.565857891151147</v>
      </c>
      <c r="E275" s="2" t="s">
        <v>1</v>
      </c>
    </row>
    <row r="276" spans="1:5" x14ac:dyDescent="0.25">
      <c r="A276" s="77"/>
      <c r="B276" s="78" t="s">
        <v>60</v>
      </c>
      <c r="C276" s="8">
        <v>53.030435377667608</v>
      </c>
      <c r="D276" s="8">
        <v>51.54675248097039</v>
      </c>
      <c r="E276" s="2" t="s">
        <v>1</v>
      </c>
    </row>
    <row r="277" spans="1:5" x14ac:dyDescent="0.25">
      <c r="A277" s="140">
        <v>2006</v>
      </c>
      <c r="B277" s="140"/>
      <c r="C277" s="8"/>
      <c r="D277" s="8"/>
      <c r="E277" s="2"/>
    </row>
    <row r="278" spans="1:5" x14ac:dyDescent="0.25">
      <c r="A278" s="77"/>
      <c r="B278" s="78" t="s">
        <v>65</v>
      </c>
      <c r="C278" s="8">
        <v>52.701263587429878</v>
      </c>
      <c r="D278" s="8">
        <v>51.226790242790322</v>
      </c>
      <c r="E278" s="2" t="s">
        <v>1</v>
      </c>
    </row>
    <row r="279" spans="1:5" x14ac:dyDescent="0.25">
      <c r="A279" s="77"/>
      <c r="B279" s="78" t="s">
        <v>66</v>
      </c>
      <c r="C279" s="8">
        <v>53.119747962869049</v>
      </c>
      <c r="D279" s="8">
        <v>51.633566283082843</v>
      </c>
      <c r="E279" s="2" t="s">
        <v>1</v>
      </c>
    </row>
    <row r="280" spans="1:5" x14ac:dyDescent="0.25">
      <c r="A280" s="77"/>
      <c r="B280" s="78" t="s">
        <v>63</v>
      </c>
      <c r="C280" s="8">
        <v>53.589416116834308</v>
      </c>
      <c r="D280" s="8">
        <v>52.090094084678782</v>
      </c>
      <c r="E280" s="2" t="s">
        <v>1</v>
      </c>
    </row>
    <row r="281" spans="1:5" x14ac:dyDescent="0.25">
      <c r="A281" s="77"/>
      <c r="B281" s="78" t="s">
        <v>67</v>
      </c>
      <c r="C281" s="8">
        <v>53.609516629049011</v>
      </c>
      <c r="D281" s="8">
        <v>52.109632225757451</v>
      </c>
      <c r="E281" s="2" t="s">
        <v>1</v>
      </c>
    </row>
    <row r="282" spans="1:5" x14ac:dyDescent="0.25">
      <c r="A282" s="77"/>
      <c r="B282" s="78" t="s">
        <v>55</v>
      </c>
      <c r="C282" s="8">
        <v>53.660959434794385</v>
      </c>
      <c r="D282" s="8">
        <v>52.159635767229403</v>
      </c>
      <c r="E282" s="2" t="s">
        <v>1</v>
      </c>
    </row>
    <row r="283" spans="1:5" x14ac:dyDescent="0.25">
      <c r="A283" s="77"/>
      <c r="B283" s="78" t="s">
        <v>62</v>
      </c>
      <c r="C283" s="8">
        <v>53.89641517710325</v>
      </c>
      <c r="D283" s="8">
        <v>52.38850394043186</v>
      </c>
      <c r="E283" s="2" t="s">
        <v>1</v>
      </c>
    </row>
    <row r="284" spans="1:5" x14ac:dyDescent="0.25">
      <c r="A284" s="77"/>
      <c r="B284" s="78" t="s">
        <v>68</v>
      </c>
      <c r="C284" s="8">
        <v>53.645003358087862</v>
      </c>
      <c r="D284" s="8">
        <v>52.144126108847367</v>
      </c>
      <c r="E284" s="2" t="s">
        <v>1</v>
      </c>
    </row>
    <row r="285" spans="1:5" x14ac:dyDescent="0.25">
      <c r="A285" s="77"/>
      <c r="B285" s="78" t="s">
        <v>69</v>
      </c>
      <c r="C285" s="8">
        <v>53.729239009791762</v>
      </c>
      <c r="D285" s="8">
        <v>52.226005019656426</v>
      </c>
      <c r="E285" s="2" t="s">
        <v>1</v>
      </c>
    </row>
    <row r="286" spans="1:5" x14ac:dyDescent="0.25">
      <c r="A286" s="77"/>
      <c r="B286" s="78" t="s">
        <v>61</v>
      </c>
      <c r="C286" s="8">
        <v>54.881495691955408</v>
      </c>
      <c r="D286" s="8">
        <v>53.34602392138784</v>
      </c>
      <c r="E286" s="2" t="s">
        <v>1</v>
      </c>
    </row>
    <row r="287" spans="1:5" x14ac:dyDescent="0.25">
      <c r="A287" s="77"/>
      <c r="B287" s="78" t="s">
        <v>70</v>
      </c>
      <c r="C287" s="8">
        <v>54.484199743051839</v>
      </c>
      <c r="D287" s="8">
        <v>52.959843498881852</v>
      </c>
      <c r="E287" s="2" t="s">
        <v>1</v>
      </c>
    </row>
    <row r="288" spans="1:5" x14ac:dyDescent="0.25">
      <c r="A288" s="77"/>
      <c r="B288" s="78" t="s">
        <v>71</v>
      </c>
      <c r="C288" s="8">
        <v>54.70214524533862</v>
      </c>
      <c r="D288" s="8">
        <v>53.17169133269104</v>
      </c>
      <c r="E288" s="2" t="s">
        <v>1</v>
      </c>
    </row>
    <row r="289" spans="1:5" x14ac:dyDescent="0.25">
      <c r="A289" s="77"/>
      <c r="B289" s="78" t="s">
        <v>60</v>
      </c>
      <c r="C289" s="8">
        <v>55.148604560458047</v>
      </c>
      <c r="D289" s="8">
        <v>53.60565963118583</v>
      </c>
      <c r="E289" s="2" t="s">
        <v>1</v>
      </c>
    </row>
    <row r="290" spans="1:5" x14ac:dyDescent="0.25">
      <c r="A290" s="140">
        <v>2007</v>
      </c>
      <c r="B290" s="140"/>
      <c r="C290" s="8"/>
      <c r="D290" s="8"/>
      <c r="E290" s="2"/>
    </row>
    <row r="291" spans="1:5" x14ac:dyDescent="0.25">
      <c r="A291" s="77"/>
      <c r="B291" s="78" t="s">
        <v>65</v>
      </c>
      <c r="C291" s="8">
        <v>56.282263088278697</v>
      </c>
      <c r="D291" s="8">
        <v>54.707600716816096</v>
      </c>
      <c r="E291" s="2" t="s">
        <v>1</v>
      </c>
    </row>
    <row r="292" spans="1:5" x14ac:dyDescent="0.25">
      <c r="A292" s="77"/>
      <c r="B292" s="78" t="s">
        <v>66</v>
      </c>
      <c r="C292" s="8">
        <v>55.810988965553996</v>
      </c>
      <c r="D292" s="8">
        <v>54.249511878175213</v>
      </c>
      <c r="E292" s="2" t="s">
        <v>1</v>
      </c>
    </row>
    <row r="293" spans="1:5" x14ac:dyDescent="0.25">
      <c r="A293" s="77"/>
      <c r="B293" s="78" t="s">
        <v>63</v>
      </c>
      <c r="C293" s="8">
        <v>55.37748101139767</v>
      </c>
      <c r="D293" s="8">
        <v>53.828132588107401</v>
      </c>
      <c r="E293" s="2" t="s">
        <v>1</v>
      </c>
    </row>
    <row r="294" spans="1:5" x14ac:dyDescent="0.25">
      <c r="A294" s="77"/>
      <c r="B294" s="78" t="s">
        <v>67</v>
      </c>
      <c r="C294" s="8">
        <v>55.914185409707848</v>
      </c>
      <c r="D294" s="8">
        <v>54.349821097321374</v>
      </c>
      <c r="E294" s="2" t="s">
        <v>1</v>
      </c>
    </row>
    <row r="295" spans="1:5" x14ac:dyDescent="0.25">
      <c r="A295" s="77"/>
      <c r="B295" s="78" t="s">
        <v>55</v>
      </c>
      <c r="C295" s="8">
        <v>56.713698824680961</v>
      </c>
      <c r="D295" s="8">
        <v>55.126965765535594</v>
      </c>
      <c r="E295" s="2" t="s">
        <v>1</v>
      </c>
    </row>
    <row r="296" spans="1:5" x14ac:dyDescent="0.25">
      <c r="A296" s="77"/>
      <c r="B296" s="78" t="s">
        <v>62</v>
      </c>
      <c r="C296" s="8">
        <v>56.858132402141258</v>
      </c>
      <c r="D296" s="8">
        <v>55.267358387513269</v>
      </c>
      <c r="E296" s="2" t="s">
        <v>1</v>
      </c>
    </row>
    <row r="297" spans="1:5" x14ac:dyDescent="0.25">
      <c r="A297" s="77"/>
      <c r="B297" s="78" t="s">
        <v>68</v>
      </c>
      <c r="C297" s="8">
        <v>57.03996951006296</v>
      </c>
      <c r="D297" s="8">
        <v>55.444108065828047</v>
      </c>
      <c r="E297" s="2" t="s">
        <v>1</v>
      </c>
    </row>
    <row r="298" spans="1:5" x14ac:dyDescent="0.25">
      <c r="A298" s="77"/>
      <c r="B298" s="78" t="s">
        <v>69</v>
      </c>
      <c r="C298" s="8">
        <v>58.705773557134798</v>
      </c>
      <c r="D298" s="8">
        <v>57.063306329705988</v>
      </c>
      <c r="E298" s="2" t="s">
        <v>1</v>
      </c>
    </row>
    <row r="299" spans="1:5" x14ac:dyDescent="0.25">
      <c r="A299" s="77"/>
      <c r="B299" s="78" t="s">
        <v>61</v>
      </c>
      <c r="C299" s="8">
        <v>58.999147785670573</v>
      </c>
      <c r="D299" s="8">
        <v>57.34847254859389</v>
      </c>
      <c r="E299" s="2" t="s">
        <v>1</v>
      </c>
    </row>
    <row r="300" spans="1:5" x14ac:dyDescent="0.25">
      <c r="A300" s="77"/>
      <c r="B300" s="78" t="s">
        <v>70</v>
      </c>
      <c r="C300" s="8">
        <v>59.504924334000933</v>
      </c>
      <c r="D300" s="8">
        <v>57.840098505684253</v>
      </c>
      <c r="E300" s="2" t="s">
        <v>1</v>
      </c>
    </row>
    <row r="301" spans="1:5" x14ac:dyDescent="0.25">
      <c r="A301" s="77"/>
      <c r="B301" s="78" t="s">
        <v>71</v>
      </c>
      <c r="C301" s="8">
        <v>59.886264206197971</v>
      </c>
      <c r="D301" s="8">
        <v>58.210769269808203</v>
      </c>
      <c r="E301" s="2" t="s">
        <v>1</v>
      </c>
    </row>
    <row r="302" spans="1:5" x14ac:dyDescent="0.25">
      <c r="A302" s="77"/>
      <c r="B302" s="78" t="s">
        <v>60</v>
      </c>
      <c r="C302" s="8">
        <v>60.048777883562742</v>
      </c>
      <c r="D302" s="8">
        <v>58.368736147549924</v>
      </c>
      <c r="E302" s="2" t="s">
        <v>1</v>
      </c>
    </row>
    <row r="303" spans="1:5" x14ac:dyDescent="0.25">
      <c r="A303" s="140">
        <v>2008</v>
      </c>
      <c r="B303" s="140"/>
      <c r="C303" s="8"/>
      <c r="D303" s="8"/>
      <c r="E303" s="2"/>
    </row>
    <row r="304" spans="1:5" x14ac:dyDescent="0.25">
      <c r="A304" s="77"/>
      <c r="B304" s="78" t="s">
        <v>65</v>
      </c>
      <c r="C304" s="8">
        <v>61.028159799591144</v>
      </c>
      <c r="D304" s="8">
        <v>59.320716964798024</v>
      </c>
      <c r="E304" s="2" t="s">
        <v>1</v>
      </c>
    </row>
    <row r="305" spans="1:5" x14ac:dyDescent="0.25">
      <c r="A305" s="77"/>
      <c r="B305" s="78" t="s">
        <v>66</v>
      </c>
      <c r="C305" s="8">
        <v>61.744836309844345</v>
      </c>
      <c r="D305" s="8">
        <v>60.017342335113291</v>
      </c>
      <c r="E305" s="2" t="s">
        <v>1</v>
      </c>
    </row>
    <row r="306" spans="1:5" x14ac:dyDescent="0.25">
      <c r="A306" s="77"/>
      <c r="B306" s="78" t="s">
        <v>63</v>
      </c>
      <c r="C306" s="8">
        <v>62.40613280061941</v>
      </c>
      <c r="D306" s="8">
        <v>60.660137105394796</v>
      </c>
      <c r="E306" s="2" t="s">
        <v>1</v>
      </c>
    </row>
    <row r="307" spans="1:5" x14ac:dyDescent="0.25">
      <c r="A307" s="77"/>
      <c r="B307" s="78" t="s">
        <v>67</v>
      </c>
      <c r="C307" s="8">
        <v>63.755768223860443</v>
      </c>
      <c r="D307" s="8">
        <v>61.972012495553365</v>
      </c>
      <c r="E307" s="2" t="s">
        <v>1</v>
      </c>
    </row>
    <row r="308" spans="1:5" x14ac:dyDescent="0.25">
      <c r="A308" s="77"/>
      <c r="B308" s="78" t="s">
        <v>55</v>
      </c>
      <c r="C308" s="8">
        <v>64.644179780484151</v>
      </c>
      <c r="D308" s="8">
        <v>62.83556811761035</v>
      </c>
      <c r="E308" s="2" t="s">
        <v>1</v>
      </c>
    </row>
    <row r="309" spans="1:5" x14ac:dyDescent="0.25">
      <c r="A309" s="77"/>
      <c r="B309" s="78" t="s">
        <v>62</v>
      </c>
      <c r="C309" s="8">
        <v>65.014536898584481</v>
      </c>
      <c r="D309" s="8">
        <v>63.19556340258822</v>
      </c>
      <c r="E309" s="2" t="s">
        <v>1</v>
      </c>
    </row>
    <row r="310" spans="1:5" x14ac:dyDescent="0.25">
      <c r="A310" s="77"/>
      <c r="B310" s="78" t="s">
        <v>68</v>
      </c>
      <c r="C310" s="8">
        <v>66.295426497833475</v>
      </c>
      <c r="D310" s="8">
        <v>64.440616336016376</v>
      </c>
      <c r="E310" s="2" t="s">
        <v>1</v>
      </c>
    </row>
    <row r="311" spans="1:5" x14ac:dyDescent="0.25">
      <c r="A311" s="77"/>
      <c r="B311" s="78" t="s">
        <v>69</v>
      </c>
      <c r="C311" s="8">
        <v>67.009512735894049</v>
      </c>
      <c r="D311" s="8">
        <v>65.134723904646236</v>
      </c>
      <c r="E311" s="2" t="s">
        <v>1</v>
      </c>
    </row>
    <row r="312" spans="1:5" x14ac:dyDescent="0.25">
      <c r="A312" s="77"/>
      <c r="B312" s="78" t="s">
        <v>61</v>
      </c>
      <c r="C312" s="8">
        <v>66.345211529375575</v>
      </c>
      <c r="D312" s="8">
        <v>64.489008484409666</v>
      </c>
      <c r="E312" s="2" t="s">
        <v>1</v>
      </c>
    </row>
    <row r="313" spans="1:5" x14ac:dyDescent="0.25">
      <c r="A313" s="77"/>
      <c r="B313" s="78" t="s">
        <v>70</v>
      </c>
      <c r="C313" s="8">
        <v>65.768409717523681</v>
      </c>
      <c r="D313" s="8">
        <v>63.928344405105776</v>
      </c>
      <c r="E313" s="2" t="s">
        <v>1</v>
      </c>
    </row>
    <row r="314" spans="1:5" x14ac:dyDescent="0.25">
      <c r="A314" s="77"/>
      <c r="B314" s="78" t="s">
        <v>71</v>
      </c>
      <c r="C314" s="8">
        <v>64.936828732805978</v>
      </c>
      <c r="D314" s="8">
        <v>63.12002935202635</v>
      </c>
      <c r="E314" s="2" t="s">
        <v>1</v>
      </c>
    </row>
    <row r="315" spans="1:5" x14ac:dyDescent="0.25">
      <c r="A315" s="77"/>
      <c r="B315" s="78" t="s">
        <v>60</v>
      </c>
      <c r="C315" s="8">
        <v>65.416132699327804</v>
      </c>
      <c r="D315" s="8">
        <v>63.585923375891959</v>
      </c>
      <c r="E315" s="2" t="s">
        <v>1</v>
      </c>
    </row>
    <row r="316" spans="1:5" x14ac:dyDescent="0.25">
      <c r="A316" s="140">
        <v>2009</v>
      </c>
      <c r="B316" s="140"/>
      <c r="C316" s="111"/>
      <c r="D316" s="8"/>
      <c r="E316" s="2"/>
    </row>
    <row r="317" spans="1:5" x14ac:dyDescent="0.25">
      <c r="A317" s="77"/>
      <c r="B317" s="78" t="s">
        <v>65</v>
      </c>
      <c r="C317" s="8">
        <v>66.336870852915339</v>
      </c>
      <c r="D317" s="8">
        <v>64.480901162982704</v>
      </c>
      <c r="E317" s="2" t="s">
        <v>1</v>
      </c>
    </row>
    <row r="318" spans="1:5" x14ac:dyDescent="0.25">
      <c r="A318" s="77"/>
      <c r="B318" s="78" t="s">
        <v>66</v>
      </c>
      <c r="C318" s="8">
        <v>65.594602453399077</v>
      </c>
      <c r="D318" s="8">
        <v>63.759399912015709</v>
      </c>
      <c r="E318" s="2" t="s">
        <v>1</v>
      </c>
    </row>
    <row r="319" spans="1:5" x14ac:dyDescent="0.25">
      <c r="A319" s="77"/>
      <c r="B319" s="78" t="s">
        <v>63</v>
      </c>
      <c r="C319" s="8">
        <v>67.239062657603768</v>
      </c>
      <c r="D319" s="8">
        <v>65.357851490006027</v>
      </c>
      <c r="E319" s="2" t="s">
        <v>1</v>
      </c>
    </row>
    <row r="320" spans="1:5" x14ac:dyDescent="0.25">
      <c r="A320" s="77"/>
      <c r="B320" s="78" t="s">
        <v>67</v>
      </c>
      <c r="C320" s="8">
        <v>66.473689030129364</v>
      </c>
      <c r="D320" s="8">
        <v>64.613891448005305</v>
      </c>
      <c r="E320" s="2" t="s">
        <v>1</v>
      </c>
    </row>
    <row r="321" spans="1:5" x14ac:dyDescent="0.25">
      <c r="A321" s="77"/>
      <c r="B321" s="78" t="s">
        <v>55</v>
      </c>
      <c r="C321" s="8">
        <v>67.150164515953151</v>
      </c>
      <c r="D321" s="8">
        <v>65.271440536163226</v>
      </c>
      <c r="E321" s="2" t="s">
        <v>1</v>
      </c>
    </row>
    <row r="322" spans="1:5" x14ac:dyDescent="0.25">
      <c r="A322" s="77"/>
      <c r="B322" s="78" t="s">
        <v>62</v>
      </c>
      <c r="C322" s="8">
        <v>67.402042583963222</v>
      </c>
      <c r="D322" s="8">
        <v>65.516271572051096</v>
      </c>
      <c r="E322" s="2" t="s">
        <v>1</v>
      </c>
    </row>
    <row r="323" spans="1:5" x14ac:dyDescent="0.25">
      <c r="A323" s="77"/>
      <c r="B323" s="78" t="s">
        <v>68</v>
      </c>
      <c r="C323" s="8">
        <v>67.092919500496322</v>
      </c>
      <c r="D323" s="8">
        <v>65.215797118916001</v>
      </c>
      <c r="E323" s="2" t="s">
        <v>1</v>
      </c>
    </row>
    <row r="324" spans="1:5" x14ac:dyDescent="0.25">
      <c r="A324" s="77"/>
      <c r="B324" s="78" t="s">
        <v>69</v>
      </c>
      <c r="C324" s="8">
        <v>67.935224212091455</v>
      </c>
      <c r="D324" s="8">
        <v>66.034535870972945</v>
      </c>
      <c r="E324" s="2" t="s">
        <v>1</v>
      </c>
    </row>
    <row r="325" spans="1:5" x14ac:dyDescent="0.25">
      <c r="A325" s="77"/>
      <c r="B325" s="78" t="s">
        <v>61</v>
      </c>
      <c r="C325" s="8">
        <v>68.069296700781294</v>
      </c>
      <c r="D325" s="8">
        <v>66.164857286209028</v>
      </c>
      <c r="E325" s="2" t="s">
        <v>1</v>
      </c>
    </row>
    <row r="326" spans="1:5" x14ac:dyDescent="0.25">
      <c r="A326" s="77"/>
      <c r="B326" s="78" t="s">
        <v>70</v>
      </c>
      <c r="C326" s="8">
        <v>67.766804714127503</v>
      </c>
      <c r="D326" s="8">
        <v>65.870828405388522</v>
      </c>
      <c r="E326" s="2" t="s">
        <v>1</v>
      </c>
    </row>
    <row r="327" spans="1:5" x14ac:dyDescent="0.25">
      <c r="A327" s="77"/>
      <c r="B327" s="78" t="s">
        <v>71</v>
      </c>
      <c r="C327" s="8">
        <v>69.427272800482555</v>
      </c>
      <c r="D327" s="8">
        <v>67.484839997794538</v>
      </c>
      <c r="E327" s="2" t="s">
        <v>1</v>
      </c>
    </row>
    <row r="328" spans="1:5" x14ac:dyDescent="0.25">
      <c r="A328" s="77"/>
      <c r="B328" s="78" t="s">
        <v>60</v>
      </c>
      <c r="C328" s="8">
        <v>68.957293813854179</v>
      </c>
      <c r="D328" s="8">
        <v>67.028010059996362</v>
      </c>
      <c r="E328" s="2" t="s">
        <v>1</v>
      </c>
    </row>
    <row r="329" spans="1:5" x14ac:dyDescent="0.25">
      <c r="A329" s="140">
        <v>2010</v>
      </c>
      <c r="B329" s="140"/>
      <c r="C329" s="8"/>
      <c r="D329" s="8"/>
      <c r="E329" s="2"/>
    </row>
    <row r="330" spans="1:5" x14ac:dyDescent="0.25">
      <c r="A330" s="77"/>
      <c r="B330" s="78" t="s">
        <v>65</v>
      </c>
      <c r="C330" s="8">
        <v>68.777218091023457</v>
      </c>
      <c r="D330" s="8">
        <v>66.852972486827653</v>
      </c>
      <c r="E330" s="2" t="s">
        <v>1</v>
      </c>
    </row>
    <row r="331" spans="1:5" x14ac:dyDescent="0.25">
      <c r="A331" s="77"/>
      <c r="B331" s="78" t="s">
        <v>66</v>
      </c>
      <c r="C331" s="8">
        <v>69.421263368995696</v>
      </c>
      <c r="D331" s="8">
        <v>67.478998697884435</v>
      </c>
      <c r="E331" s="2" t="s">
        <v>1</v>
      </c>
    </row>
    <row r="332" spans="1:5" x14ac:dyDescent="0.25">
      <c r="A332" s="77"/>
      <c r="B332" s="78" t="s">
        <v>63</v>
      </c>
      <c r="C332" s="8">
        <v>70.03241219012169</v>
      </c>
      <c r="D332" s="8">
        <v>68.073048827536681</v>
      </c>
      <c r="E332" s="2" t="s">
        <v>1</v>
      </c>
    </row>
    <row r="333" spans="1:5" x14ac:dyDescent="0.25">
      <c r="A333" s="77"/>
      <c r="B333" s="78" t="s">
        <v>67</v>
      </c>
      <c r="C333" s="8">
        <v>70.646928365098077</v>
      </c>
      <c r="D333" s="8">
        <v>68.670372099379932</v>
      </c>
      <c r="E333" s="2" t="s">
        <v>1</v>
      </c>
    </row>
    <row r="334" spans="1:5" x14ac:dyDescent="0.25">
      <c r="A334" s="77"/>
      <c r="B334" s="78" t="s">
        <v>55</v>
      </c>
      <c r="C334" s="8">
        <v>70.735256646866304</v>
      </c>
      <c r="D334" s="8">
        <v>68.756229136851928</v>
      </c>
      <c r="E334" s="2" t="s">
        <v>1</v>
      </c>
    </row>
    <row r="335" spans="1:5" x14ac:dyDescent="0.25">
      <c r="A335" s="77"/>
      <c r="B335" s="78" t="s">
        <v>62</v>
      </c>
      <c r="C335" s="8">
        <v>71.5024952703194</v>
      </c>
      <c r="D335" s="8">
        <v>69.502001996066127</v>
      </c>
      <c r="E335" s="2" t="s">
        <v>1</v>
      </c>
    </row>
    <row r="336" spans="1:5" x14ac:dyDescent="0.25">
      <c r="A336" s="77"/>
      <c r="B336" s="78" t="s">
        <v>68</v>
      </c>
      <c r="C336" s="8">
        <v>73.068677448863198</v>
      </c>
      <c r="D336" s="8">
        <v>71.024365607123755</v>
      </c>
      <c r="E336" s="2" t="s">
        <v>1</v>
      </c>
    </row>
    <row r="337" spans="1:5" x14ac:dyDescent="0.25">
      <c r="A337" s="77"/>
      <c r="B337" s="78" t="s">
        <v>69</v>
      </c>
      <c r="C337" s="8">
        <v>73.530522980806779</v>
      </c>
      <c r="D337" s="8">
        <v>71.473289647629812</v>
      </c>
      <c r="E337" s="2" t="s">
        <v>1</v>
      </c>
    </row>
    <row r="338" spans="1:5" x14ac:dyDescent="0.25">
      <c r="A338" s="77"/>
      <c r="B338" s="78" t="s">
        <v>61</v>
      </c>
      <c r="C338" s="8">
        <v>72.585125435945486</v>
      </c>
      <c r="D338" s="8">
        <v>70.554342388494092</v>
      </c>
      <c r="E338" s="2" t="s">
        <v>1</v>
      </c>
    </row>
    <row r="339" spans="1:5" x14ac:dyDescent="0.25">
      <c r="A339" s="77"/>
      <c r="B339" s="78" t="s">
        <v>70</v>
      </c>
      <c r="C339" s="8">
        <v>72.42105759526514</v>
      </c>
      <c r="D339" s="8">
        <v>70.394864829741138</v>
      </c>
      <c r="E339" s="2" t="s">
        <v>1</v>
      </c>
    </row>
    <row r="340" spans="1:5" x14ac:dyDescent="0.25">
      <c r="A340" s="77"/>
      <c r="B340" s="78" t="s">
        <v>71</v>
      </c>
      <c r="C340" s="8">
        <v>72.764061439011471</v>
      </c>
      <c r="D340" s="8">
        <v>70.728272128921247</v>
      </c>
      <c r="E340" s="2" t="s">
        <v>1</v>
      </c>
    </row>
    <row r="341" spans="1:5" x14ac:dyDescent="0.25">
      <c r="A341" s="77"/>
      <c r="B341" s="78" t="s">
        <v>60</v>
      </c>
      <c r="C341" s="8">
        <v>73.740179612077185</v>
      </c>
      <c r="D341" s="8">
        <v>71.677080516045734</v>
      </c>
      <c r="E341" s="2" t="s">
        <v>1</v>
      </c>
    </row>
    <row r="342" spans="1:5" x14ac:dyDescent="0.25">
      <c r="A342" s="140">
        <v>2011</v>
      </c>
      <c r="B342" s="140"/>
      <c r="C342" s="8"/>
      <c r="D342" s="8"/>
      <c r="E342" s="2"/>
    </row>
    <row r="343" spans="1:5" x14ac:dyDescent="0.25">
      <c r="A343" s="77"/>
      <c r="B343" s="78" t="s">
        <v>65</v>
      </c>
      <c r="C343" s="8">
        <v>74.139081529740153</v>
      </c>
      <c r="D343" s="8">
        <v>72.064821975596672</v>
      </c>
      <c r="E343" s="2" t="s">
        <v>1</v>
      </c>
    </row>
    <row r="344" spans="1:5" x14ac:dyDescent="0.25">
      <c r="A344" s="77"/>
      <c r="B344" s="78" t="s">
        <v>66</v>
      </c>
      <c r="C344" s="8">
        <v>73.553006543438698</v>
      </c>
      <c r="D344" s="8">
        <v>71.495144166259038</v>
      </c>
      <c r="E344" s="2" t="s">
        <v>1</v>
      </c>
    </row>
    <row r="345" spans="1:5" x14ac:dyDescent="0.25">
      <c r="A345" s="77"/>
      <c r="B345" s="78" t="s">
        <v>63</v>
      </c>
      <c r="C345" s="8">
        <v>74.017701374794115</v>
      </c>
      <c r="D345" s="8">
        <v>71.946837788619007</v>
      </c>
      <c r="E345" s="2" t="s">
        <v>1</v>
      </c>
    </row>
    <row r="346" spans="1:5" x14ac:dyDescent="0.25">
      <c r="A346" s="77"/>
      <c r="B346" s="78" t="s">
        <v>67</v>
      </c>
      <c r="C346" s="8">
        <v>77.287142936315007</v>
      </c>
      <c r="D346" s="8">
        <v>75.124807075925418</v>
      </c>
      <c r="E346" s="2" t="s">
        <v>1</v>
      </c>
    </row>
    <row r="347" spans="1:5" x14ac:dyDescent="0.25">
      <c r="A347" s="77"/>
      <c r="B347" s="78" t="s">
        <v>55</v>
      </c>
      <c r="C347" s="8">
        <v>79.848300469486759</v>
      </c>
      <c r="D347" s="8">
        <v>77.614308670377227</v>
      </c>
      <c r="E347" s="2" t="s">
        <v>1</v>
      </c>
    </row>
    <row r="348" spans="1:5" x14ac:dyDescent="0.25">
      <c r="A348" s="77"/>
      <c r="B348" s="78" t="s">
        <v>62</v>
      </c>
      <c r="C348" s="8">
        <v>80.573939321526439</v>
      </c>
      <c r="D348" s="8">
        <v>78.319645634523965</v>
      </c>
      <c r="E348" s="2" t="s">
        <v>1</v>
      </c>
    </row>
    <row r="349" spans="1:5" x14ac:dyDescent="0.25">
      <c r="A349" s="77"/>
      <c r="B349" s="78" t="s">
        <v>68</v>
      </c>
      <c r="C349" s="8">
        <v>80.622377411528362</v>
      </c>
      <c r="D349" s="8">
        <v>78.366728526040859</v>
      </c>
      <c r="E349" s="2" t="s">
        <v>1</v>
      </c>
    </row>
    <row r="350" spans="1:5" x14ac:dyDescent="0.25">
      <c r="A350" s="77"/>
      <c r="B350" s="78" t="s">
        <v>69</v>
      </c>
      <c r="C350" s="8">
        <v>80.876586724511782</v>
      </c>
      <c r="D350" s="8">
        <v>78.613825583445603</v>
      </c>
      <c r="E350" s="2" t="s">
        <v>1</v>
      </c>
    </row>
    <row r="351" spans="1:5" x14ac:dyDescent="0.25">
      <c r="A351" s="77"/>
      <c r="B351" s="78" t="s">
        <v>61</v>
      </c>
      <c r="C351" s="8">
        <v>81.929325149035066</v>
      </c>
      <c r="D351" s="8">
        <v>79.637110544424104</v>
      </c>
      <c r="E351" s="2" t="s">
        <v>1</v>
      </c>
    </row>
    <row r="352" spans="1:5" x14ac:dyDescent="0.25">
      <c r="A352" s="77"/>
      <c r="B352" s="78" t="s">
        <v>70</v>
      </c>
      <c r="C352" s="8">
        <v>82.201977200029901</v>
      </c>
      <c r="D352" s="8">
        <v>79.902134349828827</v>
      </c>
      <c r="E352" s="2" t="s">
        <v>1</v>
      </c>
    </row>
    <row r="353" spans="1:5" x14ac:dyDescent="0.25">
      <c r="A353" s="77"/>
      <c r="B353" s="78" t="s">
        <v>71</v>
      </c>
      <c r="C353" s="8">
        <v>85.015841688313358</v>
      </c>
      <c r="D353" s="8">
        <v>82.637272676707838</v>
      </c>
      <c r="E353" s="2" t="s">
        <v>1</v>
      </c>
    </row>
    <row r="354" spans="1:5" x14ac:dyDescent="0.25">
      <c r="A354" s="77"/>
      <c r="B354" s="78" t="s">
        <v>60</v>
      </c>
      <c r="C354" s="8">
        <v>86.023937112046013</v>
      </c>
      <c r="D354" s="8">
        <v>83.617163656562582</v>
      </c>
      <c r="E354" s="2" t="s">
        <v>1</v>
      </c>
    </row>
    <row r="355" spans="1:5" x14ac:dyDescent="0.25">
      <c r="A355" s="140">
        <v>2012</v>
      </c>
      <c r="B355" s="140"/>
      <c r="C355" s="8"/>
      <c r="D355" s="8"/>
      <c r="E355" s="2"/>
    </row>
    <row r="356" spans="1:5" x14ac:dyDescent="0.25">
      <c r="A356" s="77"/>
      <c r="B356" s="78" t="s">
        <v>65</v>
      </c>
      <c r="C356" s="8">
        <v>86.736887834198157</v>
      </c>
      <c r="D356" s="8">
        <v>84.310167478691909</v>
      </c>
      <c r="E356" s="2" t="s">
        <v>1</v>
      </c>
    </row>
    <row r="357" spans="1:5" x14ac:dyDescent="0.25">
      <c r="A357" s="77"/>
      <c r="B357" s="78" t="s">
        <v>66</v>
      </c>
      <c r="C357" s="8">
        <v>86.474134433565965</v>
      </c>
      <c r="D357" s="8">
        <v>84.05476537969983</v>
      </c>
      <c r="E357" s="2" t="s">
        <v>1</v>
      </c>
    </row>
    <row r="358" spans="1:5" x14ac:dyDescent="0.25">
      <c r="A358" s="77"/>
      <c r="B358" s="78" t="s">
        <v>63</v>
      </c>
      <c r="C358" s="8">
        <v>87.131042617245228</v>
      </c>
      <c r="D358" s="8">
        <v>84.693294618724309</v>
      </c>
      <c r="E358" s="2" t="s">
        <v>1</v>
      </c>
    </row>
    <row r="359" spans="1:5" x14ac:dyDescent="0.25">
      <c r="A359" s="77"/>
      <c r="B359" s="78" t="s">
        <v>67</v>
      </c>
      <c r="C359" s="8">
        <v>87.051802431052579</v>
      </c>
      <c r="D359" s="8">
        <v>84.616271410539611</v>
      </c>
      <c r="E359" s="2" t="s">
        <v>1</v>
      </c>
    </row>
    <row r="360" spans="1:5" x14ac:dyDescent="0.25">
      <c r="A360" s="77"/>
      <c r="B360" s="78" t="s">
        <v>55</v>
      </c>
      <c r="C360" s="8">
        <v>85.322832256582714</v>
      </c>
      <c r="D360" s="8">
        <v>82.935674278050101</v>
      </c>
      <c r="E360" s="2" t="s">
        <v>1</v>
      </c>
    </row>
    <row r="361" spans="1:5" x14ac:dyDescent="0.25">
      <c r="A361" s="77"/>
      <c r="B361" s="78" t="s">
        <v>62</v>
      </c>
      <c r="C361" s="8">
        <v>88.871037431745563</v>
      </c>
      <c r="D361" s="8">
        <v>86.384607944411059</v>
      </c>
      <c r="E361" s="8">
        <v>90.873952924094198</v>
      </c>
    </row>
    <row r="362" spans="1:5" x14ac:dyDescent="0.25">
      <c r="A362" s="77"/>
      <c r="B362" s="78" t="s">
        <v>68</v>
      </c>
      <c r="C362" s="8">
        <v>89.08831518299786</v>
      </c>
      <c r="D362" s="8">
        <v>86.531215534071436</v>
      </c>
      <c r="E362" s="8">
        <v>91.154245197499463</v>
      </c>
    </row>
    <row r="363" spans="1:5" x14ac:dyDescent="0.25">
      <c r="A363" s="77"/>
      <c r="B363" s="78" t="s">
        <v>69</v>
      </c>
      <c r="C363" s="8">
        <v>89.66510184572472</v>
      </c>
      <c r="D363" s="8">
        <v>87.036431420569855</v>
      </c>
      <c r="E363" s="8">
        <v>91.793908855538859</v>
      </c>
    </row>
    <row r="364" spans="1:5" x14ac:dyDescent="0.25">
      <c r="A364" s="77"/>
      <c r="B364" s="78" t="s">
        <v>61</v>
      </c>
      <c r="C364" s="8">
        <v>89.682973323967488</v>
      </c>
      <c r="D364" s="8">
        <v>87.104914352732123</v>
      </c>
      <c r="E364" s="8">
        <v>91.766194184932374</v>
      </c>
    </row>
    <row r="365" spans="1:5" x14ac:dyDescent="0.25">
      <c r="A365" s="77"/>
      <c r="B365" s="78" t="s">
        <v>70</v>
      </c>
      <c r="C365" s="8">
        <v>89.721234690971954</v>
      </c>
      <c r="D365" s="8">
        <v>87.157119225197931</v>
      </c>
      <c r="E365" s="8">
        <v>91.791808624823233</v>
      </c>
    </row>
    <row r="366" spans="1:5" x14ac:dyDescent="0.25">
      <c r="A366" s="77"/>
      <c r="B366" s="78" t="s">
        <v>71</v>
      </c>
      <c r="C366" s="8">
        <v>90.028524619860718</v>
      </c>
      <c r="D366" s="8">
        <v>87.570253322152354</v>
      </c>
      <c r="E366" s="8">
        <v>92.003052192413023</v>
      </c>
    </row>
    <row r="367" spans="1:5" x14ac:dyDescent="0.25">
      <c r="A367" s="77"/>
      <c r="B367" s="78" t="s">
        <v>60</v>
      </c>
      <c r="C367" s="8">
        <v>90.382732337794366</v>
      </c>
      <c r="D367" s="8">
        <v>88.157825211857926</v>
      </c>
      <c r="E367" s="8">
        <v>92.146350262267248</v>
      </c>
    </row>
    <row r="368" spans="1:5" x14ac:dyDescent="0.25">
      <c r="A368" s="140">
        <v>2013</v>
      </c>
      <c r="B368" s="140"/>
      <c r="C368" s="8"/>
      <c r="D368" s="8"/>
      <c r="E368" s="8"/>
    </row>
    <row r="369" spans="1:5" x14ac:dyDescent="0.25">
      <c r="A369" s="77"/>
      <c r="B369" s="78" t="s">
        <v>65</v>
      </c>
      <c r="C369" s="8">
        <v>90.49138788056311</v>
      </c>
      <c r="D369" s="8">
        <v>88.28424523060275</v>
      </c>
      <c r="E369" s="8">
        <v>92.238735255107656</v>
      </c>
    </row>
    <row r="370" spans="1:5" x14ac:dyDescent="0.25">
      <c r="A370" s="77"/>
      <c r="B370" s="78" t="s">
        <v>66</v>
      </c>
      <c r="C370" s="8">
        <v>90.308045553029444</v>
      </c>
      <c r="D370" s="8">
        <v>88.04788754284543</v>
      </c>
      <c r="E370" s="8">
        <v>92.103578335917959</v>
      </c>
    </row>
    <row r="371" spans="1:5" x14ac:dyDescent="0.25">
      <c r="A371" s="77"/>
      <c r="B371" s="78" t="s">
        <v>63</v>
      </c>
      <c r="C371" s="8">
        <v>90.76014076138398</v>
      </c>
      <c r="D371" s="8">
        <v>88.555670786239943</v>
      </c>
      <c r="E371" s="8">
        <v>92.504374731813073</v>
      </c>
    </row>
    <row r="372" spans="1:5" x14ac:dyDescent="0.25">
      <c r="A372" s="77"/>
      <c r="B372" s="78" t="s">
        <v>67</v>
      </c>
      <c r="C372" s="8">
        <v>90.864626561779446</v>
      </c>
      <c r="D372" s="8">
        <v>88.559181429094323</v>
      </c>
      <c r="E372" s="8">
        <v>92.699440183453888</v>
      </c>
    </row>
    <row r="373" spans="1:5" x14ac:dyDescent="0.25">
      <c r="A373" s="77"/>
      <c r="B373" s="78" t="s">
        <v>55</v>
      </c>
      <c r="C373" s="8">
        <v>90.951567974411759</v>
      </c>
      <c r="D373" s="8">
        <v>88.76856960014608</v>
      </c>
      <c r="E373" s="8">
        <v>92.675977573340276</v>
      </c>
    </row>
    <row r="374" spans="1:5" x14ac:dyDescent="0.25">
      <c r="A374" s="77"/>
      <c r="B374" s="78" t="s">
        <v>62</v>
      </c>
      <c r="C374" s="8">
        <v>90.708173006363836</v>
      </c>
      <c r="D374" s="8">
        <v>88.496692659192362</v>
      </c>
      <c r="E374" s="8">
        <v>92.458851767159317</v>
      </c>
    </row>
    <row r="375" spans="1:5" x14ac:dyDescent="0.25">
      <c r="A375" s="77"/>
      <c r="B375" s="78" t="s">
        <v>68</v>
      </c>
      <c r="C375" s="8">
        <v>91.764984816000478</v>
      </c>
      <c r="D375" s="8">
        <v>89.613069849732284</v>
      </c>
      <c r="E375" s="8">
        <v>93.45928162458631</v>
      </c>
    </row>
    <row r="376" spans="1:5" x14ac:dyDescent="0.25">
      <c r="A376" s="77"/>
      <c r="B376" s="78" t="s">
        <v>69</v>
      </c>
      <c r="C376" s="8">
        <v>91.920078118831896</v>
      </c>
      <c r="D376" s="8">
        <v>89.386493856345965</v>
      </c>
      <c r="E376" s="8">
        <v>93.95738331508943</v>
      </c>
    </row>
    <row r="377" spans="1:5" x14ac:dyDescent="0.25">
      <c r="A377" s="77"/>
      <c r="B377" s="78" t="s">
        <v>61</v>
      </c>
      <c r="C377" s="8">
        <v>92.733182426335205</v>
      </c>
      <c r="D377" s="8">
        <v>90.070908625419193</v>
      </c>
      <c r="E377" s="8">
        <v>94.88413570025736</v>
      </c>
    </row>
    <row r="378" spans="1:5" x14ac:dyDescent="0.25">
      <c r="A378" s="77"/>
      <c r="B378" s="78" t="s">
        <v>70</v>
      </c>
      <c r="C378" s="8">
        <v>93.266546113135547</v>
      </c>
      <c r="D378" s="8">
        <v>90.358708492116051</v>
      </c>
      <c r="E378" s="8">
        <v>95.637045833681114</v>
      </c>
    </row>
    <row r="379" spans="1:5" x14ac:dyDescent="0.25">
      <c r="A379" s="77"/>
      <c r="B379" s="78" t="s">
        <v>71</v>
      </c>
      <c r="C379" s="8">
        <v>93.380209685435858</v>
      </c>
      <c r="D379" s="8">
        <v>90.742072221593588</v>
      </c>
      <c r="E379" s="8">
        <v>95.507739686482154</v>
      </c>
    </row>
    <row r="380" spans="1:5" x14ac:dyDescent="0.25">
      <c r="A380" s="77"/>
      <c r="B380" s="78" t="s">
        <v>60</v>
      </c>
      <c r="C380" s="8">
        <v>93.353314545777337</v>
      </c>
      <c r="D380" s="8">
        <v>90.86224408334553</v>
      </c>
      <c r="E380" s="8">
        <v>95.348587933229823</v>
      </c>
    </row>
    <row r="381" spans="1:5" x14ac:dyDescent="0.25">
      <c r="A381" s="140">
        <v>2014</v>
      </c>
      <c r="B381" s="140"/>
      <c r="C381" s="8"/>
      <c r="D381" s="8"/>
      <c r="E381" s="8"/>
    </row>
    <row r="382" spans="1:5" x14ac:dyDescent="0.25">
      <c r="A382" s="77"/>
      <c r="B382" s="78" t="s">
        <v>65</v>
      </c>
      <c r="C382" s="8">
        <v>93.455867460702606</v>
      </c>
      <c r="D382" s="8">
        <v>90.569386394672634</v>
      </c>
      <c r="E382" s="8">
        <v>95.806651877721606</v>
      </c>
    </row>
    <row r="383" spans="1:5" x14ac:dyDescent="0.25">
      <c r="A383" s="77"/>
      <c r="B383" s="78" t="s">
        <v>66</v>
      </c>
      <c r="C383" s="8">
        <v>93.326632986036827</v>
      </c>
      <c r="D383" s="8">
        <v>91.042595843664841</v>
      </c>
      <c r="E383" s="8">
        <v>95.135692874383068</v>
      </c>
    </row>
    <row r="384" spans="1:5" x14ac:dyDescent="0.25">
      <c r="A384" s="77"/>
      <c r="B384" s="78" t="s">
        <v>63</v>
      </c>
      <c r="C384" s="8">
        <v>92.779600873509153</v>
      </c>
      <c r="D384" s="8">
        <v>90.552320717914981</v>
      </c>
      <c r="E384" s="8">
        <v>94.539034424882772</v>
      </c>
    </row>
    <row r="385" spans="1:5" x14ac:dyDescent="0.25">
      <c r="A385" s="77"/>
      <c r="B385" s="78" t="s">
        <v>67</v>
      </c>
      <c r="C385" s="8">
        <v>92.952849204053166</v>
      </c>
      <c r="D385" s="8">
        <v>90.843892308213796</v>
      </c>
      <c r="E385" s="8">
        <v>94.605361406131323</v>
      </c>
    </row>
    <row r="386" spans="1:5" x14ac:dyDescent="0.25">
      <c r="A386" s="77"/>
      <c r="B386" s="78" t="s">
        <v>55</v>
      </c>
      <c r="C386" s="8">
        <v>93.854502045121251</v>
      </c>
      <c r="D386" s="8">
        <v>91.660305717467168</v>
      </c>
      <c r="E386" s="8">
        <v>95.581333445823617</v>
      </c>
    </row>
    <row r="387" spans="1:5" x14ac:dyDescent="0.25">
      <c r="A387" s="77"/>
      <c r="B387" s="78" t="s">
        <v>62</v>
      </c>
      <c r="C387" s="8">
        <v>93.71878703327468</v>
      </c>
      <c r="D387" s="8">
        <v>91.618183013386101</v>
      </c>
      <c r="E387" s="8">
        <v>95.361764040924641</v>
      </c>
    </row>
    <row r="388" spans="1:5" x14ac:dyDescent="0.25">
      <c r="A388" s="77"/>
      <c r="B388" s="78" t="s">
        <v>68</v>
      </c>
      <c r="C388" s="8">
        <v>94.105763579671347</v>
      </c>
      <c r="D388" s="8">
        <v>91.745910568916074</v>
      </c>
      <c r="E388" s="8">
        <v>95.980986601247011</v>
      </c>
    </row>
    <row r="389" spans="1:5" x14ac:dyDescent="0.25">
      <c r="A389" s="77"/>
      <c r="B389" s="78" t="s">
        <v>69</v>
      </c>
      <c r="C389" s="8">
        <v>93.973006578981384</v>
      </c>
      <c r="D389" s="8">
        <v>92.009355294961594</v>
      </c>
      <c r="E389" s="8">
        <v>95.492086372413738</v>
      </c>
    </row>
    <row r="390" spans="1:5" x14ac:dyDescent="0.25">
      <c r="A390" s="77"/>
      <c r="B390" s="78" t="s">
        <v>61</v>
      </c>
      <c r="C390" s="8">
        <v>94.033604700689494</v>
      </c>
      <c r="D390" s="8">
        <v>91.989652097234227</v>
      </c>
      <c r="E390" s="8">
        <v>95.624778012569635</v>
      </c>
    </row>
    <row r="391" spans="1:5" x14ac:dyDescent="0.25">
      <c r="A391" s="77"/>
      <c r="B391" s="78" t="s">
        <v>70</v>
      </c>
      <c r="C391" s="8">
        <v>94.074021680756232</v>
      </c>
      <c r="D391" s="8">
        <v>92.332667456932072</v>
      </c>
      <c r="E391" s="8">
        <v>95.392817326370505</v>
      </c>
    </row>
    <row r="392" spans="1:5" x14ac:dyDescent="0.25">
      <c r="A392" s="77"/>
      <c r="B392" s="78" t="s">
        <v>71</v>
      </c>
      <c r="C392" s="8">
        <v>93.70916058262344</v>
      </c>
      <c r="D392" s="8">
        <v>91.69535045286294</v>
      </c>
      <c r="E392" s="8">
        <v>95.274067813530436</v>
      </c>
    </row>
    <row r="393" spans="1:5" x14ac:dyDescent="0.25">
      <c r="A393" s="77"/>
      <c r="B393" s="78" t="s">
        <v>60</v>
      </c>
      <c r="C393" s="8">
        <v>93.84912791324102</v>
      </c>
      <c r="D393" s="8">
        <v>91.927803277895364</v>
      </c>
      <c r="E393" s="8">
        <v>95.330449773832683</v>
      </c>
    </row>
    <row r="394" spans="1:5" x14ac:dyDescent="0.25">
      <c r="A394" s="140">
        <v>2015</v>
      </c>
      <c r="B394" s="140"/>
      <c r="C394" s="8"/>
      <c r="D394" s="8"/>
      <c r="E394" s="8"/>
    </row>
    <row r="395" spans="1:5" x14ac:dyDescent="0.25">
      <c r="A395" s="77"/>
      <c r="B395" s="78" t="s">
        <v>65</v>
      </c>
      <c r="C395" s="8">
        <v>93.585469943829352</v>
      </c>
      <c r="D395" s="8">
        <v>91.874774807371566</v>
      </c>
      <c r="E395" s="8">
        <v>94.877967356582531</v>
      </c>
    </row>
    <row r="396" spans="1:5" x14ac:dyDescent="0.25">
      <c r="A396" s="77"/>
      <c r="B396" s="78" t="s">
        <v>66</v>
      </c>
      <c r="C396" s="8">
        <v>93.698666507642969</v>
      </c>
      <c r="D396" s="8">
        <v>91.901063354997362</v>
      </c>
      <c r="E396" s="8">
        <v>95.069063312744689</v>
      </c>
    </row>
    <row r="397" spans="1:5" x14ac:dyDescent="0.25">
      <c r="A397" s="77"/>
      <c r="B397" s="78" t="s">
        <v>63</v>
      </c>
      <c r="C397" s="8">
        <v>93.632359747653439</v>
      </c>
      <c r="D397" s="8">
        <v>91.518976267713001</v>
      </c>
      <c r="E397" s="8">
        <v>95.287063294980243</v>
      </c>
    </row>
    <row r="398" spans="1:5" x14ac:dyDescent="0.25">
      <c r="A398" s="77"/>
      <c r="B398" s="78" t="s">
        <v>67</v>
      </c>
      <c r="C398" s="8">
        <v>94.260072390264938</v>
      </c>
      <c r="D398" s="8">
        <v>92.429572525411814</v>
      </c>
      <c r="E398" s="8">
        <v>95.658588705040572</v>
      </c>
    </row>
    <row r="399" spans="1:5" x14ac:dyDescent="0.25">
      <c r="A399" s="77"/>
      <c r="B399" s="78" t="s">
        <v>55</v>
      </c>
      <c r="C399" s="8">
        <v>94.29330644294933</v>
      </c>
      <c r="D399" s="8">
        <v>92.279469663437752</v>
      </c>
      <c r="E399" s="8">
        <v>95.8566974968019</v>
      </c>
    </row>
    <row r="400" spans="1:5" x14ac:dyDescent="0.25">
      <c r="A400" s="77"/>
      <c r="B400" s="78" t="s">
        <v>62</v>
      </c>
      <c r="C400" s="8">
        <v>95.080593902918878</v>
      </c>
      <c r="D400" s="8">
        <v>93.267977253308857</v>
      </c>
      <c r="E400" s="8">
        <v>96.46085592683113</v>
      </c>
    </row>
    <row r="401" spans="1:5" x14ac:dyDescent="0.25">
      <c r="A401" s="77"/>
      <c r="B401" s="78" t="s">
        <v>68</v>
      </c>
      <c r="C401" s="8">
        <v>94.964549925046583</v>
      </c>
      <c r="D401" s="8">
        <v>93.278202098054152</v>
      </c>
      <c r="E401" s="8">
        <v>96.231504110447901</v>
      </c>
    </row>
    <row r="402" spans="1:5" x14ac:dyDescent="0.25">
      <c r="A402" s="77"/>
      <c r="B402" s="78" t="s">
        <v>69</v>
      </c>
      <c r="C402" s="8">
        <v>95.109511878544822</v>
      </c>
      <c r="D402" s="8">
        <v>93.393587036592223</v>
      </c>
      <c r="E402" s="8">
        <v>96.402696579806673</v>
      </c>
    </row>
    <row r="403" spans="1:5" x14ac:dyDescent="0.25">
      <c r="A403" s="77"/>
      <c r="B403" s="78" t="s">
        <v>61</v>
      </c>
      <c r="C403" s="8">
        <v>95.070304367202567</v>
      </c>
      <c r="D403" s="8">
        <v>93.241178136737147</v>
      </c>
      <c r="E403" s="8">
        <v>96.46544846381201</v>
      </c>
    </row>
    <row r="404" spans="1:5" x14ac:dyDescent="0.25">
      <c r="A404" s="77"/>
      <c r="B404" s="78" t="s">
        <v>70</v>
      </c>
      <c r="C404" s="8">
        <v>95.050465477653361</v>
      </c>
      <c r="D404" s="8">
        <v>93.360694289187691</v>
      </c>
      <c r="E404" s="8">
        <v>96.320273400940692</v>
      </c>
    </row>
    <row r="405" spans="1:5" x14ac:dyDescent="0.25">
      <c r="A405" s="77"/>
      <c r="B405" s="78" t="s">
        <v>71</v>
      </c>
      <c r="C405" s="8">
        <v>95.149683606809603</v>
      </c>
      <c r="D405" s="8">
        <v>93.506103358191837</v>
      </c>
      <c r="E405" s="8">
        <v>96.377668380583742</v>
      </c>
    </row>
    <row r="406" spans="1:5" x14ac:dyDescent="0.25">
      <c r="A406" s="77"/>
      <c r="B406" s="78" t="s">
        <v>60</v>
      </c>
      <c r="C406" s="8">
        <v>94.650390719336059</v>
      </c>
      <c r="D406" s="8">
        <v>92.992687010737171</v>
      </c>
      <c r="E406" s="8">
        <v>95.892399892458656</v>
      </c>
    </row>
    <row r="407" spans="1:5" x14ac:dyDescent="0.25">
      <c r="A407" s="140">
        <v>2016</v>
      </c>
      <c r="B407" s="140"/>
      <c r="C407" s="8"/>
      <c r="D407" s="8"/>
      <c r="E407" s="8"/>
    </row>
    <row r="408" spans="1:5" x14ac:dyDescent="0.25">
      <c r="A408" s="77"/>
      <c r="B408" s="78" t="s">
        <v>65</v>
      </c>
      <c r="C408" s="8">
        <v>94.55942152995685</v>
      </c>
      <c r="D408" s="8">
        <v>93.129065000995098</v>
      </c>
      <c r="E408" s="8">
        <v>95.597108758027531</v>
      </c>
    </row>
    <row r="409" spans="1:5" x14ac:dyDescent="0.25">
      <c r="A409" s="77"/>
      <c r="B409" s="78" t="s">
        <v>66</v>
      </c>
      <c r="C409" s="8">
        <v>94.763530431149945</v>
      </c>
      <c r="D409" s="8">
        <v>93.141409415935229</v>
      </c>
      <c r="E409" s="8">
        <v>95.973224806798228</v>
      </c>
    </row>
    <row r="410" spans="1:5" x14ac:dyDescent="0.25">
      <c r="A410" s="77"/>
      <c r="B410" s="78" t="s">
        <v>63</v>
      </c>
      <c r="C410" s="8">
        <v>94.25876513561208</v>
      </c>
      <c r="D410" s="8">
        <v>92.836423606261036</v>
      </c>
      <c r="E410" s="8">
        <v>95.290033359358503</v>
      </c>
    </row>
    <row r="411" spans="1:5" x14ac:dyDescent="0.25">
      <c r="A411" s="77"/>
      <c r="B411" s="78" t="s">
        <v>67</v>
      </c>
      <c r="C411" s="8">
        <v>94.086816610892782</v>
      </c>
      <c r="D411" s="8">
        <v>92.985634834341056</v>
      </c>
      <c r="E411" s="8">
        <v>94.829565990971304</v>
      </c>
    </row>
    <row r="412" spans="1:5" x14ac:dyDescent="0.25">
      <c r="A412" s="77"/>
      <c r="B412" s="78" t="s">
        <v>55</v>
      </c>
      <c r="C412" s="8">
        <v>94.146378607446223</v>
      </c>
      <c r="D412" s="8">
        <v>93.038016523952621</v>
      </c>
      <c r="E412" s="8">
        <v>94.895431622687468</v>
      </c>
    </row>
    <row r="413" spans="1:5" x14ac:dyDescent="0.25">
      <c r="A413" s="77"/>
      <c r="B413" s="78" t="s">
        <v>62</v>
      </c>
      <c r="C413" s="8">
        <v>94.351481684422424</v>
      </c>
      <c r="D413" s="8">
        <v>93.108789507428227</v>
      </c>
      <c r="E413" s="8">
        <v>95.220861072643402</v>
      </c>
    </row>
    <row r="414" spans="1:5" x14ac:dyDescent="0.25">
      <c r="A414" s="77"/>
      <c r="B414" s="78" t="s">
        <v>68</v>
      </c>
      <c r="C414" s="8">
        <v>94.599962066427139</v>
      </c>
      <c r="D414" s="8">
        <v>93.364195225087528</v>
      </c>
      <c r="E414" s="8">
        <v>95.462455053910915</v>
      </c>
    </row>
    <row r="415" spans="1:5" x14ac:dyDescent="0.25">
      <c r="A415" s="77"/>
      <c r="B415" s="78" t="s">
        <v>69</v>
      </c>
      <c r="C415" s="8">
        <v>94.511244320195559</v>
      </c>
      <c r="D415" s="8">
        <v>93.050621247534721</v>
      </c>
      <c r="E415" s="8">
        <v>95.576291716017934</v>
      </c>
    </row>
    <row r="416" spans="1:5" x14ac:dyDescent="0.25">
      <c r="A416" s="77"/>
      <c r="B416" s="78" t="s">
        <v>61</v>
      </c>
      <c r="C416" s="8">
        <v>94.870159527330813</v>
      </c>
      <c r="D416" s="8">
        <v>93.605216981230171</v>
      </c>
      <c r="E416" s="8">
        <v>95.758191745656219</v>
      </c>
    </row>
    <row r="417" spans="1:5" x14ac:dyDescent="0.25">
      <c r="A417" s="77"/>
      <c r="B417" s="78" t="s">
        <v>70</v>
      </c>
      <c r="C417" s="8">
        <v>96.678550179521011</v>
      </c>
      <c r="D417" s="8">
        <v>94.483449612376177</v>
      </c>
      <c r="E417" s="8">
        <v>98.398749323841244</v>
      </c>
    </row>
    <row r="418" spans="1:5" x14ac:dyDescent="0.25">
      <c r="A418" s="77"/>
      <c r="B418" s="78" t="s">
        <v>71</v>
      </c>
      <c r="C418" s="8">
        <v>96.576138319965381</v>
      </c>
      <c r="D418" s="8">
        <v>94.531242102220531</v>
      </c>
      <c r="E418" s="8">
        <v>98.161457043691371</v>
      </c>
    </row>
    <row r="419" spans="1:5" x14ac:dyDescent="0.25">
      <c r="A419" s="77"/>
      <c r="B419" s="78" t="s">
        <v>60</v>
      </c>
      <c r="C419" s="8">
        <v>96.844123807548769</v>
      </c>
      <c r="D419" s="8">
        <v>94.69015697164383</v>
      </c>
      <c r="E419" s="8">
        <v>98.526875210470109</v>
      </c>
    </row>
    <row r="420" spans="1:5" x14ac:dyDescent="0.25">
      <c r="A420" s="140">
        <v>2017</v>
      </c>
      <c r="B420" s="140"/>
      <c r="C420" s="8"/>
      <c r="D420" s="8"/>
      <c r="E420" s="8">
        <v>99.117763654742092</v>
      </c>
    </row>
    <row r="421" spans="1:5" x14ac:dyDescent="0.25">
      <c r="A421" s="77"/>
      <c r="B421" s="78" t="s">
        <v>65</v>
      </c>
      <c r="C421" s="8">
        <v>97.313616732949754</v>
      </c>
      <c r="D421" s="8">
        <v>95.023356834381147</v>
      </c>
      <c r="E421" s="8">
        <v>99.617380250958149</v>
      </c>
    </row>
    <row r="422" spans="1:5" x14ac:dyDescent="0.25">
      <c r="A422" s="77"/>
      <c r="B422" s="78" t="s">
        <v>66</v>
      </c>
      <c r="C422" s="8">
        <v>97.656616456084393</v>
      </c>
      <c r="D422" s="8">
        <v>95.191289623472784</v>
      </c>
      <c r="E422" s="8">
        <v>100.64271103762216</v>
      </c>
    </row>
    <row r="423" spans="1:5" x14ac:dyDescent="0.25">
      <c r="A423" s="77"/>
      <c r="B423" s="78" t="s">
        <v>63</v>
      </c>
      <c r="C423" s="8">
        <v>98.29423951633207</v>
      </c>
      <c r="D423" s="8">
        <v>95.39615120881885</v>
      </c>
      <c r="E423" s="8">
        <v>100.58947565661407</v>
      </c>
    </row>
    <row r="424" spans="1:5" x14ac:dyDescent="0.25">
      <c r="A424" s="77"/>
      <c r="B424" s="78" t="s">
        <v>67</v>
      </c>
      <c r="C424" s="8">
        <v>98.284212725670727</v>
      </c>
      <c r="D424" s="8">
        <v>95.434175235687661</v>
      </c>
      <c r="E424" s="8">
        <v>100.80402084829923</v>
      </c>
    </row>
    <row r="425" spans="1:5" x14ac:dyDescent="0.25">
      <c r="A425" s="77"/>
      <c r="B425" s="78" t="s">
        <v>55</v>
      </c>
      <c r="C425" s="8">
        <v>98.515335261037933</v>
      </c>
      <c r="D425" s="8">
        <v>95.683044351408086</v>
      </c>
      <c r="E425" s="8">
        <v>99.437106131490083</v>
      </c>
    </row>
    <row r="426" spans="1:5" x14ac:dyDescent="0.25">
      <c r="A426" s="77"/>
      <c r="B426" s="78" t="s">
        <v>62</v>
      </c>
      <c r="C426" s="8">
        <v>97.534191887619187</v>
      </c>
      <c r="D426" s="8">
        <v>95.133516992374183</v>
      </c>
      <c r="E426" s="8">
        <v>98.899892695088909</v>
      </c>
    </row>
    <row r="427" spans="1:5" x14ac:dyDescent="0.25">
      <c r="A427" s="77"/>
      <c r="B427" s="78" t="s">
        <v>68</v>
      </c>
      <c r="C427" s="8">
        <v>97.462123168792075</v>
      </c>
      <c r="D427" s="8">
        <v>95.578614931261185</v>
      </c>
      <c r="E427" s="8">
        <v>98.444993768569432</v>
      </c>
    </row>
    <row r="428" spans="1:5" x14ac:dyDescent="0.25">
      <c r="A428" s="77"/>
      <c r="B428" s="78" t="s">
        <v>69</v>
      </c>
      <c r="C428" s="8">
        <v>97.109403179096461</v>
      </c>
      <c r="D428" s="8">
        <v>95.34048878095038</v>
      </c>
      <c r="E428" s="8">
        <v>98.877198052754125</v>
      </c>
    </row>
    <row r="429" spans="1:5" x14ac:dyDescent="0.25">
      <c r="A429" s="77"/>
      <c r="B429" s="78" t="s">
        <v>61</v>
      </c>
      <c r="C429" s="8">
        <v>97.611206281627801</v>
      </c>
      <c r="D429" s="8">
        <v>95.918172636929228</v>
      </c>
      <c r="E429" s="8">
        <v>98.354421353355164</v>
      </c>
    </row>
    <row r="430" spans="1:5" x14ac:dyDescent="0.25">
      <c r="A430" s="77"/>
      <c r="B430" s="78" t="s">
        <v>70</v>
      </c>
      <c r="C430" s="8">
        <v>97.348302857898474</v>
      </c>
      <c r="D430" s="8">
        <v>95.944859196455624</v>
      </c>
      <c r="E430" s="8">
        <v>97.964219781707584</v>
      </c>
    </row>
    <row r="431" spans="1:5" x14ac:dyDescent="0.25">
      <c r="A431" s="77"/>
      <c r="B431" s="78" t="s">
        <v>71</v>
      </c>
      <c r="C431" s="8">
        <v>97.171670016049418</v>
      </c>
      <c r="D431" s="8">
        <v>96.006101302412318</v>
      </c>
      <c r="E431" s="8">
        <v>98.952795120563394</v>
      </c>
    </row>
    <row r="432" spans="1:5" x14ac:dyDescent="0.25">
      <c r="A432" s="77"/>
      <c r="B432" s="78" t="s">
        <v>60</v>
      </c>
      <c r="C432" s="8">
        <v>98.071797802724902</v>
      </c>
      <c r="D432" s="8">
        <v>96.805292067217977</v>
      </c>
      <c r="E432" s="8">
        <v>101.75166356502834</v>
      </c>
    </row>
    <row r="433" spans="1:5" x14ac:dyDescent="0.25">
      <c r="A433" s="140">
        <v>2018</v>
      </c>
      <c r="B433" s="140"/>
      <c r="C433" s="8"/>
      <c r="D433" s="8"/>
      <c r="E433" s="8"/>
    </row>
    <row r="434" spans="1:5" x14ac:dyDescent="0.25">
      <c r="A434" s="77"/>
      <c r="B434" s="78" t="s">
        <v>65</v>
      </c>
      <c r="C434" s="8">
        <v>98.374466389183468</v>
      </c>
      <c r="D434" s="8">
        <v>97.027393095974546</v>
      </c>
      <c r="E434" s="8">
        <v>99.327158538865248</v>
      </c>
    </row>
    <row r="435" spans="1:5" x14ac:dyDescent="0.25">
      <c r="A435" s="77"/>
      <c r="B435" s="78" t="s">
        <v>66</v>
      </c>
      <c r="C435" s="8">
        <v>98.649954202925031</v>
      </c>
      <c r="D435" s="8">
        <v>97.480256150993839</v>
      </c>
      <c r="E435" s="8">
        <v>99.442321816480955</v>
      </c>
    </row>
    <row r="436" spans="1:5" x14ac:dyDescent="0.25">
      <c r="A436" s="77"/>
      <c r="B436" s="78" t="s">
        <v>63</v>
      </c>
      <c r="C436" s="8">
        <v>98.434395719422326</v>
      </c>
      <c r="D436" s="8">
        <v>97.156483789006103</v>
      </c>
      <c r="E436" s="8">
        <v>99.324700046884502</v>
      </c>
    </row>
    <row r="437" spans="1:5" x14ac:dyDescent="0.25">
      <c r="A437" s="77"/>
      <c r="B437" s="78" t="s">
        <v>67</v>
      </c>
      <c r="C437" s="8">
        <v>96.773853473854743</v>
      </c>
      <c r="D437" s="8">
        <v>95.915945990466795</v>
      </c>
      <c r="E437" s="8">
        <v>97.290625580214211</v>
      </c>
    </row>
    <row r="438" spans="1:5" x14ac:dyDescent="0.25">
      <c r="A438" s="77"/>
      <c r="B438" s="78" t="s">
        <v>55</v>
      </c>
      <c r="C438" s="8">
        <v>96.438081383413461</v>
      </c>
      <c r="D438" s="8">
        <v>96.011512873245778</v>
      </c>
      <c r="E438" s="8">
        <v>96.567629839170678</v>
      </c>
    </row>
    <row r="439" spans="1:5" x14ac:dyDescent="0.25">
      <c r="A439" s="77"/>
      <c r="B439" s="78" t="s">
        <v>62</v>
      </c>
      <c r="C439" s="8">
        <v>96.627766291049198</v>
      </c>
      <c r="D439" s="8">
        <v>96.237206936755442</v>
      </c>
      <c r="E439" s="8">
        <v>96.724414409475727</v>
      </c>
    </row>
    <row r="440" spans="1:5" x14ac:dyDescent="0.25">
      <c r="A440" s="77"/>
      <c r="B440" s="78" t="s">
        <v>68</v>
      </c>
      <c r="C440" s="8">
        <v>97.154098857364062</v>
      </c>
      <c r="D440" s="8">
        <v>96.332995384864191</v>
      </c>
      <c r="E440" s="8">
        <v>97.636753003280859</v>
      </c>
    </row>
    <row r="441" spans="1:5" x14ac:dyDescent="0.25">
      <c r="A441" s="77"/>
      <c r="B441" s="78" t="s">
        <v>69</v>
      </c>
      <c r="C441" s="8">
        <v>98.49068649047183</v>
      </c>
      <c r="D441" s="8">
        <v>97.799889446966759</v>
      </c>
      <c r="E441" s="8">
        <v>98.852569851143429</v>
      </c>
    </row>
    <row r="442" spans="1:5" x14ac:dyDescent="0.25">
      <c r="A442" s="77"/>
      <c r="B442" s="78" t="s">
        <v>61</v>
      </c>
      <c r="C442" s="8">
        <v>97.824054019593959</v>
      </c>
      <c r="D442" s="8">
        <v>97.31174490101516</v>
      </c>
      <c r="E442" s="8">
        <v>98.027095666202783</v>
      </c>
    </row>
    <row r="443" spans="1:5" x14ac:dyDescent="0.25">
      <c r="A443" s="77"/>
      <c r="B443" s="78" t="s">
        <v>70</v>
      </c>
      <c r="C443" s="8">
        <v>97.382900270019178</v>
      </c>
      <c r="D443" s="8">
        <v>97.299327494025277</v>
      </c>
      <c r="E443" s="8">
        <v>97.201337902288316</v>
      </c>
    </row>
    <row r="444" spans="1:5" x14ac:dyDescent="0.25">
      <c r="A444" s="77"/>
      <c r="B444" s="78" t="s">
        <v>71</v>
      </c>
      <c r="C444" s="8">
        <v>97.457066240653035</v>
      </c>
      <c r="D444" s="8">
        <v>97.237784074413383</v>
      </c>
      <c r="E444" s="8">
        <v>97.397416533658813</v>
      </c>
    </row>
    <row r="445" spans="1:5" x14ac:dyDescent="0.25">
      <c r="A445" s="77"/>
      <c r="B445" s="78" t="s">
        <v>60</v>
      </c>
      <c r="C445" s="8">
        <v>97.201759358837236</v>
      </c>
      <c r="D445" s="8">
        <v>97.327967732434331</v>
      </c>
      <c r="E445" s="8">
        <v>96.831918304527633</v>
      </c>
    </row>
    <row r="446" spans="1:5" x14ac:dyDescent="0.25">
      <c r="A446" s="140">
        <v>2019</v>
      </c>
      <c r="B446" s="140"/>
      <c r="C446" s="8"/>
      <c r="D446" s="8"/>
      <c r="E446" s="8"/>
    </row>
    <row r="447" spans="1:5" x14ac:dyDescent="0.25">
      <c r="A447" s="77"/>
      <c r="B447" s="78" t="s">
        <v>65</v>
      </c>
      <c r="C447" s="8">
        <v>97.115325634468206</v>
      </c>
      <c r="D447" s="8">
        <v>97.207683630144359</v>
      </c>
      <c r="E447" s="8">
        <v>96.776170266923089</v>
      </c>
    </row>
    <row r="448" spans="1:5" x14ac:dyDescent="0.25">
      <c r="A448" s="77"/>
      <c r="B448" s="78" t="s">
        <v>66</v>
      </c>
      <c r="C448" s="8">
        <v>97.429802646040756</v>
      </c>
      <c r="D448" s="8">
        <v>97.364866219205126</v>
      </c>
      <c r="E448" s="8">
        <v>97.231348054901048</v>
      </c>
    </row>
    <row r="449" spans="1:5" x14ac:dyDescent="0.25">
      <c r="A449" s="77"/>
      <c r="B449" s="78" t="s">
        <v>63</v>
      </c>
      <c r="C449" s="8">
        <v>97.221794594993511</v>
      </c>
      <c r="D449" s="8">
        <v>97.410498245859543</v>
      </c>
      <c r="E449" s="8">
        <v>96.795668894356112</v>
      </c>
    </row>
    <row r="450" spans="1:5" x14ac:dyDescent="0.25">
      <c r="A450" s="77"/>
      <c r="B450" s="78" t="s">
        <v>67</v>
      </c>
      <c r="C450" s="8">
        <v>97.615098976826658</v>
      </c>
      <c r="D450" s="8">
        <v>97.947282421901576</v>
      </c>
      <c r="E450" s="8">
        <v>97.058836453774035</v>
      </c>
    </row>
    <row r="451" spans="1:5" x14ac:dyDescent="0.25">
      <c r="A451" s="77"/>
      <c r="B451" s="78" t="s">
        <v>55</v>
      </c>
      <c r="C451" s="8">
        <v>97.922701831780657</v>
      </c>
      <c r="D451" s="8">
        <v>98.164390136563469</v>
      </c>
      <c r="E451" s="8">
        <v>97.447053742725103</v>
      </c>
    </row>
    <row r="452" spans="1:5" x14ac:dyDescent="0.25">
      <c r="A452" s="77"/>
      <c r="B452" s="78" t="s">
        <v>62</v>
      </c>
      <c r="C452" s="8">
        <v>98.160919125977216</v>
      </c>
      <c r="D452" s="8">
        <v>98.68625129086665</v>
      </c>
      <c r="E452" s="8">
        <v>97.429426694664343</v>
      </c>
    </row>
    <row r="453" spans="1:5" x14ac:dyDescent="0.25">
      <c r="A453" s="77"/>
      <c r="B453" s="78" t="s">
        <v>68</v>
      </c>
      <c r="C453" s="8">
        <v>97.448483616619242</v>
      </c>
      <c r="D453" s="8">
        <v>97.909978644734082</v>
      </c>
      <c r="E453" s="8">
        <v>96.776308785040172</v>
      </c>
    </row>
    <row r="454" spans="1:5" x14ac:dyDescent="0.25">
      <c r="A454" s="77"/>
      <c r="B454" s="78" t="s">
        <v>69</v>
      </c>
      <c r="C454" s="8">
        <v>98.072368770856272</v>
      </c>
      <c r="D454" s="8">
        <v>98.69972119487214</v>
      </c>
      <c r="E454" s="8">
        <v>97.24931431447682</v>
      </c>
    </row>
    <row r="455" spans="1:5" x14ac:dyDescent="0.25">
      <c r="A455" s="77"/>
      <c r="B455" s="78" t="s">
        <v>61</v>
      </c>
      <c r="C455" s="8">
        <v>97.84342588777551</v>
      </c>
      <c r="D455" s="8">
        <v>98.531243762496047</v>
      </c>
      <c r="E455" s="8">
        <v>96.941043836962066</v>
      </c>
    </row>
    <row r="456" spans="1:5" x14ac:dyDescent="0.25">
      <c r="A456" s="77"/>
      <c r="B456" s="78" t="s">
        <v>70</v>
      </c>
      <c r="C456" s="8">
        <v>98.114345668609928</v>
      </c>
      <c r="D456" s="8">
        <v>98.968898521495959</v>
      </c>
      <c r="E456" s="8">
        <v>96.993215811045403</v>
      </c>
    </row>
    <row r="457" spans="1:5" x14ac:dyDescent="0.25">
      <c r="A457" s="77"/>
      <c r="B457" s="78" t="s">
        <v>71</v>
      </c>
      <c r="C457" s="8">
        <v>97.985833490483145</v>
      </c>
      <c r="D457" s="8">
        <v>98.673006114231214</v>
      </c>
      <c r="E457" s="8">
        <v>97.084297976110847</v>
      </c>
    </row>
    <row r="458" spans="1:5" x14ac:dyDescent="0.25">
      <c r="A458" s="77"/>
      <c r="B458" s="78" t="s">
        <v>60</v>
      </c>
      <c r="C458" s="8">
        <v>98.455110528303052</v>
      </c>
      <c r="D458" s="8">
        <v>98.997636312448648</v>
      </c>
      <c r="E458" s="8">
        <v>97.743344306880871</v>
      </c>
    </row>
    <row r="459" spans="1:5" x14ac:dyDescent="0.25">
      <c r="A459" s="140">
        <v>2020</v>
      </c>
      <c r="B459" s="140"/>
      <c r="C459" s="112"/>
      <c r="D459" s="8"/>
      <c r="E459" s="8"/>
    </row>
    <row r="460" spans="1:5" x14ac:dyDescent="0.25">
      <c r="A460" s="77"/>
      <c r="B460" s="78" t="s">
        <v>65</v>
      </c>
      <c r="C460" s="8">
        <v>98.319493967813713</v>
      </c>
      <c r="D460" s="8">
        <v>98.893651706387757</v>
      </c>
      <c r="E460" s="8">
        <v>97.566228231828987</v>
      </c>
    </row>
    <row r="461" spans="1:5" x14ac:dyDescent="0.25">
      <c r="A461" s="77"/>
      <c r="B461" s="78" t="s">
        <v>66</v>
      </c>
      <c r="C461" s="8">
        <v>98.320546607799372</v>
      </c>
      <c r="D461" s="8">
        <v>98.956503259152271</v>
      </c>
      <c r="E461" s="8">
        <v>97.486203842994883</v>
      </c>
    </row>
    <row r="462" spans="1:5" x14ac:dyDescent="0.25">
      <c r="A462" s="77"/>
      <c r="B462" s="78" t="s">
        <v>63</v>
      </c>
      <c r="C462" s="8">
        <v>97.223415976142775</v>
      </c>
      <c r="D462" s="8">
        <v>97.891668077389767</v>
      </c>
      <c r="E462" s="8">
        <v>96.346703224487925</v>
      </c>
    </row>
    <row r="463" spans="1:5" x14ac:dyDescent="0.25">
      <c r="A463" s="77"/>
      <c r="B463" s="78" t="s">
        <v>67</v>
      </c>
      <c r="C463" s="8">
        <v>94.079697042774271</v>
      </c>
      <c r="D463" s="8">
        <v>94.190617275592842</v>
      </c>
      <c r="E463" s="8">
        <v>93.93417534168708</v>
      </c>
    </row>
    <row r="464" spans="1:5" x14ac:dyDescent="0.25">
      <c r="A464" s="77"/>
      <c r="B464" s="78" t="s">
        <v>55</v>
      </c>
      <c r="C464" s="8">
        <v>94.130365181598052</v>
      </c>
      <c r="D464" s="8">
        <v>94.134204035661895</v>
      </c>
      <c r="E464" s="8">
        <v>94.125328800413101</v>
      </c>
    </row>
    <row r="465" spans="1:5" x14ac:dyDescent="0.25">
      <c r="A465" s="77"/>
      <c r="B465" s="78" t="s">
        <v>62</v>
      </c>
      <c r="C465" s="8">
        <v>93.741558376539331</v>
      </c>
      <c r="D465" s="8">
        <v>93.999658767856658</v>
      </c>
      <c r="E465" s="8">
        <v>93.402943797022459</v>
      </c>
    </row>
    <row r="466" spans="1:5" x14ac:dyDescent="0.25">
      <c r="A466" s="77"/>
      <c r="B466" s="78" t="s">
        <v>68</v>
      </c>
      <c r="C466" s="8">
        <v>96.38005804153606</v>
      </c>
      <c r="D466" s="8">
        <v>96.664574779355064</v>
      </c>
      <c r="E466" s="8">
        <v>96.006786559651175</v>
      </c>
    </row>
    <row r="467" spans="1:5" x14ac:dyDescent="0.25">
      <c r="A467" s="77"/>
      <c r="B467" s="78" t="s">
        <v>69</v>
      </c>
      <c r="C467" s="8">
        <v>96.899557925612015</v>
      </c>
      <c r="D467" s="8">
        <v>97.006537724291448</v>
      </c>
      <c r="E467" s="8">
        <v>96.75920587359947</v>
      </c>
    </row>
    <row r="468" spans="1:5" x14ac:dyDescent="0.25">
      <c r="A468" s="77"/>
      <c r="B468" s="78" t="s">
        <v>61</v>
      </c>
      <c r="C468" s="8">
        <v>96.972002510558355</v>
      </c>
      <c r="D468" s="8">
        <v>97.057531500720771</v>
      </c>
      <c r="E468" s="8">
        <v>96.859792827758028</v>
      </c>
    </row>
    <row r="469" spans="1:5" x14ac:dyDescent="0.25">
      <c r="A469" s="77"/>
      <c r="B469" s="78" t="s">
        <v>70</v>
      </c>
      <c r="C469" s="8">
        <v>96.990079529039193</v>
      </c>
      <c r="D469" s="8">
        <v>97.011531821776714</v>
      </c>
      <c r="E469" s="8">
        <v>96.961935212605113</v>
      </c>
    </row>
    <row r="470" spans="1:5" x14ac:dyDescent="0.25">
      <c r="A470" s="77"/>
      <c r="B470" s="78" t="s">
        <v>71</v>
      </c>
      <c r="C470" s="8">
        <v>97.111295510282631</v>
      </c>
      <c r="D470" s="8">
        <v>96.995758023893202</v>
      </c>
      <c r="E470" s="8">
        <v>97.262874813097767</v>
      </c>
    </row>
    <row r="471" spans="1:5" x14ac:dyDescent="0.25">
      <c r="A471" s="77"/>
      <c r="B471" s="78" t="s">
        <v>60</v>
      </c>
      <c r="C471" s="8">
        <v>97.144411565704473</v>
      </c>
      <c r="D471" s="8">
        <v>96.974077992849047</v>
      </c>
      <c r="E471" s="8">
        <v>97.367880545567957</v>
      </c>
    </row>
    <row r="472" spans="1:5" x14ac:dyDescent="0.25">
      <c r="A472" s="140">
        <v>2021</v>
      </c>
      <c r="B472" s="140"/>
      <c r="C472" s="112"/>
      <c r="D472" s="8"/>
      <c r="E472" s="8"/>
    </row>
    <row r="473" spans="1:5" x14ac:dyDescent="0.25">
      <c r="A473" s="77"/>
      <c r="B473" s="78" t="s">
        <v>65</v>
      </c>
      <c r="C473" s="8">
        <v>97.388184573614026</v>
      </c>
      <c r="D473" s="8">
        <v>97.283026818283318</v>
      </c>
      <c r="E473" s="8">
        <v>97.526146197470936</v>
      </c>
    </row>
    <row r="474" spans="1:5" x14ac:dyDescent="0.25">
      <c r="A474" s="77"/>
      <c r="B474" s="78" t="s">
        <v>66</v>
      </c>
      <c r="C474" s="8">
        <v>97.338361295738224</v>
      </c>
      <c r="D474" s="8">
        <v>97.220772387743764</v>
      </c>
      <c r="E474" s="8">
        <v>97.492631959309023</v>
      </c>
    </row>
    <row r="475" spans="1:5" x14ac:dyDescent="0.25">
      <c r="A475" s="77"/>
      <c r="B475" s="78" t="s">
        <v>63</v>
      </c>
      <c r="C475" s="8">
        <v>97.145325733943551</v>
      </c>
      <c r="D475" s="8">
        <v>96.990841636946897</v>
      </c>
      <c r="E475" s="8">
        <v>97.348001008008779</v>
      </c>
    </row>
    <row r="476" spans="1:5" x14ac:dyDescent="0.25">
      <c r="A476" s="77"/>
      <c r="B476" s="78" t="s">
        <v>67</v>
      </c>
      <c r="C476" s="8">
        <v>97.227707842431357</v>
      </c>
      <c r="D476" s="8">
        <v>97.101806547447438</v>
      </c>
      <c r="E476" s="8">
        <v>97.39288393474186</v>
      </c>
    </row>
    <row r="477" spans="1:5" x14ac:dyDescent="0.25">
      <c r="A477" s="77"/>
      <c r="B477" s="78" t="s">
        <v>55</v>
      </c>
      <c r="C477" s="8">
        <v>96.707489164667663</v>
      </c>
      <c r="D477" s="8">
        <v>96.663440159102194</v>
      </c>
      <c r="E477" s="8">
        <v>96.765279218458616</v>
      </c>
    </row>
    <row r="478" spans="1:5" x14ac:dyDescent="0.25">
      <c r="A478" s="77"/>
      <c r="B478" s="78" t="s">
        <v>62</v>
      </c>
      <c r="C478" s="8">
        <v>94.612872920818972</v>
      </c>
      <c r="D478" s="8">
        <v>94.61628185598785</v>
      </c>
      <c r="E478" s="8">
        <v>94.608400571347033</v>
      </c>
    </row>
    <row r="479" spans="1:5" x14ac:dyDescent="0.25">
      <c r="A479" s="77"/>
      <c r="B479" s="78" t="s">
        <v>68</v>
      </c>
      <c r="C479" s="8">
        <v>97.25957116980247</v>
      </c>
      <c r="D479" s="8">
        <v>97.168165410252158</v>
      </c>
      <c r="E479" s="8">
        <v>97.379490874989955</v>
      </c>
    </row>
    <row r="480" spans="1:5" x14ac:dyDescent="0.25">
      <c r="A480" s="77"/>
      <c r="B480" s="78" t="s">
        <v>69</v>
      </c>
      <c r="C480" s="8">
        <v>97.335329447086124</v>
      </c>
      <c r="D480" s="8">
        <v>97.361437183757104</v>
      </c>
      <c r="E480" s="8">
        <v>97.301077425111828</v>
      </c>
    </row>
    <row r="481" spans="1:5" x14ac:dyDescent="0.25">
      <c r="A481" s="77"/>
      <c r="B481" s="78" t="s">
        <v>61</v>
      </c>
      <c r="C481" s="8">
        <v>97.047464362142193</v>
      </c>
      <c r="D481" s="8">
        <v>96.823767395931227</v>
      </c>
      <c r="E481" s="8">
        <v>97.340943398598199</v>
      </c>
    </row>
    <row r="482" spans="1:5" x14ac:dyDescent="0.25">
      <c r="A482" s="77"/>
      <c r="B482" s="78" t="s">
        <v>70</v>
      </c>
      <c r="C482" s="8">
        <v>97.127468253465295</v>
      </c>
      <c r="D482" s="8">
        <v>96.834994987152967</v>
      </c>
      <c r="E482" s="8">
        <v>97.511178295851536</v>
      </c>
    </row>
    <row r="483" spans="1:5" x14ac:dyDescent="0.25">
      <c r="A483" s="77"/>
      <c r="B483" s="78" t="s">
        <v>71</v>
      </c>
      <c r="C483" s="8">
        <v>97.240158593101512</v>
      </c>
      <c r="D483" s="8">
        <v>97.053513210702079</v>
      </c>
      <c r="E483" s="8">
        <v>97.48502783703168</v>
      </c>
    </row>
    <row r="484" spans="1:5" x14ac:dyDescent="0.25">
      <c r="A484" s="77"/>
      <c r="B484" s="78" t="s">
        <v>60</v>
      </c>
      <c r="C484" s="8">
        <v>97.168488023564464</v>
      </c>
      <c r="D484" s="8">
        <v>97.129220791221513</v>
      </c>
      <c r="E484" s="8">
        <v>97.220004634216366</v>
      </c>
    </row>
    <row r="485" spans="1:5" x14ac:dyDescent="0.25">
      <c r="A485" s="140">
        <v>2022</v>
      </c>
      <c r="B485" s="140"/>
      <c r="C485" s="112"/>
      <c r="D485" s="8"/>
      <c r="E485" s="8"/>
    </row>
    <row r="486" spans="1:5" x14ac:dyDescent="0.25">
      <c r="A486" s="77"/>
      <c r="B486" s="78" t="s">
        <v>65</v>
      </c>
      <c r="C486" s="8">
        <v>97.556557812203124</v>
      </c>
      <c r="D486" s="8">
        <v>97.828421573715033</v>
      </c>
      <c r="E486" s="8">
        <v>97.199886391364188</v>
      </c>
    </row>
    <row r="487" spans="1:5" x14ac:dyDescent="0.25">
      <c r="A487" s="77"/>
      <c r="B487" s="78" t="s">
        <v>66</v>
      </c>
      <c r="C487" s="8">
        <v>97.886772810315676</v>
      </c>
      <c r="D487" s="8">
        <v>98.233535223452947</v>
      </c>
      <c r="E487" s="8">
        <v>97.433327824526273</v>
      </c>
    </row>
    <row r="488" spans="1:5" x14ac:dyDescent="0.25">
      <c r="A488" s="77"/>
      <c r="B488" s="78" t="s">
        <v>63</v>
      </c>
      <c r="C488" s="8">
        <v>98.168544560245266</v>
      </c>
      <c r="D488" s="8">
        <v>98.420876712381684</v>
      </c>
      <c r="E488" s="8">
        <v>97.837497617006704</v>
      </c>
    </row>
    <row r="489" spans="1:5" x14ac:dyDescent="0.25">
      <c r="A489" s="77"/>
      <c r="B489" s="78" t="s">
        <v>67</v>
      </c>
      <c r="C489" s="8">
        <v>98.428978856159119</v>
      </c>
      <c r="D489" s="8">
        <v>98.469778024456261</v>
      </c>
      <c r="E489" s="8">
        <v>98.375452423490543</v>
      </c>
    </row>
    <row r="490" spans="1:5" x14ac:dyDescent="0.25">
      <c r="A490" s="77"/>
      <c r="B490" s="78" t="s">
        <v>55</v>
      </c>
      <c r="C490" s="8">
        <v>99.083543768344995</v>
      </c>
      <c r="D490" s="8">
        <v>99.327403603820088</v>
      </c>
      <c r="E490" s="8">
        <v>98.763612073437429</v>
      </c>
    </row>
    <row r="491" spans="1:5" x14ac:dyDescent="0.25">
      <c r="A491" s="77"/>
      <c r="B491" s="78" t="s">
        <v>62</v>
      </c>
      <c r="C491" s="8">
        <v>99.526247398871192</v>
      </c>
      <c r="D491" s="8">
        <v>99.658949961100134</v>
      </c>
      <c r="E491" s="8">
        <v>99.352148390029583</v>
      </c>
    </row>
    <row r="492" spans="1:5" x14ac:dyDescent="0.25">
      <c r="A492" s="77"/>
      <c r="B492" s="78" t="s">
        <v>68</v>
      </c>
      <c r="C492" s="8">
        <v>99.673862415771779</v>
      </c>
      <c r="D492" s="8">
        <v>99.818903051901685</v>
      </c>
      <c r="E492" s="8">
        <v>99.483576481816726</v>
      </c>
    </row>
    <row r="493" spans="1:5" x14ac:dyDescent="0.25">
      <c r="A493" s="77"/>
      <c r="B493" s="78" t="s">
        <v>69</v>
      </c>
      <c r="C493" s="8">
        <v>99.896795864747617</v>
      </c>
      <c r="D493" s="8">
        <v>100.03687971150563</v>
      </c>
      <c r="E493" s="8">
        <v>99.713012986213542</v>
      </c>
    </row>
    <row r="494" spans="1:5" x14ac:dyDescent="0.25">
      <c r="A494" s="77"/>
      <c r="B494" s="78" t="s">
        <v>61</v>
      </c>
      <c r="C494" s="8">
        <v>100.05423219650741</v>
      </c>
      <c r="D494" s="8">
        <v>100.21988434716123</v>
      </c>
      <c r="E494" s="8">
        <v>99.836905004350058</v>
      </c>
    </row>
    <row r="495" spans="1:5" x14ac:dyDescent="0.25">
      <c r="A495" s="77"/>
      <c r="B495" s="78" t="s">
        <v>70</v>
      </c>
      <c r="C495" s="8">
        <v>99.981268073710126</v>
      </c>
      <c r="D495" s="8">
        <v>100.07080371582366</v>
      </c>
      <c r="E495" s="8">
        <v>99.863407582968904</v>
      </c>
    </row>
    <row r="496" spans="1:5" x14ac:dyDescent="0.25">
      <c r="A496" s="77"/>
      <c r="B496" s="78" t="s">
        <v>71</v>
      </c>
      <c r="C496" s="8">
        <v>100</v>
      </c>
      <c r="D496" s="8">
        <v>100</v>
      </c>
      <c r="E496" s="8">
        <v>100</v>
      </c>
    </row>
    <row r="497" spans="1:41" x14ac:dyDescent="0.25">
      <c r="A497" s="77"/>
      <c r="B497" s="78" t="s">
        <v>60</v>
      </c>
      <c r="C497" s="8">
        <f>'[2]Republic change'!DY3</f>
        <v>100.49003711803641</v>
      </c>
      <c r="D497" s="8">
        <f>'[2]Male change '!DY3</f>
        <v>100.38209717464169</v>
      </c>
      <c r="E497" s="8">
        <f>'[2]Atoll change'!DY3</f>
        <v>100.65173665058424</v>
      </c>
      <c r="H497" s="1"/>
    </row>
    <row r="498" spans="1:41" x14ac:dyDescent="0.25">
      <c r="A498" s="140">
        <v>2023</v>
      </c>
      <c r="B498" s="140"/>
      <c r="C498" s="8"/>
      <c r="D498" s="8"/>
      <c r="E498" s="8"/>
      <c r="H498" s="1"/>
    </row>
    <row r="499" spans="1:41" x14ac:dyDescent="0.25">
      <c r="A499" s="80"/>
      <c r="B499" s="78" t="s">
        <v>65</v>
      </c>
      <c r="C499" s="8">
        <v>101.45083290683624</v>
      </c>
      <c r="D499" s="8">
        <v>101.47030764894934</v>
      </c>
      <c r="E499" s="8">
        <v>101.42165875130918</v>
      </c>
      <c r="H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row>
    <row r="500" spans="1:41" x14ac:dyDescent="0.25">
      <c r="A500" s="80"/>
      <c r="B500" s="78" t="s">
        <v>66</v>
      </c>
      <c r="C500" s="8">
        <v>101.6780132053055</v>
      </c>
      <c r="D500" s="8">
        <v>101.60953168965433</v>
      </c>
      <c r="E500" s="8">
        <v>101.78060200348999</v>
      </c>
      <c r="H500" s="1"/>
    </row>
    <row r="501" spans="1:41" x14ac:dyDescent="0.25">
      <c r="A501" s="80"/>
      <c r="B501" s="78" t="s">
        <v>63</v>
      </c>
      <c r="C501" s="8">
        <v>102.06833656996474</v>
      </c>
      <c r="D501" s="8">
        <v>101.90844943918357</v>
      </c>
      <c r="E501" s="8">
        <v>102.30785563486918</v>
      </c>
      <c r="H501" s="1"/>
    </row>
    <row r="502" spans="1:41" x14ac:dyDescent="0.25">
      <c r="A502" s="80"/>
      <c r="B502" s="78" t="s">
        <v>67</v>
      </c>
      <c r="C502" s="8">
        <v>102.28151796320527</v>
      </c>
      <c r="D502" s="8">
        <v>102.23182328032195</v>
      </c>
      <c r="E502" s="8">
        <v>102.35596312909693</v>
      </c>
      <c r="H502" s="1"/>
    </row>
    <row r="503" spans="1:41" x14ac:dyDescent="0.25">
      <c r="A503" s="80"/>
      <c r="B503" s="78" t="s">
        <v>55</v>
      </c>
      <c r="C503" s="8">
        <v>101.87534331898557</v>
      </c>
      <c r="D503" s="8">
        <v>101.7997698438072</v>
      </c>
      <c r="E503" s="8">
        <v>101.98855623373285</v>
      </c>
      <c r="H503" s="1"/>
    </row>
    <row r="504" spans="1:41" x14ac:dyDescent="0.25">
      <c r="A504" s="80"/>
      <c r="B504" s="78" t="s">
        <v>62</v>
      </c>
      <c r="C504" s="8">
        <v>101.98111143964394</v>
      </c>
      <c r="D504" s="8">
        <v>101.82041510687338</v>
      </c>
      <c r="E504" s="8">
        <v>102.22184273034087</v>
      </c>
      <c r="H504" s="1"/>
    </row>
    <row r="505" spans="1:41" x14ac:dyDescent="0.25">
      <c r="A505" s="80"/>
      <c r="B505" s="78" t="s">
        <v>68</v>
      </c>
      <c r="C505" s="8">
        <v>102.0419939675199</v>
      </c>
      <c r="D505" s="8">
        <v>101.60726538228975</v>
      </c>
      <c r="E505" s="8">
        <v>102.69323952876553</v>
      </c>
      <c r="H505" s="1"/>
    </row>
    <row r="506" spans="1:41" x14ac:dyDescent="0.25">
      <c r="A506" s="80"/>
      <c r="B506" s="78" t="s">
        <v>69</v>
      </c>
      <c r="C506" s="8">
        <v>102.2462468357688</v>
      </c>
      <c r="D506" s="8">
        <v>102.17815748302128</v>
      </c>
      <c r="E506" s="8">
        <v>102.348248153951</v>
      </c>
      <c r="H506" s="1"/>
    </row>
    <row r="507" spans="1:41" x14ac:dyDescent="0.25">
      <c r="A507" s="80"/>
      <c r="B507" s="78" t="s">
        <v>61</v>
      </c>
      <c r="C507" s="8">
        <v>102.70426648863089</v>
      </c>
      <c r="D507" s="8">
        <v>102.42943646636269</v>
      </c>
      <c r="E507" s="8">
        <v>103.11597585898316</v>
      </c>
      <c r="H507" s="1"/>
    </row>
    <row r="508" spans="1:41" x14ac:dyDescent="0.25">
      <c r="A508" s="80"/>
      <c r="B508" s="78" t="s">
        <v>70</v>
      </c>
      <c r="C508" s="8">
        <v>102.62523419341326</v>
      </c>
      <c r="D508" s="8">
        <v>102.38383219267487</v>
      </c>
      <c r="E508" s="8">
        <v>102.98686668503677</v>
      </c>
      <c r="H508" s="1"/>
    </row>
    <row r="509" spans="1:41" x14ac:dyDescent="0.25">
      <c r="A509" s="80"/>
      <c r="B509" s="78" t="s">
        <v>71</v>
      </c>
      <c r="C509" s="8">
        <v>102.12884294395305</v>
      </c>
      <c r="D509" s="8">
        <v>101.78885922268162</v>
      </c>
      <c r="E509" s="8">
        <v>102.63815587366668</v>
      </c>
      <c r="H509" s="1"/>
    </row>
    <row r="510" spans="1:41" x14ac:dyDescent="0.25">
      <c r="A510" s="80"/>
      <c r="B510" s="78" t="s">
        <v>60</v>
      </c>
      <c r="C510" s="8">
        <v>102.52380309864995</v>
      </c>
      <c r="D510" s="8">
        <v>102.30685585315744</v>
      </c>
      <c r="E510" s="8">
        <v>102.84880112144324</v>
      </c>
      <c r="H510" s="1"/>
    </row>
    <row r="511" spans="1:41" x14ac:dyDescent="0.25">
      <c r="A511" s="80">
        <v>2024</v>
      </c>
      <c r="B511" s="78"/>
      <c r="C511" s="8"/>
      <c r="D511" s="8"/>
      <c r="E511" s="8"/>
    </row>
    <row r="512" spans="1:41" x14ac:dyDescent="0.25">
      <c r="A512" s="2"/>
      <c r="B512" s="78" t="s">
        <v>65</v>
      </c>
      <c r="C512" s="8">
        <v>102.34816720591982</v>
      </c>
      <c r="D512" s="8">
        <v>102.08748018510175</v>
      </c>
      <c r="E512" s="8">
        <v>102.73868963980185</v>
      </c>
      <c r="H512" s="1"/>
    </row>
    <row r="513" spans="1:12" x14ac:dyDescent="0.25">
      <c r="A513" s="2"/>
      <c r="B513" s="78" t="s">
        <v>66</v>
      </c>
      <c r="C513" s="8">
        <v>102.81353852036146</v>
      </c>
      <c r="D513" s="8">
        <v>102.69240268285709</v>
      </c>
      <c r="E513" s="8">
        <v>102.99500617434789</v>
      </c>
      <c r="H513" s="1"/>
    </row>
    <row r="514" spans="1:12" x14ac:dyDescent="0.25">
      <c r="A514" s="2"/>
      <c r="B514" s="78" t="s">
        <v>63</v>
      </c>
      <c r="C514" s="8">
        <v>101.90277696505173</v>
      </c>
      <c r="D514" s="8">
        <v>101.86200634821328</v>
      </c>
      <c r="E514" s="8">
        <v>101.96385342550873</v>
      </c>
      <c r="H514" s="1"/>
    </row>
    <row r="515" spans="1:12" x14ac:dyDescent="0.25">
      <c r="A515" s="2"/>
      <c r="B515" s="78" t="s">
        <v>67</v>
      </c>
      <c r="C515" s="8">
        <v>101.13232232696224</v>
      </c>
      <c r="D515" s="8">
        <v>101.1046515161258</v>
      </c>
      <c r="E515" s="8">
        <v>101.17377461085981</v>
      </c>
      <c r="H515" s="1"/>
    </row>
    <row r="516" spans="1:12" x14ac:dyDescent="0.25">
      <c r="A516" s="2"/>
      <c r="B516" s="78" t="s">
        <v>55</v>
      </c>
      <c r="C516" s="8">
        <v>102.65759794699783</v>
      </c>
      <c r="D516" s="8">
        <v>103.03820742775216</v>
      </c>
      <c r="E516" s="8">
        <v>102.08742556052384</v>
      </c>
      <c r="H516" s="1"/>
    </row>
    <row r="517" spans="1:12" x14ac:dyDescent="0.25">
      <c r="A517" s="2"/>
      <c r="B517" s="78" t="s">
        <v>62</v>
      </c>
      <c r="C517" s="8">
        <v>103.40588171202255</v>
      </c>
      <c r="D517" s="8">
        <v>103.30063707683071</v>
      </c>
      <c r="E517" s="8">
        <v>103.56354353561159</v>
      </c>
      <c r="H517" s="1"/>
    </row>
    <row r="518" spans="1:12" x14ac:dyDescent="0.25">
      <c r="A518" s="2"/>
      <c r="B518" s="78" t="s">
        <v>68</v>
      </c>
      <c r="C518" s="8">
        <v>103.50621011257574</v>
      </c>
      <c r="D518" s="8">
        <v>103.33645160793183</v>
      </c>
      <c r="E518" s="8">
        <v>103.76051699827224</v>
      </c>
      <c r="H518" s="1"/>
    </row>
    <row r="519" spans="1:12" x14ac:dyDescent="0.25">
      <c r="A519" s="2"/>
      <c r="B519" s="78" t="s">
        <v>69</v>
      </c>
      <c r="C519" s="8">
        <v>103.70400896495029</v>
      </c>
      <c r="D519" s="8">
        <v>103.79717137777703</v>
      </c>
      <c r="E519" s="8">
        <v>103.56444692580783</v>
      </c>
      <c r="H519" s="1"/>
    </row>
    <row r="520" spans="1:12" x14ac:dyDescent="0.25">
      <c r="A520" s="2"/>
      <c r="B520" s="78" t="s">
        <v>61</v>
      </c>
      <c r="C520" s="8">
        <v>103.87055603949287</v>
      </c>
      <c r="D520" s="8">
        <v>103.94015439015095</v>
      </c>
      <c r="E520" s="8">
        <v>103.76629416558825</v>
      </c>
      <c r="H520" s="1"/>
    </row>
    <row r="521" spans="1:12" x14ac:dyDescent="0.25">
      <c r="A521" s="2"/>
      <c r="B521" s="78" t="s">
        <v>70</v>
      </c>
      <c r="C521" s="8">
        <v>103.70892471551728</v>
      </c>
      <c r="D521" s="8">
        <v>103.64394157981461</v>
      </c>
      <c r="E521" s="8">
        <v>103.80627276236785</v>
      </c>
      <c r="H521" s="1"/>
    </row>
    <row r="522" spans="1:12" x14ac:dyDescent="0.25">
      <c r="A522" s="2"/>
      <c r="B522" s="78" t="s">
        <v>71</v>
      </c>
      <c r="C522" s="8">
        <v>106.26553590803022</v>
      </c>
      <c r="D522" s="8">
        <v>105.71935188967406</v>
      </c>
      <c r="E522" s="8">
        <v>107.08374738448384</v>
      </c>
      <c r="H522" s="1"/>
    </row>
    <row r="523" spans="1:12" x14ac:dyDescent="0.25">
      <c r="A523" s="2"/>
      <c r="B523" s="78" t="s">
        <v>60</v>
      </c>
      <c r="C523" s="8">
        <v>107.44602190079328</v>
      </c>
      <c r="D523" s="8">
        <v>106.69372599913423</v>
      </c>
      <c r="E523" s="8">
        <v>108.57299947563891</v>
      </c>
      <c r="H523" s="1"/>
    </row>
    <row r="524" spans="1:12" x14ac:dyDescent="0.25">
      <c r="A524" s="80">
        <v>2025</v>
      </c>
      <c r="B524" s="78"/>
      <c r="C524" s="8"/>
      <c r="D524" s="8"/>
      <c r="E524" s="8"/>
    </row>
    <row r="525" spans="1:12" x14ac:dyDescent="0.25">
      <c r="A525" s="2"/>
      <c r="B525" s="78" t="s">
        <v>65</v>
      </c>
      <c r="C525" s="8">
        <v>108.10060024631183</v>
      </c>
      <c r="D525" s="8">
        <v>107.38437323766404</v>
      </c>
      <c r="E525" s="8">
        <v>109.17354478245075</v>
      </c>
      <c r="I525" s="83"/>
      <c r="J525" s="83"/>
      <c r="K525" s="83"/>
      <c r="L525" s="83"/>
    </row>
    <row r="526" spans="1:12" x14ac:dyDescent="0.25">
      <c r="A526" s="80"/>
      <c r="B526" s="78" t="s">
        <v>66</v>
      </c>
      <c r="C526" s="8">
        <v>108.39453130148861</v>
      </c>
      <c r="D526" s="8">
        <v>107.61574713479901</v>
      </c>
      <c r="E526" s="8">
        <v>109.56118964638772</v>
      </c>
      <c r="H526" s="1"/>
    </row>
    <row r="527" spans="1:12" x14ac:dyDescent="0.25">
      <c r="A527" s="80"/>
      <c r="B527" s="78" t="s">
        <v>63</v>
      </c>
      <c r="C527" s="8">
        <v>107.64611125592637</v>
      </c>
      <c r="D527" s="8">
        <v>106.9564505592616</v>
      </c>
      <c r="E527" s="8">
        <v>108.67925810370195</v>
      </c>
      <c r="H527" s="1"/>
    </row>
    <row r="528" spans="1:12" x14ac:dyDescent="0.25">
      <c r="A528" s="80"/>
      <c r="B528" s="78" t="s">
        <v>67</v>
      </c>
      <c r="C528" s="8">
        <v>107.11310378370449</v>
      </c>
      <c r="D528" s="8">
        <v>106.38757233240717</v>
      </c>
      <c r="E528" s="8">
        <v>108.19998684880434</v>
      </c>
      <c r="H528" s="1"/>
    </row>
    <row r="529" spans="1:8" x14ac:dyDescent="0.25">
      <c r="A529" s="80"/>
      <c r="B529" s="78" t="s">
        <v>55</v>
      </c>
      <c r="C529" s="8">
        <v>107.32920628977179</v>
      </c>
      <c r="D529" s="8">
        <v>106.76640605438098</v>
      </c>
      <c r="E529" s="8">
        <v>108.17230970560126</v>
      </c>
      <c r="H529" s="1"/>
    </row>
    <row r="530" spans="1:8" x14ac:dyDescent="0.25">
      <c r="A530" s="80"/>
      <c r="B530" s="78" t="s">
        <v>62</v>
      </c>
      <c r="C530" s="8">
        <v>107.58629646124643</v>
      </c>
      <c r="D530" s="8">
        <v>106.86286401305409</v>
      </c>
      <c r="E530" s="8">
        <v>108.67003511279353</v>
      </c>
      <c r="H530" s="1"/>
    </row>
    <row r="531" spans="1:8" x14ac:dyDescent="0.25">
      <c r="A531" s="80"/>
      <c r="B531" s="78" t="s">
        <v>68</v>
      </c>
      <c r="C531" s="8">
        <v>107.61063691137005</v>
      </c>
      <c r="D531" s="8">
        <v>106.88704079297059</v>
      </c>
      <c r="E531" s="8">
        <v>108.74159406520067</v>
      </c>
      <c r="H531" s="1"/>
    </row>
    <row r="532" spans="1:8" x14ac:dyDescent="0.25">
      <c r="A532" s="80"/>
      <c r="B532" s="78" t="s">
        <v>69</v>
      </c>
      <c r="C532" s="8">
        <v>107.99490576536935</v>
      </c>
      <c r="D532" s="8">
        <v>107.12053661927784</v>
      </c>
      <c r="E532" s="8">
        <v>109.35183120718473</v>
      </c>
      <c r="H532" s="1"/>
    </row>
    <row r="533" spans="1:8" x14ac:dyDescent="0.25">
      <c r="A533" s="80"/>
      <c r="B533" s="78" t="s">
        <v>61</v>
      </c>
      <c r="C533" s="8">
        <v>107.89237215582051</v>
      </c>
      <c r="D533" s="8">
        <f>'[2]Male change '!FF3</f>
        <v>107.32240961124006</v>
      </c>
      <c r="E533" s="8">
        <v>108.79336972175051</v>
      </c>
      <c r="H533" s="1"/>
    </row>
    <row r="534" spans="1:8" x14ac:dyDescent="0.25">
      <c r="A534" s="80"/>
      <c r="B534" s="78" t="s">
        <v>70</v>
      </c>
      <c r="C534" s="8">
        <v>107.70693269259434</v>
      </c>
      <c r="D534" s="8">
        <v>107.26529237622817</v>
      </c>
      <c r="E534" s="8">
        <v>108.4156719241204</v>
      </c>
      <c r="H534" s="1"/>
    </row>
    <row r="535" spans="1:8" s="49" customFormat="1" x14ac:dyDescent="0.25">
      <c r="B535" s="81"/>
      <c r="C535" s="82"/>
      <c r="D535" s="82"/>
      <c r="E535" s="82"/>
    </row>
    <row r="536" spans="1:8" ht="15" customHeight="1" x14ac:dyDescent="0.25">
      <c r="A536" s="141" t="s">
        <v>80</v>
      </c>
      <c r="B536" s="141"/>
      <c r="C536" s="141"/>
      <c r="D536" s="141"/>
      <c r="E536" s="141"/>
    </row>
    <row r="537" spans="1:8" ht="15" customHeight="1" x14ac:dyDescent="0.25">
      <c r="A537" s="142" t="s">
        <v>271</v>
      </c>
      <c r="B537" s="142"/>
      <c r="C537" s="142"/>
      <c r="D537" s="142"/>
      <c r="E537" s="142"/>
    </row>
    <row r="538" spans="1:8" x14ac:dyDescent="0.25">
      <c r="A538" s="142"/>
      <c r="B538" s="142"/>
      <c r="C538" s="142"/>
      <c r="D538" s="142"/>
      <c r="E538" s="142"/>
    </row>
    <row r="539" spans="1:8" ht="14.25" customHeight="1" x14ac:dyDescent="0.25">
      <c r="A539" s="142"/>
      <c r="B539" s="142"/>
      <c r="C539" s="142"/>
      <c r="D539" s="142"/>
      <c r="E539" s="142"/>
    </row>
    <row r="540" spans="1:8" x14ac:dyDescent="0.25">
      <c r="A540" s="77"/>
      <c r="B540" s="78"/>
      <c r="C540" s="2"/>
      <c r="D540" s="2"/>
      <c r="E540" s="2"/>
    </row>
    <row r="541" spans="1:8" x14ac:dyDescent="0.25">
      <c r="A541" s="77"/>
      <c r="B541" s="78"/>
      <c r="C541" s="2"/>
      <c r="D541" s="2"/>
      <c r="E541" s="2"/>
    </row>
    <row r="542" spans="1:8" x14ac:dyDescent="0.25">
      <c r="A542" s="77"/>
      <c r="B542" s="78"/>
      <c r="C542" s="2"/>
      <c r="D542" s="2"/>
      <c r="E542" s="2"/>
    </row>
    <row r="543" spans="1:8" x14ac:dyDescent="0.25">
      <c r="A543" s="77"/>
      <c r="B543" s="78"/>
      <c r="C543" s="2"/>
      <c r="D543" s="2"/>
      <c r="E543" s="2"/>
    </row>
    <row r="544" spans="1:8" x14ac:dyDescent="0.25">
      <c r="A544" s="77"/>
      <c r="B544" s="78"/>
      <c r="C544" s="2"/>
      <c r="D544" s="2"/>
      <c r="E544" s="2"/>
    </row>
    <row r="545" spans="1:5" x14ac:dyDescent="0.25">
      <c r="A545" s="77"/>
      <c r="B545" s="78"/>
      <c r="C545" s="2"/>
      <c r="D545" s="2"/>
      <c r="E545" s="2"/>
    </row>
    <row r="546" spans="1:5" x14ac:dyDescent="0.25">
      <c r="A546" s="77"/>
      <c r="B546" s="78"/>
      <c r="C546" s="2"/>
      <c r="D546" s="2"/>
      <c r="E546" s="2"/>
    </row>
    <row r="547" spans="1:5" x14ac:dyDescent="0.25">
      <c r="A547" s="77"/>
      <c r="B547" s="78"/>
      <c r="C547" s="2"/>
      <c r="D547" s="2"/>
      <c r="E547" s="2"/>
    </row>
    <row r="548" spans="1:5" x14ac:dyDescent="0.25">
      <c r="A548" s="77"/>
      <c r="B548" s="78"/>
      <c r="C548" s="2"/>
      <c r="D548" s="2"/>
      <c r="E548" s="2"/>
    </row>
    <row r="549" spans="1:5" x14ac:dyDescent="0.25">
      <c r="A549" s="77"/>
      <c r="B549" s="78"/>
      <c r="C549" s="2"/>
      <c r="D549" s="2"/>
      <c r="E549" s="2"/>
    </row>
    <row r="550" spans="1:5" x14ac:dyDescent="0.25">
      <c r="A550" s="77"/>
      <c r="B550" s="79"/>
      <c r="C550" s="2"/>
      <c r="D550" s="2"/>
      <c r="E550" s="2"/>
    </row>
    <row r="551" spans="1:5" x14ac:dyDescent="0.25">
      <c r="A551" s="77"/>
      <c r="B551" s="79"/>
      <c r="C551" s="2"/>
      <c r="D551" s="2"/>
      <c r="E551" s="2"/>
    </row>
    <row r="552" spans="1:5" x14ac:dyDescent="0.25">
      <c r="A552" s="77"/>
      <c r="B552" s="79"/>
      <c r="C552" s="2"/>
      <c r="D552" s="2"/>
      <c r="E552" s="2"/>
    </row>
    <row r="553" spans="1:5" x14ac:dyDescent="0.25">
      <c r="A553" s="77"/>
      <c r="B553" s="79"/>
      <c r="C553" s="2"/>
      <c r="D553" s="2"/>
      <c r="E553" s="2"/>
    </row>
    <row r="554" spans="1:5" x14ac:dyDescent="0.25">
      <c r="A554" s="77"/>
      <c r="B554" s="79"/>
      <c r="C554" s="2"/>
      <c r="D554" s="2"/>
      <c r="E554" s="2"/>
    </row>
    <row r="555" spans="1:5" x14ac:dyDescent="0.25">
      <c r="A555" s="77"/>
      <c r="B555" s="79"/>
      <c r="C555" s="2"/>
      <c r="D555" s="2"/>
      <c r="E555" s="2"/>
    </row>
    <row r="556" spans="1:5" x14ac:dyDescent="0.25">
      <c r="A556" s="77"/>
      <c r="B556" s="79"/>
      <c r="C556" s="2"/>
      <c r="D556" s="2"/>
      <c r="E556" s="2"/>
    </row>
    <row r="557" spans="1:5" x14ac:dyDescent="0.25">
      <c r="A557" s="77"/>
      <c r="B557" s="79"/>
      <c r="C557" s="2"/>
      <c r="D557" s="2"/>
      <c r="E557" s="2"/>
    </row>
    <row r="558" spans="1:5" x14ac:dyDescent="0.25">
      <c r="A558" s="77"/>
      <c r="B558" s="79"/>
      <c r="C558" s="2"/>
      <c r="D558" s="2"/>
      <c r="E558" s="2"/>
    </row>
    <row r="559" spans="1:5" x14ac:dyDescent="0.25">
      <c r="A559" s="77"/>
      <c r="B559" s="79"/>
      <c r="C559" s="2"/>
      <c r="D559" s="2"/>
      <c r="E559" s="2"/>
    </row>
    <row r="560" spans="1:5" x14ac:dyDescent="0.25">
      <c r="A560" s="77"/>
      <c r="B560" s="79"/>
      <c r="C560" s="2"/>
      <c r="D560" s="2"/>
      <c r="E560" s="2"/>
    </row>
    <row r="561" spans="1:5" x14ac:dyDescent="0.25">
      <c r="A561" s="77"/>
      <c r="B561" s="79"/>
      <c r="C561" s="2"/>
      <c r="D561" s="2"/>
      <c r="E561" s="2"/>
    </row>
    <row r="562" spans="1:5" x14ac:dyDescent="0.25">
      <c r="A562" s="77"/>
      <c r="B562" s="79"/>
      <c r="C562" s="2"/>
      <c r="D562" s="2"/>
      <c r="E562" s="2"/>
    </row>
    <row r="563" spans="1:5" x14ac:dyDescent="0.25">
      <c r="A563" s="77"/>
      <c r="B563" s="79"/>
      <c r="C563" s="2"/>
      <c r="D563" s="2"/>
      <c r="E563" s="2"/>
    </row>
    <row r="564" spans="1:5" x14ac:dyDescent="0.25">
      <c r="A564" s="77"/>
      <c r="B564" s="79"/>
      <c r="C564" s="2"/>
      <c r="D564" s="2"/>
      <c r="E564" s="2"/>
    </row>
    <row r="565" spans="1:5" x14ac:dyDescent="0.25">
      <c r="A565" s="77"/>
      <c r="B565" s="79"/>
      <c r="C565" s="2"/>
      <c r="D565" s="2"/>
      <c r="E565" s="2"/>
    </row>
    <row r="566" spans="1:5" x14ac:dyDescent="0.25">
      <c r="A566" s="77"/>
      <c r="B566" s="79"/>
      <c r="C566" s="2"/>
      <c r="D566" s="2"/>
      <c r="E566" s="2"/>
    </row>
    <row r="567" spans="1:5" x14ac:dyDescent="0.25">
      <c r="A567" s="77"/>
      <c r="B567" s="79"/>
      <c r="C567" s="2"/>
      <c r="D567" s="2"/>
      <c r="E567" s="2"/>
    </row>
    <row r="568" spans="1:5" x14ac:dyDescent="0.25">
      <c r="A568" s="77"/>
      <c r="B568" s="79"/>
      <c r="C568" s="2"/>
      <c r="D568" s="2"/>
      <c r="E568" s="2"/>
    </row>
    <row r="569" spans="1:5" x14ac:dyDescent="0.25">
      <c r="A569" s="77"/>
      <c r="B569" s="79"/>
      <c r="C569" s="2"/>
      <c r="D569" s="2"/>
      <c r="E569" s="2"/>
    </row>
    <row r="570" spans="1:5" x14ac:dyDescent="0.25">
      <c r="A570" s="77"/>
      <c r="B570" s="79"/>
      <c r="C570" s="2"/>
      <c r="D570" s="2"/>
      <c r="E570" s="2"/>
    </row>
    <row r="571" spans="1:5" x14ac:dyDescent="0.25">
      <c r="A571" s="77"/>
      <c r="B571" s="79"/>
      <c r="C571" s="2"/>
      <c r="D571" s="2"/>
      <c r="E571" s="2"/>
    </row>
    <row r="572" spans="1:5" x14ac:dyDescent="0.25">
      <c r="A572" s="77"/>
      <c r="B572" s="79"/>
      <c r="C572" s="2"/>
      <c r="D572" s="2"/>
      <c r="E572" s="2"/>
    </row>
    <row r="573" spans="1:5" x14ac:dyDescent="0.25">
      <c r="A573" s="77"/>
      <c r="B573" s="79"/>
      <c r="C573" s="2"/>
      <c r="D573" s="2"/>
      <c r="E573" s="2"/>
    </row>
  </sheetData>
  <mergeCells count="42">
    <mergeCell ref="A3:B3"/>
    <mergeCell ref="A4:B4"/>
    <mergeCell ref="A17:B17"/>
    <mergeCell ref="A342:B342"/>
    <mergeCell ref="A277:B277"/>
    <mergeCell ref="A212:B212"/>
    <mergeCell ref="A147:B147"/>
    <mergeCell ref="A134:B134"/>
    <mergeCell ref="A30:B30"/>
    <mergeCell ref="A43:B43"/>
    <mergeCell ref="A56:B56"/>
    <mergeCell ref="A69:B69"/>
    <mergeCell ref="A82:B82"/>
    <mergeCell ref="A95:B95"/>
    <mergeCell ref="A108:B108"/>
    <mergeCell ref="A121:B121"/>
    <mergeCell ref="A160:B160"/>
    <mergeCell ref="A186:B186"/>
    <mergeCell ref="A173:B173"/>
    <mergeCell ref="A290:B290"/>
    <mergeCell ref="A303:B303"/>
    <mergeCell ref="A316:B316"/>
    <mergeCell ref="A329:B329"/>
    <mergeCell ref="A199:B199"/>
    <mergeCell ref="A225:B225"/>
    <mergeCell ref="A238:B238"/>
    <mergeCell ref="A251:B251"/>
    <mergeCell ref="A264:B264"/>
    <mergeCell ref="A459:B459"/>
    <mergeCell ref="A355:B355"/>
    <mergeCell ref="A368:B368"/>
    <mergeCell ref="A381:B381"/>
    <mergeCell ref="A394:B394"/>
    <mergeCell ref="A420:B420"/>
    <mergeCell ref="A433:B433"/>
    <mergeCell ref="A446:B446"/>
    <mergeCell ref="A407:B407"/>
    <mergeCell ref="A472:B472"/>
    <mergeCell ref="A485:B485"/>
    <mergeCell ref="A498:B498"/>
    <mergeCell ref="A536:E536"/>
    <mergeCell ref="A537:E539"/>
  </mergeCells>
  <phoneticPr fontId="15" type="noConversion"/>
  <pageMargins left="1.3645833333333299"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A1:H423"/>
  <sheetViews>
    <sheetView topLeftCell="A406" zoomScaleNormal="100" workbookViewId="0">
      <selection activeCell="E25" sqref="E25"/>
    </sheetView>
  </sheetViews>
  <sheetFormatPr defaultRowHeight="15" x14ac:dyDescent="0.25"/>
  <cols>
    <col min="1" max="1" width="8.7109375" style="5" customWidth="1"/>
    <col min="2" max="2" width="10.5703125" style="6" customWidth="1"/>
    <col min="3" max="5" width="10.7109375" style="4" customWidth="1"/>
    <col min="7" max="7" width="10.5703125" bestFit="1" customWidth="1"/>
  </cols>
  <sheetData>
    <row r="1" spans="1:8" ht="20.25" customHeight="1" x14ac:dyDescent="0.25">
      <c r="A1" s="128" t="s">
        <v>84</v>
      </c>
      <c r="B1" s="113"/>
      <c r="C1" s="113"/>
      <c r="D1" s="113"/>
      <c r="E1" s="114"/>
    </row>
    <row r="2" spans="1:8" x14ac:dyDescent="0.25">
      <c r="A2" s="115" t="s">
        <v>72</v>
      </c>
      <c r="B2" s="116"/>
      <c r="C2" s="116"/>
      <c r="D2" s="116"/>
      <c r="E2" s="116"/>
    </row>
    <row r="3" spans="1:8" x14ac:dyDescent="0.25">
      <c r="A3" s="117"/>
      <c r="B3" s="117"/>
      <c r="C3" s="117"/>
      <c r="D3" s="117"/>
      <c r="E3" s="117"/>
    </row>
    <row r="4" spans="1:8" x14ac:dyDescent="0.25">
      <c r="A4" s="117"/>
      <c r="B4" s="118" t="s">
        <v>64</v>
      </c>
      <c r="C4" s="118" t="s">
        <v>58</v>
      </c>
      <c r="D4" s="118" t="s">
        <v>56</v>
      </c>
      <c r="E4" s="2" t="s">
        <v>59</v>
      </c>
    </row>
    <row r="5" spans="1:8" x14ac:dyDescent="0.25">
      <c r="A5" s="140">
        <v>2010</v>
      </c>
      <c r="B5" s="140"/>
      <c r="C5" s="8"/>
      <c r="D5" s="8"/>
      <c r="E5" s="2"/>
    </row>
    <row r="6" spans="1:8" x14ac:dyDescent="0.25">
      <c r="A6" s="18"/>
      <c r="B6" s="78" t="s">
        <v>65</v>
      </c>
      <c r="C6" s="8">
        <v>3.6787192502928647</v>
      </c>
      <c r="D6" s="8">
        <v>3.6787192502928492</v>
      </c>
      <c r="E6" s="2" t="s">
        <v>1</v>
      </c>
      <c r="G6" s="1"/>
      <c r="H6" s="1"/>
    </row>
    <row r="7" spans="1:8" x14ac:dyDescent="0.25">
      <c r="A7" s="18"/>
      <c r="B7" s="78" t="s">
        <v>66</v>
      </c>
      <c r="C7" s="8">
        <v>5.8338045699952499</v>
      </c>
      <c r="D7" s="8">
        <v>5.8338045699952588</v>
      </c>
      <c r="E7" s="2" t="s">
        <v>1</v>
      </c>
    </row>
    <row r="8" spans="1:8" x14ac:dyDescent="0.25">
      <c r="A8" s="18"/>
      <c r="B8" s="78" t="s">
        <v>63</v>
      </c>
      <c r="C8" s="8">
        <v>4.1543552543887783</v>
      </c>
      <c r="D8" s="8">
        <v>4.1543552543887614</v>
      </c>
      <c r="E8" s="2" t="s">
        <v>1</v>
      </c>
    </row>
    <row r="9" spans="1:8" x14ac:dyDescent="0.25">
      <c r="A9" s="18"/>
      <c r="B9" s="78" t="s">
        <v>67</v>
      </c>
      <c r="C9" s="8">
        <v>6.2780317985318677</v>
      </c>
      <c r="D9" s="8">
        <v>6.2780317985318819</v>
      </c>
      <c r="E9" s="2" t="s">
        <v>1</v>
      </c>
    </row>
    <row r="10" spans="1:8" x14ac:dyDescent="0.25">
      <c r="A10" s="18"/>
      <c r="B10" s="78" t="s">
        <v>55</v>
      </c>
      <c r="C10" s="8">
        <v>5.3389178667781652</v>
      </c>
      <c r="D10" s="8">
        <v>5.3389178667781634</v>
      </c>
      <c r="E10" s="2" t="s">
        <v>1</v>
      </c>
    </row>
    <row r="11" spans="1:8" x14ac:dyDescent="0.25">
      <c r="A11" s="18"/>
      <c r="B11" s="78" t="s">
        <v>62</v>
      </c>
      <c r="C11" s="8">
        <v>6.0835733297670096</v>
      </c>
      <c r="D11" s="8">
        <v>6.0835733297670229</v>
      </c>
      <c r="E11" s="2" t="s">
        <v>1</v>
      </c>
    </row>
    <row r="12" spans="1:8" x14ac:dyDescent="0.25">
      <c r="A12" s="18"/>
      <c r="B12" s="78" t="s">
        <v>68</v>
      </c>
      <c r="C12" s="8">
        <v>8.9066893986073516</v>
      </c>
      <c r="D12" s="8">
        <v>8.9066893986073374</v>
      </c>
      <c r="E12" s="2" t="s">
        <v>1</v>
      </c>
    </row>
    <row r="13" spans="1:8" x14ac:dyDescent="0.25">
      <c r="A13" s="18"/>
      <c r="B13" s="78" t="s">
        <v>69</v>
      </c>
      <c r="C13" s="8">
        <v>8.2362262487674975</v>
      </c>
      <c r="D13" s="8">
        <v>8.2362262487675011</v>
      </c>
      <c r="E13" s="2" t="s">
        <v>1</v>
      </c>
    </row>
    <row r="14" spans="1:8" x14ac:dyDescent="0.25">
      <c r="A14" s="18"/>
      <c r="B14" s="78" t="s">
        <v>61</v>
      </c>
      <c r="C14" s="8">
        <v>6.6341639388678582</v>
      </c>
      <c r="D14" s="8">
        <v>6.634163938867875</v>
      </c>
      <c r="E14" s="2" t="s">
        <v>1</v>
      </c>
    </row>
    <row r="15" spans="1:8" x14ac:dyDescent="0.25">
      <c r="A15" s="18"/>
      <c r="B15" s="78" t="s">
        <v>70</v>
      </c>
      <c r="C15" s="8">
        <v>6.8680424003632421</v>
      </c>
      <c r="D15" s="8">
        <v>6.8680424003632643</v>
      </c>
      <c r="E15" s="2" t="s">
        <v>1</v>
      </c>
    </row>
    <row r="16" spans="1:8" x14ac:dyDescent="0.25">
      <c r="A16" s="18"/>
      <c r="B16" s="78" t="s">
        <v>71</v>
      </c>
      <c r="C16" s="8">
        <v>4.8061640677116273</v>
      </c>
      <c r="D16" s="8">
        <v>4.8061640677116397</v>
      </c>
      <c r="E16" s="2" t="s">
        <v>1</v>
      </c>
    </row>
    <row r="17" spans="1:7" x14ac:dyDescent="0.25">
      <c r="A17" s="18"/>
      <c r="B17" s="78" t="s">
        <v>60</v>
      </c>
      <c r="C17" s="8">
        <v>6.9360114553423404</v>
      </c>
      <c r="D17" s="8">
        <v>6.9360114553423431</v>
      </c>
      <c r="E17" s="2" t="s">
        <v>1</v>
      </c>
      <c r="F17" s="1"/>
      <c r="G17" s="1"/>
    </row>
    <row r="18" spans="1:7" x14ac:dyDescent="0.25">
      <c r="A18" s="140">
        <v>2011</v>
      </c>
      <c r="B18" s="140"/>
      <c r="C18" s="8"/>
      <c r="D18" s="8"/>
      <c r="E18" s="2"/>
    </row>
    <row r="19" spans="1:7" x14ac:dyDescent="0.25">
      <c r="A19" s="18"/>
      <c r="B19" s="78" t="s">
        <v>65</v>
      </c>
      <c r="C19" s="8">
        <v>7.7959876650150601</v>
      </c>
      <c r="D19" s="8">
        <v>7.7959876650150832</v>
      </c>
      <c r="E19" s="2" t="s">
        <v>1</v>
      </c>
    </row>
    <row r="20" spans="1:7" x14ac:dyDescent="0.25">
      <c r="A20" s="18"/>
      <c r="B20" s="78" t="s">
        <v>66</v>
      </c>
      <c r="C20" s="8">
        <v>5.9516968921776794</v>
      </c>
      <c r="D20" s="8">
        <v>5.9516968921776732</v>
      </c>
      <c r="E20" s="2" t="s">
        <v>1</v>
      </c>
    </row>
    <row r="21" spans="1:7" x14ac:dyDescent="0.25">
      <c r="A21" s="18"/>
      <c r="B21" s="78" t="s">
        <v>63</v>
      </c>
      <c r="C21" s="8">
        <v>5.6906353216183652</v>
      </c>
      <c r="D21" s="8">
        <v>5.6906353216183554</v>
      </c>
      <c r="E21" s="2" t="s">
        <v>1</v>
      </c>
    </row>
    <row r="22" spans="1:7" x14ac:dyDescent="0.25">
      <c r="A22" s="18"/>
      <c r="B22" s="78" t="s">
        <v>67</v>
      </c>
      <c r="C22" s="8">
        <v>9.3991553842239277</v>
      </c>
      <c r="D22" s="8">
        <v>9.3991553842239188</v>
      </c>
      <c r="E22" s="2" t="s">
        <v>1</v>
      </c>
    </row>
    <row r="23" spans="1:7" x14ac:dyDescent="0.25">
      <c r="A23" s="18"/>
      <c r="B23" s="78" t="s">
        <v>55</v>
      </c>
      <c r="C23" s="8">
        <v>12.883312020928653</v>
      </c>
      <c r="D23" s="8">
        <v>12.883312020928658</v>
      </c>
      <c r="E23" s="2" t="s">
        <v>1</v>
      </c>
    </row>
    <row r="24" spans="1:7" x14ac:dyDescent="0.25">
      <c r="A24" s="18"/>
      <c r="B24" s="78" t="s">
        <v>62</v>
      </c>
      <c r="C24" s="8">
        <v>12.686891578974835</v>
      </c>
      <c r="D24" s="8">
        <v>12.686891578974832</v>
      </c>
      <c r="E24" s="2" t="s">
        <v>1</v>
      </c>
    </row>
    <row r="25" spans="1:7" x14ac:dyDescent="0.25">
      <c r="A25" s="18"/>
      <c r="B25" s="78" t="s">
        <v>68</v>
      </c>
      <c r="C25" s="8">
        <v>10.337808519870356</v>
      </c>
      <c r="D25" s="8">
        <v>10.337808519870361</v>
      </c>
      <c r="E25" s="2" t="s">
        <v>1</v>
      </c>
    </row>
    <row r="26" spans="1:7" x14ac:dyDescent="0.25">
      <c r="A26" s="18"/>
      <c r="B26" s="78" t="s">
        <v>69</v>
      </c>
      <c r="C26" s="8">
        <v>9.9904957096830351</v>
      </c>
      <c r="D26" s="8">
        <v>9.9904957096830422</v>
      </c>
      <c r="E26" s="2" t="s">
        <v>1</v>
      </c>
    </row>
    <row r="27" spans="1:7" x14ac:dyDescent="0.25">
      <c r="A27" s="18"/>
      <c r="B27" s="78" t="s">
        <v>61</v>
      </c>
      <c r="C27" s="8">
        <v>12.873436061408475</v>
      </c>
      <c r="D27" s="8">
        <v>12.873436061408473</v>
      </c>
      <c r="E27" s="2" t="s">
        <v>1</v>
      </c>
    </row>
    <row r="28" spans="1:7" x14ac:dyDescent="0.25">
      <c r="A28" s="18"/>
      <c r="B28" s="78" t="s">
        <v>70</v>
      </c>
      <c r="C28" s="8">
        <v>13.505629342541164</v>
      </c>
      <c r="D28" s="8">
        <v>13.505629342541139</v>
      </c>
      <c r="E28" s="2" t="s">
        <v>1</v>
      </c>
    </row>
    <row r="29" spans="1:7" x14ac:dyDescent="0.25">
      <c r="A29" s="18"/>
      <c r="B29" s="78" t="s">
        <v>71</v>
      </c>
      <c r="C29" s="8">
        <v>16.837680589848521</v>
      </c>
      <c r="D29" s="8">
        <v>16.837680589848507</v>
      </c>
      <c r="E29" s="2" t="s">
        <v>1</v>
      </c>
    </row>
    <row r="30" spans="1:7" x14ac:dyDescent="0.25">
      <c r="A30" s="18"/>
      <c r="B30" s="78" t="s">
        <v>60</v>
      </c>
      <c r="C30" s="8">
        <v>16.658160536887269</v>
      </c>
      <c r="D30" s="8">
        <v>16.65816053688728</v>
      </c>
      <c r="E30" s="2" t="s">
        <v>1</v>
      </c>
    </row>
    <row r="31" spans="1:7" x14ac:dyDescent="0.25">
      <c r="A31" s="140">
        <v>2012</v>
      </c>
      <c r="B31" s="140"/>
      <c r="C31" s="8"/>
      <c r="D31" s="8"/>
      <c r="E31" s="2"/>
    </row>
    <row r="32" spans="1:7" x14ac:dyDescent="0.25">
      <c r="A32" s="18"/>
      <c r="B32" s="78" t="s">
        <v>65</v>
      </c>
      <c r="C32" s="8">
        <v>16.992126209986186</v>
      </c>
      <c r="D32" s="8">
        <v>16.992126209986179</v>
      </c>
      <c r="E32" s="2" t="s">
        <v>1</v>
      </c>
    </row>
    <row r="33" spans="1:5" x14ac:dyDescent="0.25">
      <c r="A33" s="18"/>
      <c r="B33" s="78" t="s">
        <v>66</v>
      </c>
      <c r="C33" s="8">
        <v>17.56709684259658</v>
      </c>
      <c r="D33" s="8">
        <v>17.567096842596602</v>
      </c>
      <c r="E33" s="2" t="s">
        <v>1</v>
      </c>
    </row>
    <row r="34" spans="1:5" x14ac:dyDescent="0.25">
      <c r="A34" s="18"/>
      <c r="B34" s="78" t="s">
        <v>63</v>
      </c>
      <c r="C34" s="8">
        <v>17.716493485863243</v>
      </c>
      <c r="D34" s="8">
        <v>17.716493485863268</v>
      </c>
      <c r="E34" s="2" t="s">
        <v>1</v>
      </c>
    </row>
    <row r="35" spans="1:5" x14ac:dyDescent="0.25">
      <c r="A35" s="18"/>
      <c r="B35" s="78" t="s">
        <v>67</v>
      </c>
      <c r="C35" s="8">
        <v>12.634261176899367</v>
      </c>
      <c r="D35" s="8">
        <v>12.634261176899376</v>
      </c>
      <c r="E35" s="2" t="s">
        <v>1</v>
      </c>
    </row>
    <row r="36" spans="1:5" x14ac:dyDescent="0.25">
      <c r="A36" s="18"/>
      <c r="B36" s="78" t="s">
        <v>55</v>
      </c>
      <c r="C36" s="8">
        <v>6.8561656978384731</v>
      </c>
      <c r="D36" s="8">
        <v>6.8561656978384553</v>
      </c>
      <c r="E36" s="2" t="s">
        <v>1</v>
      </c>
    </row>
    <row r="37" spans="1:5" x14ac:dyDescent="0.25">
      <c r="A37" s="18"/>
      <c r="B37" s="78" t="s">
        <v>62</v>
      </c>
      <c r="C37" s="8">
        <v>10.2974959150377</v>
      </c>
      <c r="D37" s="8">
        <v>10.297495915037691</v>
      </c>
      <c r="E37" s="2" t="s">
        <v>1</v>
      </c>
    </row>
    <row r="38" spans="1:5" x14ac:dyDescent="0.25">
      <c r="A38" s="18"/>
      <c r="B38" s="78" t="s">
        <v>68</v>
      </c>
      <c r="C38" s="8">
        <v>10.500729503740635</v>
      </c>
      <c r="D38" s="8">
        <v>10.418307822199765</v>
      </c>
      <c r="E38" s="2" t="s">
        <v>1</v>
      </c>
    </row>
    <row r="39" spans="1:5" x14ac:dyDescent="0.25">
      <c r="A39" s="18"/>
      <c r="B39" s="78" t="s">
        <v>69</v>
      </c>
      <c r="C39" s="8">
        <v>10.866575206924942</v>
      </c>
      <c r="D39" s="8">
        <v>10.713898954305401</v>
      </c>
      <c r="E39" s="2" t="s">
        <v>1</v>
      </c>
    </row>
    <row r="40" spans="1:5" x14ac:dyDescent="0.25">
      <c r="A40" s="18"/>
      <c r="B40" s="78" t="s">
        <v>61</v>
      </c>
      <c r="C40" s="8">
        <v>9.4638252674826653</v>
      </c>
      <c r="D40" s="8">
        <v>9.3772912618950954</v>
      </c>
      <c r="E40" s="2" t="s">
        <v>1</v>
      </c>
    </row>
    <row r="41" spans="1:5" x14ac:dyDescent="0.25">
      <c r="A41" s="18"/>
      <c r="B41" s="78" t="s">
        <v>70</v>
      </c>
      <c r="C41" s="8">
        <v>9.1472951710695654</v>
      </c>
      <c r="D41" s="8">
        <v>9.0798386481207327</v>
      </c>
      <c r="E41" s="2" t="s">
        <v>1</v>
      </c>
    </row>
    <row r="42" spans="1:5" x14ac:dyDescent="0.25">
      <c r="A42" s="18"/>
      <c r="B42" s="78" t="s">
        <v>71</v>
      </c>
      <c r="C42" s="8">
        <v>5.8961751504207331</v>
      </c>
      <c r="D42" s="8">
        <v>5.9694378646101161</v>
      </c>
      <c r="E42" s="2" t="s">
        <v>1</v>
      </c>
    </row>
    <row r="43" spans="1:5" x14ac:dyDescent="0.25">
      <c r="A43" s="18"/>
      <c r="B43" s="78" t="s">
        <v>60</v>
      </c>
      <c r="C43" s="8">
        <v>5.0669562125144756</v>
      </c>
      <c r="D43" s="8">
        <v>5.4302984659286224</v>
      </c>
      <c r="E43" s="2" t="s">
        <v>1</v>
      </c>
    </row>
    <row r="44" spans="1:5" x14ac:dyDescent="0.25">
      <c r="A44" s="140">
        <v>2013</v>
      </c>
      <c r="B44" s="140"/>
      <c r="C44" s="8"/>
      <c r="D44" s="8"/>
      <c r="E44" s="2"/>
    </row>
    <row r="45" spans="1:5" x14ac:dyDescent="0.25">
      <c r="A45" s="18"/>
      <c r="B45" s="78" t="s">
        <v>65</v>
      </c>
      <c r="C45" s="8">
        <v>4.3286082082422226</v>
      </c>
      <c r="D45" s="8">
        <v>4.7136399686493728</v>
      </c>
      <c r="E45" s="2" t="s">
        <v>1</v>
      </c>
    </row>
    <row r="46" spans="1:5" x14ac:dyDescent="0.25">
      <c r="A46" s="18"/>
      <c r="B46" s="78" t="s">
        <v>66</v>
      </c>
      <c r="C46" s="8">
        <v>4.4335929403362861</v>
      </c>
      <c r="D46" s="8">
        <v>4.7506196050961647</v>
      </c>
      <c r="E46" s="2" t="s">
        <v>1</v>
      </c>
    </row>
    <row r="47" spans="1:5" x14ac:dyDescent="0.25">
      <c r="A47" s="18"/>
      <c r="B47" s="119" t="s">
        <v>63</v>
      </c>
      <c r="C47" s="8">
        <v>4.1651035441879012</v>
      </c>
      <c r="D47" s="8">
        <v>4.5604273454037276</v>
      </c>
      <c r="E47" s="2" t="s">
        <v>1</v>
      </c>
    </row>
    <row r="48" spans="1:5" x14ac:dyDescent="0.25">
      <c r="A48" s="18"/>
      <c r="B48" s="119" t="s">
        <v>67</v>
      </c>
      <c r="C48" s="8">
        <v>4.3799485182937259</v>
      </c>
      <c r="D48" s="8">
        <v>4.6597539135523727</v>
      </c>
      <c r="E48" s="2" t="s">
        <v>1</v>
      </c>
    </row>
    <row r="49" spans="1:5" x14ac:dyDescent="0.25">
      <c r="A49" s="18"/>
      <c r="B49" s="119" t="s">
        <v>55</v>
      </c>
      <c r="C49" s="8">
        <v>6.5969864911449783</v>
      </c>
      <c r="D49" s="8">
        <v>7.0330353890180328</v>
      </c>
      <c r="E49" s="2" t="s">
        <v>1</v>
      </c>
    </row>
    <row r="50" spans="1:5" x14ac:dyDescent="0.25">
      <c r="A50" s="18"/>
      <c r="B50" s="119" t="s">
        <v>62</v>
      </c>
      <c r="C50" s="8">
        <v>2.0671926734614923</v>
      </c>
      <c r="D50" s="8">
        <v>2.4449780638472562</v>
      </c>
      <c r="E50" s="8">
        <v>1.7440628387641095</v>
      </c>
    </row>
    <row r="51" spans="1:5" x14ac:dyDescent="0.25">
      <c r="A51" s="18"/>
      <c r="B51" s="119" t="s">
        <v>68</v>
      </c>
      <c r="C51" s="8">
        <v>3.0045125755318569</v>
      </c>
      <c r="D51" s="8">
        <v>3.5615520903521554</v>
      </c>
      <c r="E51" s="8">
        <v>2.5287208753609209</v>
      </c>
    </row>
    <row r="52" spans="1:5" x14ac:dyDescent="0.25">
      <c r="A52" s="18"/>
      <c r="B52" s="119" t="s">
        <v>69</v>
      </c>
      <c r="C52" s="8">
        <v>2.5148873159002481</v>
      </c>
      <c r="D52" s="8">
        <v>2.7000905223472862</v>
      </c>
      <c r="E52" s="8">
        <v>2.3568823754475208</v>
      </c>
    </row>
    <row r="53" spans="1:5" x14ac:dyDescent="0.25">
      <c r="A53" s="18"/>
      <c r="B53" s="119" t="s">
        <v>61</v>
      </c>
      <c r="C53" s="8">
        <v>3.4011016688187428</v>
      </c>
      <c r="D53" s="8">
        <v>3.4050825888838538</v>
      </c>
      <c r="E53" s="8">
        <v>3.3977016732779965</v>
      </c>
    </row>
    <row r="54" spans="1:5" x14ac:dyDescent="0.25">
      <c r="A54" s="18"/>
      <c r="B54" s="119" t="s">
        <v>70</v>
      </c>
      <c r="C54" s="8">
        <v>3.9514741793007699</v>
      </c>
      <c r="D54" s="8">
        <v>3.6733537034947124</v>
      </c>
      <c r="E54" s="8">
        <v>4.1890853513676269</v>
      </c>
    </row>
    <row r="55" spans="1:5" x14ac:dyDescent="0.25">
      <c r="A55" s="18"/>
      <c r="B55" s="119" t="s">
        <v>71</v>
      </c>
      <c r="C55" s="8">
        <v>3.7229145759384572</v>
      </c>
      <c r="D55" s="8">
        <v>3.622027776684396</v>
      </c>
      <c r="E55" s="8">
        <v>3.8093165504330262</v>
      </c>
    </row>
    <row r="56" spans="1:5" x14ac:dyDescent="0.25">
      <c r="A56" s="18"/>
      <c r="B56" s="119" t="s">
        <v>60</v>
      </c>
      <c r="C56" s="8">
        <v>3.2866700653403367</v>
      </c>
      <c r="D56" s="8">
        <v>3.0677014377208471</v>
      </c>
      <c r="E56" s="8">
        <v>3.4751649542801766</v>
      </c>
    </row>
    <row r="57" spans="1:5" x14ac:dyDescent="0.25">
      <c r="A57" s="140">
        <v>2014</v>
      </c>
      <c r="B57" s="140"/>
      <c r="C57" s="8"/>
      <c r="D57" s="8"/>
      <c r="E57" s="2"/>
    </row>
    <row r="58" spans="1:5" x14ac:dyDescent="0.25">
      <c r="A58" s="18"/>
      <c r="B58" s="78" t="s">
        <v>65</v>
      </c>
      <c r="C58" s="8">
        <v>3.2759797916374476</v>
      </c>
      <c r="D58" s="8">
        <v>2.5883906671014425</v>
      </c>
      <c r="E58" s="8">
        <v>3.8681326372765654</v>
      </c>
    </row>
    <row r="59" spans="1:5" x14ac:dyDescent="0.25">
      <c r="A59" s="18"/>
      <c r="B59" s="78" t="s">
        <v>66</v>
      </c>
      <c r="C59" s="8">
        <v>3.3425454116763564</v>
      </c>
      <c r="D59" s="8">
        <v>3.4012267464817314</v>
      </c>
      <c r="E59" s="8">
        <v>3.2920702900450474</v>
      </c>
    </row>
    <row r="60" spans="1:5" x14ac:dyDescent="0.25">
      <c r="A60" s="18"/>
      <c r="B60" s="78" t="s">
        <v>63</v>
      </c>
      <c r="C60" s="8">
        <v>2.2250517630140085</v>
      </c>
      <c r="D60" s="8">
        <v>2.2546833127091865</v>
      </c>
      <c r="E60" s="8">
        <v>2.1995280752597259</v>
      </c>
    </row>
    <row r="61" spans="1:5" x14ac:dyDescent="0.25">
      <c r="A61" s="18"/>
      <c r="B61" s="78" t="s">
        <v>67</v>
      </c>
      <c r="C61" s="8">
        <v>2.298168958911551</v>
      </c>
      <c r="D61" s="8">
        <v>2.5798690121687047</v>
      </c>
      <c r="E61" s="8">
        <v>2.0560223652975536</v>
      </c>
    </row>
    <row r="62" spans="1:5" x14ac:dyDescent="0.25">
      <c r="A62" s="18"/>
      <c r="B62" s="78" t="s">
        <v>55</v>
      </c>
      <c r="C62" s="8">
        <v>3.1917361463479148</v>
      </c>
      <c r="D62" s="8">
        <v>3.257612610349331</v>
      </c>
      <c r="E62" s="8">
        <v>3.1349611286097887</v>
      </c>
    </row>
    <row r="63" spans="1:5" x14ac:dyDescent="0.25">
      <c r="A63" s="18"/>
      <c r="B63" s="78" t="s">
        <v>62</v>
      </c>
      <c r="C63" s="8">
        <v>3.3190107651045055</v>
      </c>
      <c r="D63" s="8">
        <v>3.5272395616125745</v>
      </c>
      <c r="E63" s="8">
        <v>3.1396802126375003</v>
      </c>
    </row>
    <row r="64" spans="1:5" x14ac:dyDescent="0.25">
      <c r="A64" s="18"/>
      <c r="B64" s="78" t="s">
        <v>68</v>
      </c>
      <c r="C64" s="8">
        <v>2.5508408990252649</v>
      </c>
      <c r="D64" s="8">
        <v>2.3800554124083066</v>
      </c>
      <c r="E64" s="8">
        <v>2.6981857048613578</v>
      </c>
    </row>
    <row r="65" spans="1:5" x14ac:dyDescent="0.25">
      <c r="A65" s="18"/>
      <c r="B65" s="78" t="s">
        <v>69</v>
      </c>
      <c r="C65" s="8">
        <v>2.2333841551956835</v>
      </c>
      <c r="D65" s="8">
        <v>2.9342927834610708</v>
      </c>
      <c r="E65" s="8">
        <v>1.633403361370378</v>
      </c>
    </row>
    <row r="66" spans="1:5" x14ac:dyDescent="0.25">
      <c r="A66" s="18"/>
      <c r="B66" s="78" t="s">
        <v>61</v>
      </c>
      <c r="C66" s="8">
        <v>1.4023268050649513</v>
      </c>
      <c r="D66" s="8">
        <v>2.1302588161895599</v>
      </c>
      <c r="E66" s="8">
        <v>0.78057549541474303</v>
      </c>
    </row>
    <row r="67" spans="1:5" x14ac:dyDescent="0.25">
      <c r="A67" s="18"/>
      <c r="B67" s="78" t="s">
        <v>70</v>
      </c>
      <c r="C67" s="8">
        <v>0.86577192066400377</v>
      </c>
      <c r="D67" s="8">
        <v>2.184580764551614</v>
      </c>
      <c r="E67" s="8">
        <v>-0.25537019173024211</v>
      </c>
    </row>
    <row r="68" spans="1:5" x14ac:dyDescent="0.25">
      <c r="A68" s="18"/>
      <c r="B68" s="78" t="s">
        <v>71</v>
      </c>
      <c r="C68" s="8">
        <v>0.35227046319097316</v>
      </c>
      <c r="D68" s="8">
        <v>1.0505361051722848</v>
      </c>
      <c r="E68" s="8">
        <v>-0.24466276106917761</v>
      </c>
    </row>
    <row r="69" spans="1:5" x14ac:dyDescent="0.25">
      <c r="A69" s="18"/>
      <c r="B69" s="78" t="s">
        <v>60</v>
      </c>
      <c r="C69" s="8">
        <v>0.53111490457100308</v>
      </c>
      <c r="D69" s="8">
        <v>1.1727194340175278</v>
      </c>
      <c r="E69" s="8">
        <v>-1.902299739335318E-2</v>
      </c>
    </row>
    <row r="70" spans="1:5" x14ac:dyDescent="0.25">
      <c r="A70" s="140">
        <v>2015</v>
      </c>
      <c r="B70" s="140"/>
      <c r="C70" s="8"/>
      <c r="D70" s="8"/>
      <c r="E70" s="2"/>
    </row>
    <row r="71" spans="1:5" x14ac:dyDescent="0.25">
      <c r="A71" s="18"/>
      <c r="B71" s="78" t="s">
        <v>65</v>
      </c>
      <c r="C71" s="8">
        <v>0.13867773811122819</v>
      </c>
      <c r="D71" s="8">
        <v>1.4413130801289344</v>
      </c>
      <c r="E71" s="8">
        <v>-0.96933198576268975</v>
      </c>
    </row>
    <row r="72" spans="1:5" x14ac:dyDescent="0.25">
      <c r="A72" s="18"/>
      <c r="B72" s="78" t="s">
        <v>66</v>
      </c>
      <c r="C72" s="8">
        <v>0.39863596242864457</v>
      </c>
      <c r="D72" s="8">
        <v>0.9429295192841981</v>
      </c>
      <c r="E72" s="8">
        <v>-7.0036344536176937E-2</v>
      </c>
    </row>
    <row r="73" spans="1:5" x14ac:dyDescent="0.25">
      <c r="A73" s="18"/>
      <c r="B73" s="78" t="s">
        <v>63</v>
      </c>
      <c r="C73" s="8">
        <v>0.91912324057839179</v>
      </c>
      <c r="D73" s="8">
        <v>1.0675105200332866</v>
      </c>
      <c r="E73" s="8">
        <v>0.79123811095387142</v>
      </c>
    </row>
    <row r="74" spans="1:5" x14ac:dyDescent="0.25">
      <c r="A74" s="18"/>
      <c r="B74" s="78" t="s">
        <v>67</v>
      </c>
      <c r="C74" s="8">
        <v>1.4063293351472317</v>
      </c>
      <c r="D74" s="8">
        <v>1.7455000847147228</v>
      </c>
      <c r="E74" s="8">
        <v>1.1132850012462254</v>
      </c>
    </row>
    <row r="75" spans="1:5" x14ac:dyDescent="0.25">
      <c r="A75" s="18"/>
      <c r="B75" s="78" t="s">
        <v>55</v>
      </c>
      <c r="C75" s="8">
        <v>0.46753686639040049</v>
      </c>
      <c r="D75" s="8">
        <v>0.67549845172793277</v>
      </c>
      <c r="E75" s="8">
        <v>0.28809396254589664</v>
      </c>
    </row>
    <row r="76" spans="1:5" x14ac:dyDescent="0.25">
      <c r="A76" s="18"/>
      <c r="B76" s="78" t="s">
        <v>62</v>
      </c>
      <c r="C76" s="8">
        <v>1.4530777795498981</v>
      </c>
      <c r="D76" s="8">
        <v>1.800727962135757</v>
      </c>
      <c r="E76" s="8">
        <v>1.1525498683464093</v>
      </c>
    </row>
    <row r="77" spans="1:5" x14ac:dyDescent="0.25">
      <c r="A77" s="18"/>
      <c r="B77" s="78" t="s">
        <v>68</v>
      </c>
      <c r="C77" s="8">
        <v>0.91257571556515382</v>
      </c>
      <c r="D77" s="8">
        <v>1.6701469522034749</v>
      </c>
      <c r="E77" s="8">
        <v>0.26100743290092143</v>
      </c>
    </row>
    <row r="78" spans="1:5" x14ac:dyDescent="0.25">
      <c r="A78" s="18"/>
      <c r="B78" s="78" t="s">
        <v>69</v>
      </c>
      <c r="C78" s="8">
        <v>1.2093954859348404</v>
      </c>
      <c r="D78" s="8">
        <v>1.5044467350011299</v>
      </c>
      <c r="E78" s="8">
        <v>0.95359756183522415</v>
      </c>
    </row>
    <row r="79" spans="1:5" x14ac:dyDescent="0.25">
      <c r="A79" s="18"/>
      <c r="B79" s="78" t="s">
        <v>61</v>
      </c>
      <c r="C79" s="8">
        <v>1.1024778533301143</v>
      </c>
      <c r="D79" s="8">
        <v>1.3605074168342737</v>
      </c>
      <c r="E79" s="8">
        <v>0.87913453888684567</v>
      </c>
    </row>
    <row r="80" spans="1:5" x14ac:dyDescent="0.25">
      <c r="A80" s="18"/>
      <c r="B80" s="78" t="s">
        <v>70</v>
      </c>
      <c r="C80" s="8">
        <v>1.0379526456418977</v>
      </c>
      <c r="D80" s="8">
        <v>1.1133944903466813</v>
      </c>
      <c r="E80" s="8">
        <v>0.97224937952828727</v>
      </c>
    </row>
    <row r="81" spans="1:5" x14ac:dyDescent="0.25">
      <c r="A81" s="18"/>
      <c r="B81" s="78" t="s">
        <v>71</v>
      </c>
      <c r="C81" s="8">
        <v>1.5372275402211648</v>
      </c>
      <c r="D81" s="8">
        <v>1.9747488791808852</v>
      </c>
      <c r="E81" s="8">
        <v>1.1583430752775901</v>
      </c>
    </row>
    <row r="82" spans="1:5" x14ac:dyDescent="0.25">
      <c r="A82" s="18"/>
      <c r="B82" s="78" t="s">
        <v>60</v>
      </c>
      <c r="C82" s="8">
        <v>0.85377757248396646</v>
      </c>
      <c r="D82" s="8">
        <v>1.158391362428941</v>
      </c>
      <c r="E82" s="8">
        <v>0.5894759963465781</v>
      </c>
    </row>
    <row r="83" spans="1:5" x14ac:dyDescent="0.25">
      <c r="A83" s="140">
        <v>2016</v>
      </c>
      <c r="B83" s="140"/>
      <c r="C83" s="8"/>
      <c r="D83" s="8"/>
      <c r="E83" s="8"/>
    </row>
    <row r="84" spans="1:5" x14ac:dyDescent="0.25">
      <c r="A84" s="18"/>
      <c r="B84" s="78" t="s">
        <v>65</v>
      </c>
      <c r="C84" s="8">
        <v>1.0407081213697909</v>
      </c>
      <c r="D84" s="8">
        <v>1.3652171624402087</v>
      </c>
      <c r="E84" s="8">
        <v>0.7579645954494697</v>
      </c>
    </row>
    <row r="85" spans="1:5" x14ac:dyDescent="0.25">
      <c r="A85" s="18"/>
      <c r="B85" s="78" t="s">
        <v>66</v>
      </c>
      <c r="C85" s="8">
        <v>1.136477138039228</v>
      </c>
      <c r="D85" s="8">
        <v>1.3496536554170546</v>
      </c>
      <c r="E85" s="8">
        <v>0.95105753916934943</v>
      </c>
    </row>
    <row r="86" spans="1:5" x14ac:dyDescent="0.25">
      <c r="A86" s="18"/>
      <c r="B86" s="78" t="s">
        <v>63</v>
      </c>
      <c r="C86" s="8">
        <v>0.66900523456511352</v>
      </c>
      <c r="D86" s="8">
        <v>1.4395346104989319</v>
      </c>
      <c r="E86" s="8">
        <v>3.1169649641344921E-3</v>
      </c>
    </row>
    <row r="87" spans="1:5" x14ac:dyDescent="0.25">
      <c r="A87" s="18"/>
      <c r="B87" s="78" t="s">
        <v>67</v>
      </c>
      <c r="C87" s="8">
        <v>-0.18380611745640868</v>
      </c>
      <c r="D87" s="8">
        <v>0.60160649209575789</v>
      </c>
      <c r="E87" s="8">
        <v>-0.86664744409466421</v>
      </c>
    </row>
    <row r="88" spans="1:5" x14ac:dyDescent="0.25">
      <c r="A88" s="18"/>
      <c r="B88" s="78" t="s">
        <v>55</v>
      </c>
      <c r="C88" s="8">
        <v>-0.15582000573074159</v>
      </c>
      <c r="D88" s="8">
        <v>0.82201042472550834</v>
      </c>
      <c r="E88" s="8">
        <v>-1.0028155561550691</v>
      </c>
    </row>
    <row r="89" spans="1:5" x14ac:dyDescent="0.25">
      <c r="A89" s="18"/>
      <c r="B89" s="78" t="s">
        <v>62</v>
      </c>
      <c r="C89" s="8">
        <v>-0.76683599519888079</v>
      </c>
      <c r="D89" s="8">
        <v>-0.17067781522514275</v>
      </c>
      <c r="E89" s="8">
        <v>-1.2854902045740839</v>
      </c>
    </row>
    <row r="90" spans="1:5" x14ac:dyDescent="0.25">
      <c r="A90" s="18"/>
      <c r="B90" s="78" t="s">
        <v>68</v>
      </c>
      <c r="C90" s="8">
        <v>-0.38391995634918358</v>
      </c>
      <c r="D90" s="8">
        <v>9.218994909763141E-2</v>
      </c>
      <c r="E90" s="8">
        <v>-0.79916557851400849</v>
      </c>
    </row>
    <row r="91" spans="1:5" x14ac:dyDescent="0.25">
      <c r="A91" s="18"/>
      <c r="B91" s="78" t="s">
        <v>69</v>
      </c>
      <c r="C91" s="8">
        <v>-0.62903020584656599</v>
      </c>
      <c r="D91" s="8">
        <v>-0.36722627317348566</v>
      </c>
      <c r="E91" s="8">
        <v>-0.85724247672324894</v>
      </c>
    </row>
    <row r="92" spans="1:5" x14ac:dyDescent="0.25">
      <c r="A92" s="18"/>
      <c r="B92" s="78" t="s">
        <v>61</v>
      </c>
      <c r="C92" s="8">
        <v>-0.21052298212774645</v>
      </c>
      <c r="D92" s="8">
        <v>0.39042711789758816</v>
      </c>
      <c r="E92" s="8">
        <v>-0.73317102591516314</v>
      </c>
    </row>
    <row r="93" spans="1:5" x14ac:dyDescent="0.25">
      <c r="A93" s="18"/>
      <c r="B93" s="78" t="s">
        <v>70</v>
      </c>
      <c r="C93" s="8">
        <v>1.7128634706690773</v>
      </c>
      <c r="D93" s="8">
        <v>1.2025995861928085</v>
      </c>
      <c r="E93" s="8">
        <v>2.1578800075127793</v>
      </c>
    </row>
    <row r="94" spans="1:5" x14ac:dyDescent="0.25">
      <c r="A94" s="18"/>
      <c r="B94" s="78" t="s">
        <v>71</v>
      </c>
      <c r="C94" s="8">
        <v>1.4991691607198263</v>
      </c>
      <c r="D94" s="8">
        <v>1.0963335089493667</v>
      </c>
      <c r="E94" s="8">
        <v>1.8508319334554328</v>
      </c>
    </row>
    <row r="95" spans="1:5" x14ac:dyDescent="0.25">
      <c r="A95" s="18"/>
      <c r="B95" s="78" t="s">
        <v>60</v>
      </c>
      <c r="C95" s="8">
        <v>2.3177221684353277</v>
      </c>
      <c r="D95" s="8">
        <v>1.8253800545742451</v>
      </c>
      <c r="E95" s="8">
        <v>2.7473244187922821</v>
      </c>
    </row>
    <row r="96" spans="1:5" x14ac:dyDescent="0.25">
      <c r="A96" s="140">
        <v>2017</v>
      </c>
      <c r="B96" s="140"/>
      <c r="C96" s="8"/>
      <c r="D96" s="8"/>
      <c r="E96" s="8"/>
    </row>
    <row r="97" spans="1:5" x14ac:dyDescent="0.25">
      <c r="A97" s="18"/>
      <c r="B97" s="78" t="s">
        <v>65</v>
      </c>
      <c r="C97" s="8">
        <v>2.9126607993475782</v>
      </c>
      <c r="D97" s="8">
        <v>2.0340500931323775</v>
      </c>
      <c r="E97" s="8">
        <v>3.6828047861007316</v>
      </c>
    </row>
    <row r="98" spans="1:5" x14ac:dyDescent="0.25">
      <c r="A98" s="18"/>
      <c r="B98" s="78" t="s">
        <v>66</v>
      </c>
      <c r="C98" s="8">
        <v>3.0529529786106995</v>
      </c>
      <c r="D98" s="8">
        <v>2.2008258414724509</v>
      </c>
      <c r="E98" s="8">
        <v>3.7970542841463244</v>
      </c>
    </row>
    <row r="99" spans="1:5" x14ac:dyDescent="0.25">
      <c r="A99" s="18"/>
      <c r="B99" s="78" t="s">
        <v>63</v>
      </c>
      <c r="C99" s="8">
        <v>4.2812722773463809</v>
      </c>
      <c r="D99" s="8">
        <v>2.757244950984064</v>
      </c>
      <c r="E99" s="8">
        <v>5.6172481943390755</v>
      </c>
    </row>
    <row r="100" spans="1:5" x14ac:dyDescent="0.25">
      <c r="A100" s="18"/>
      <c r="B100" s="78" t="s">
        <v>67</v>
      </c>
      <c r="C100" s="8">
        <v>4.4611947411684367</v>
      </c>
      <c r="D100" s="8">
        <v>2.6332458833117878</v>
      </c>
      <c r="E100" s="8">
        <v>6.073959746047084</v>
      </c>
    </row>
    <row r="101" spans="1:5" x14ac:dyDescent="0.25">
      <c r="A101" s="18"/>
      <c r="B101" s="78" t="s">
        <v>55</v>
      </c>
      <c r="C101" s="8">
        <v>4.6405997959927507</v>
      </c>
      <c r="D101" s="8">
        <v>2.8429538013361562</v>
      </c>
      <c r="E101" s="8">
        <v>6.2264211507091645</v>
      </c>
    </row>
    <row r="102" spans="1:5" x14ac:dyDescent="0.25">
      <c r="A102" s="18"/>
      <c r="B102" s="78" t="s">
        <v>62</v>
      </c>
      <c r="C102" s="8">
        <v>3.3732487782671878</v>
      </c>
      <c r="D102" s="8">
        <v>2.1745825454904395</v>
      </c>
      <c r="E102" s="8">
        <v>4.4278585714848084</v>
      </c>
    </row>
    <row r="103" spans="1:5" x14ac:dyDescent="0.25">
      <c r="A103" s="18"/>
      <c r="B103" s="78" t="s">
        <v>68</v>
      </c>
      <c r="C103" s="8">
        <v>3.0255414905506477</v>
      </c>
      <c r="D103" s="8">
        <v>2.371808272791299</v>
      </c>
      <c r="E103" s="8">
        <v>3.6008267745018321</v>
      </c>
    </row>
    <row r="104" spans="1:5" x14ac:dyDescent="0.25">
      <c r="A104" s="18"/>
      <c r="B104" s="78" t="s">
        <v>69</v>
      </c>
      <c r="C104" s="8">
        <v>2.7490473515496072</v>
      </c>
      <c r="D104" s="8">
        <v>2.460883659577223</v>
      </c>
      <c r="E104" s="8">
        <v>3.0014787151139495</v>
      </c>
    </row>
    <row r="105" spans="1:5" x14ac:dyDescent="0.25">
      <c r="A105" s="18"/>
      <c r="B105" s="78" t="s">
        <v>61</v>
      </c>
      <c r="C105" s="8">
        <v>2.8892612471125134</v>
      </c>
      <c r="D105" s="8">
        <v>2.4709687454309983</v>
      </c>
      <c r="E105" s="8">
        <v>3.2571691781548235</v>
      </c>
    </row>
    <row r="106" spans="1:5" x14ac:dyDescent="0.25">
      <c r="A106" s="18"/>
      <c r="B106" s="78" t="s">
        <v>70</v>
      </c>
      <c r="C106" s="8">
        <v>0.69276243503218027</v>
      </c>
      <c r="D106" s="8">
        <v>1.5467360580873786</v>
      </c>
      <c r="E106" s="8">
        <v>-4.5049323076450522E-2</v>
      </c>
    </row>
    <row r="107" spans="1:5" x14ac:dyDescent="0.25">
      <c r="A107" s="18"/>
      <c r="B107" s="78" t="s">
        <v>71</v>
      </c>
      <c r="C107" s="8">
        <v>0.61664475971381616</v>
      </c>
      <c r="D107" s="8">
        <v>1.5601817636088628</v>
      </c>
      <c r="E107" s="8">
        <v>-0.20093147343564172</v>
      </c>
    </row>
    <row r="108" spans="1:5" x14ac:dyDescent="0.25">
      <c r="A108" s="18"/>
      <c r="B108" s="78" t="s">
        <v>60</v>
      </c>
      <c r="C108" s="8">
        <v>1.2676804197390539</v>
      </c>
      <c r="D108" s="8">
        <v>2.2337433617388092</v>
      </c>
      <c r="E108" s="8">
        <v>0.43228805255768499</v>
      </c>
    </row>
    <row r="109" spans="1:5" x14ac:dyDescent="0.25">
      <c r="A109" s="140">
        <v>2018</v>
      </c>
      <c r="B109" s="140"/>
      <c r="C109" s="8"/>
      <c r="D109" s="8"/>
      <c r="E109" s="8"/>
    </row>
    <row r="110" spans="1:5" x14ac:dyDescent="0.25">
      <c r="A110" s="18"/>
      <c r="B110" s="78" t="s">
        <v>65</v>
      </c>
      <c r="C110" s="8">
        <v>1.0901348566099687</v>
      </c>
      <c r="D110" s="8">
        <v>2.1089933342244329</v>
      </c>
      <c r="E110" s="8">
        <v>0.21125868502495115</v>
      </c>
    </row>
    <row r="111" spans="1:5" x14ac:dyDescent="0.25">
      <c r="A111" s="18"/>
      <c r="B111" s="78" t="s">
        <v>66</v>
      </c>
      <c r="C111" s="8">
        <v>1.017174035808754</v>
      </c>
      <c r="D111" s="8">
        <v>2.4045966144329158</v>
      </c>
      <c r="E111" s="8">
        <v>-0.1757308152816221</v>
      </c>
    </row>
    <row r="112" spans="1:5" x14ac:dyDescent="0.25">
      <c r="A112" s="18"/>
      <c r="B112" s="78" t="s">
        <v>63</v>
      </c>
      <c r="C112" s="8">
        <v>0.14258842001312208</v>
      </c>
      <c r="D112" s="8">
        <v>1.8452867939440756</v>
      </c>
      <c r="E112" s="8">
        <v>-1.3095940850052981</v>
      </c>
    </row>
    <row r="113" spans="1:5" x14ac:dyDescent="0.25">
      <c r="A113" s="18"/>
      <c r="B113" s="78" t="s">
        <v>67</v>
      </c>
      <c r="C113" s="8">
        <v>-1.5367262044736281</v>
      </c>
      <c r="D113" s="8">
        <v>0.5048199490269808</v>
      </c>
      <c r="E113" s="8">
        <v>-3.2795181154550033</v>
      </c>
    </row>
    <row r="114" spans="1:5" x14ac:dyDescent="0.25">
      <c r="A114" s="18"/>
      <c r="B114" s="78" t="s">
        <v>55</v>
      </c>
      <c r="C114" s="8">
        <v>-2.1085589082352878</v>
      </c>
      <c r="D114" s="8">
        <v>0.34328811762232925</v>
      </c>
      <c r="E114" s="8">
        <v>-4.2026012191556639</v>
      </c>
    </row>
    <row r="115" spans="1:5" x14ac:dyDescent="0.25">
      <c r="A115" s="18"/>
      <c r="B115" s="78" t="s">
        <v>62</v>
      </c>
      <c r="C115" s="8">
        <v>-0.92934137150015439</v>
      </c>
      <c r="D115" s="8">
        <v>1.1601483675513848</v>
      </c>
      <c r="E115" s="8">
        <v>-2.7280477354472219</v>
      </c>
    </row>
    <row r="116" spans="1:5" x14ac:dyDescent="0.25">
      <c r="A116" s="18"/>
      <c r="B116" s="78" t="s">
        <v>68</v>
      </c>
      <c r="C116" s="8">
        <v>-0.31604514801566536</v>
      </c>
      <c r="D116" s="8">
        <v>0.78927744887866103</v>
      </c>
      <c r="E116" s="8">
        <v>-1.2771901539896902</v>
      </c>
    </row>
    <row r="117" spans="1:5" x14ac:dyDescent="0.25">
      <c r="A117" s="18"/>
      <c r="B117" s="78" t="s">
        <v>69</v>
      </c>
      <c r="C117" s="8">
        <v>1.4223991355686776</v>
      </c>
      <c r="D117" s="8">
        <v>2.5795972912064347</v>
      </c>
      <c r="E117" s="8">
        <v>0.41401402648483226</v>
      </c>
    </row>
    <row r="118" spans="1:5" x14ac:dyDescent="0.25">
      <c r="A118" s="18"/>
      <c r="B118" s="78" t="s">
        <v>61</v>
      </c>
      <c r="C118" s="8">
        <v>0.21805666180586109</v>
      </c>
      <c r="D118" s="8">
        <v>1.4528761607676732</v>
      </c>
      <c r="E118" s="8">
        <v>-0.85975574075004924</v>
      </c>
    </row>
    <row r="119" spans="1:5" x14ac:dyDescent="0.25">
      <c r="A119" s="18"/>
      <c r="B119" s="78" t="s">
        <v>70</v>
      </c>
      <c r="C119" s="8">
        <v>3.5539820525902932E-2</v>
      </c>
      <c r="D119" s="8">
        <v>1.4117153424512914</v>
      </c>
      <c r="E119" s="8">
        <v>-1.1723758171726735</v>
      </c>
    </row>
    <row r="120" spans="1:5" x14ac:dyDescent="0.25">
      <c r="A120" s="18"/>
      <c r="B120" s="78" t="s">
        <v>71</v>
      </c>
      <c r="C120" s="8">
        <v>0.2937031179524629</v>
      </c>
      <c r="D120" s="8">
        <v>1.2829213511351187</v>
      </c>
      <c r="E120" s="8">
        <v>-0.57858190399697251</v>
      </c>
    </row>
    <row r="121" spans="1:5" x14ac:dyDescent="0.25">
      <c r="A121" s="18"/>
      <c r="B121" s="78" t="s">
        <v>60</v>
      </c>
      <c r="C121" s="8">
        <v>-0.88714438134170104</v>
      </c>
      <c r="D121" s="8">
        <v>0.53992468185874221</v>
      </c>
      <c r="E121" s="8">
        <v>-2.1433217863646061</v>
      </c>
    </row>
    <row r="122" spans="1:5" x14ac:dyDescent="0.25">
      <c r="A122" s="140">
        <v>2019</v>
      </c>
      <c r="B122" s="140"/>
      <c r="C122" s="8"/>
      <c r="D122" s="8"/>
      <c r="E122" s="8"/>
    </row>
    <row r="123" spans="1:5" x14ac:dyDescent="0.25">
      <c r="A123" s="18"/>
      <c r="B123" s="78" t="s">
        <v>65</v>
      </c>
      <c r="C123" s="8">
        <v>-1.279946718830391</v>
      </c>
      <c r="D123" s="8">
        <v>0.18581405561570452</v>
      </c>
      <c r="E123" s="8">
        <v>-2.5682686482408488</v>
      </c>
    </row>
    <row r="124" spans="1:5" x14ac:dyDescent="0.25">
      <c r="A124" s="18"/>
      <c r="B124" s="78" t="s">
        <v>66</v>
      </c>
      <c r="C124" s="8">
        <v>-1.2368495928283916</v>
      </c>
      <c r="D124" s="8">
        <v>-0.11837261856388341</v>
      </c>
      <c r="E124" s="8">
        <v>-2.2233730278947115</v>
      </c>
    </row>
    <row r="125" spans="1:5" x14ac:dyDescent="0.25">
      <c r="A125" s="18"/>
      <c r="B125" s="78" t="s">
        <v>63</v>
      </c>
      <c r="C125" s="8">
        <v>-1.2318876095762517</v>
      </c>
      <c r="D125" s="8">
        <v>0.2614487957438722</v>
      </c>
      <c r="E125" s="8">
        <v>-2.5462258142582868</v>
      </c>
    </row>
    <row r="126" spans="1:5" x14ac:dyDescent="0.25">
      <c r="A126" s="18"/>
      <c r="B126" s="78" t="s">
        <v>67</v>
      </c>
      <c r="C126" s="8">
        <v>0.86929007451293006</v>
      </c>
      <c r="D126" s="8">
        <v>2.1178297419249623</v>
      </c>
      <c r="E126" s="8">
        <v>-0.23824404978161329</v>
      </c>
    </row>
    <row r="127" spans="1:5" x14ac:dyDescent="0.25">
      <c r="A127" s="18"/>
      <c r="B127" s="78" t="s">
        <v>55</v>
      </c>
      <c r="C127" s="8">
        <v>1.5394545671898265</v>
      </c>
      <c r="D127" s="8">
        <v>2.242311571696523</v>
      </c>
      <c r="E127" s="8">
        <v>0.91068187654504451</v>
      </c>
    </row>
    <row r="128" spans="1:5" x14ac:dyDescent="0.25">
      <c r="A128" s="18"/>
      <c r="B128" s="78" t="s">
        <v>62</v>
      </c>
      <c r="C128" s="8">
        <v>1.586658673563937</v>
      </c>
      <c r="D128" s="8">
        <v>2.5447999085433404</v>
      </c>
      <c r="E128" s="8">
        <v>0.72888762314342803</v>
      </c>
    </row>
    <row r="129" spans="1:5" x14ac:dyDescent="0.25">
      <c r="A129" s="18"/>
      <c r="B129" s="78" t="s">
        <v>68</v>
      </c>
      <c r="C129" s="8">
        <v>0.30300806936348501</v>
      </c>
      <c r="D129" s="8">
        <v>1.6370125869849852</v>
      </c>
      <c r="E129" s="8">
        <v>-0.88127082453447769</v>
      </c>
    </row>
    <row r="130" spans="1:5" x14ac:dyDescent="0.25">
      <c r="A130" s="18"/>
      <c r="B130" s="78" t="s">
        <v>69</v>
      </c>
      <c r="C130" s="8">
        <v>-0.42472819971259707</v>
      </c>
      <c r="D130" s="8">
        <v>0.92007440191772627</v>
      </c>
      <c r="E130" s="8">
        <v>-1.6218653081865857</v>
      </c>
    </row>
    <row r="131" spans="1:5" x14ac:dyDescent="0.25">
      <c r="A131" s="18"/>
      <c r="B131" s="78" t="s">
        <v>61</v>
      </c>
      <c r="C131" s="8">
        <v>1.9802765665051646E-2</v>
      </c>
      <c r="D131" s="8">
        <v>1.2531877449339273</v>
      </c>
      <c r="E131" s="8">
        <v>-1.1079098302972072</v>
      </c>
    </row>
    <row r="132" spans="1:5" x14ac:dyDescent="0.25">
      <c r="A132" s="18"/>
      <c r="B132" s="78" t="s">
        <v>70</v>
      </c>
      <c r="C132" s="8">
        <v>0.75110250009255519</v>
      </c>
      <c r="D132" s="8">
        <v>1.7159121963851085</v>
      </c>
      <c r="E132" s="8">
        <v>-0.21411443065950886</v>
      </c>
    </row>
    <row r="133" spans="1:5" x14ac:dyDescent="0.25">
      <c r="A133" s="18"/>
      <c r="B133" s="78" t="s">
        <v>71</v>
      </c>
      <c r="C133" s="8">
        <v>0.54256430059613603</v>
      </c>
      <c r="D133" s="8">
        <v>1.4759921294787004</v>
      </c>
      <c r="E133" s="8">
        <v>-0.32148548564401369</v>
      </c>
    </row>
    <row r="134" spans="1:5" x14ac:dyDescent="0.25">
      <c r="A134" s="18"/>
      <c r="B134" s="78" t="s">
        <v>60</v>
      </c>
      <c r="C134" s="8">
        <v>1.2894325964192184</v>
      </c>
      <c r="D134" s="8">
        <v>1.7155074938011869</v>
      </c>
      <c r="E134" s="8">
        <v>0.94124542641703479</v>
      </c>
    </row>
    <row r="135" spans="1:5" x14ac:dyDescent="0.25">
      <c r="A135" s="140">
        <v>2020</v>
      </c>
      <c r="B135" s="140"/>
      <c r="C135" s="8"/>
      <c r="D135" s="8"/>
      <c r="E135" s="8"/>
    </row>
    <row r="136" spans="1:5" x14ac:dyDescent="0.25">
      <c r="A136" s="18"/>
      <c r="B136" s="78" t="s">
        <v>65</v>
      </c>
      <c r="C136" s="8">
        <v>1.2399364626319465</v>
      </c>
      <c r="D136" s="8">
        <v>1.7343979542380255</v>
      </c>
      <c r="E136" s="8">
        <v>0.81637655502052098</v>
      </c>
    </row>
    <row r="137" spans="1:5" x14ac:dyDescent="0.25">
      <c r="A137" s="18"/>
      <c r="B137" s="78" t="s">
        <v>66</v>
      </c>
      <c r="C137" s="8">
        <v>0.91424177979161736</v>
      </c>
      <c r="D137" s="8">
        <v>1.6347139391777843</v>
      </c>
      <c r="E137" s="8">
        <v>0.2621127786379433</v>
      </c>
    </row>
    <row r="138" spans="1:5" x14ac:dyDescent="0.25">
      <c r="A138" s="18"/>
      <c r="B138" s="78" t="s">
        <v>63</v>
      </c>
      <c r="C138" s="8">
        <v>1.6677136603384572E-3</v>
      </c>
      <c r="D138" s="8">
        <v>0.49396095923436628</v>
      </c>
      <c r="E138" s="8">
        <v>-0.4638282631820862</v>
      </c>
    </row>
    <row r="139" spans="1:5" x14ac:dyDescent="0.25">
      <c r="A139" s="18"/>
      <c r="B139" s="78" t="s">
        <v>67</v>
      </c>
      <c r="C139" s="8">
        <v>-3.6217777486366889</v>
      </c>
      <c r="D139" s="8">
        <v>-3.8353949731113017</v>
      </c>
      <c r="E139" s="8">
        <v>-3.2193473837646316</v>
      </c>
    </row>
    <row r="140" spans="1:5" x14ac:dyDescent="0.25">
      <c r="A140" s="18"/>
      <c r="B140" s="78" t="s">
        <v>55</v>
      </c>
      <c r="C140" s="8">
        <v>-3.8727859620309384</v>
      </c>
      <c r="D140" s="8">
        <v>-4.1055479439080607</v>
      </c>
      <c r="E140" s="8">
        <v>-3.4087484585032848</v>
      </c>
    </row>
    <row r="141" spans="1:5" x14ac:dyDescent="0.25">
      <c r="A141" s="18"/>
      <c r="B141" s="78" t="s">
        <v>62</v>
      </c>
      <c r="C141" s="8">
        <v>-4.5021590962959461</v>
      </c>
      <c r="D141" s="8">
        <v>-4.7489822155639354</v>
      </c>
      <c r="E141" s="8">
        <v>-4.1327174286476538</v>
      </c>
    </row>
    <row r="142" spans="1:5" x14ac:dyDescent="0.25">
      <c r="A142" s="18"/>
      <c r="B142" s="78" t="s">
        <v>68</v>
      </c>
      <c r="C142" s="8">
        <v>-1.0964004112024588</v>
      </c>
      <c r="D142" s="8">
        <v>-1.2719887008636459</v>
      </c>
      <c r="E142" s="8">
        <v>-0.79515558616545778</v>
      </c>
    </row>
    <row r="143" spans="1:5" x14ac:dyDescent="0.25">
      <c r="A143" s="18"/>
      <c r="B143" s="78" t="s">
        <v>69</v>
      </c>
      <c r="C143" s="8">
        <v>-1.1958626674802844</v>
      </c>
      <c r="D143" s="8">
        <v>-1.7154896184941322</v>
      </c>
      <c r="E143" s="8">
        <v>-0.50397110183470772</v>
      </c>
    </row>
    <row r="144" spans="1:5" x14ac:dyDescent="0.25">
      <c r="A144" s="18"/>
      <c r="B144" s="78" t="s">
        <v>61</v>
      </c>
      <c r="C144" s="8">
        <v>-0.89063048366341757</v>
      </c>
      <c r="D144" s="8">
        <v>-1.4956801573798988</v>
      </c>
      <c r="E144" s="8">
        <v>-8.3814869314478888E-2</v>
      </c>
    </row>
    <row r="145" spans="1:5" x14ac:dyDescent="0.25">
      <c r="A145" s="18"/>
      <c r="B145" s="78" t="s">
        <v>70</v>
      </c>
      <c r="C145" s="8">
        <v>-1.1458733500277913</v>
      </c>
      <c r="D145" s="8">
        <v>-1.977759406197797</v>
      </c>
      <c r="E145" s="8">
        <v>-3.2250295217789944E-2</v>
      </c>
    </row>
    <row r="146" spans="1:5" x14ac:dyDescent="0.25">
      <c r="A146" s="18"/>
      <c r="B146" s="78" t="s">
        <v>71</v>
      </c>
      <c r="C146" s="8">
        <v>-0.89251471263491322</v>
      </c>
      <c r="D146" s="8">
        <v>-1.6998043906722671</v>
      </c>
      <c r="E146" s="8">
        <v>0.18393997866767603</v>
      </c>
    </row>
    <row r="147" spans="1:5" x14ac:dyDescent="0.25">
      <c r="A147" s="18"/>
      <c r="B147" s="78" t="s">
        <v>60</v>
      </c>
      <c r="C147" s="8">
        <v>-1.3312655438254635</v>
      </c>
      <c r="D147" s="8">
        <v>-2.0440471055419849</v>
      </c>
      <c r="E147" s="8">
        <v>-0.38413230483918803</v>
      </c>
    </row>
    <row r="148" spans="1:5" x14ac:dyDescent="0.25">
      <c r="A148" s="140">
        <v>2021</v>
      </c>
      <c r="B148" s="140"/>
      <c r="C148" s="8"/>
      <c r="D148" s="8"/>
      <c r="E148" s="8"/>
    </row>
    <row r="149" spans="1:5" x14ac:dyDescent="0.25">
      <c r="A149" s="18"/>
      <c r="B149" s="78" t="s">
        <v>65</v>
      </c>
      <c r="C149" s="8">
        <v>-0.94722761134691835</v>
      </c>
      <c r="D149" s="8">
        <v>-1.6286433560834965</v>
      </c>
      <c r="E149" s="8">
        <v>-4.1081873394551875E-2</v>
      </c>
    </row>
    <row r="150" spans="1:5" x14ac:dyDescent="0.25">
      <c r="A150" s="18"/>
      <c r="B150" s="78" t="s">
        <v>66</v>
      </c>
      <c r="C150" s="8">
        <v>-0.99896242031595284</v>
      </c>
      <c r="D150" s="8">
        <v>-1.7540341607088616</v>
      </c>
      <c r="E150" s="8">
        <v>6.5938728360821919E-3</v>
      </c>
    </row>
    <row r="151" spans="1:5" x14ac:dyDescent="0.25">
      <c r="A151" s="18"/>
      <c r="B151" s="78" t="s">
        <v>63</v>
      </c>
      <c r="C151" s="8">
        <v>-8.0320405753280005E-2</v>
      </c>
      <c r="D151" s="8">
        <v>-0.92022789899823176</v>
      </c>
      <c r="E151" s="8">
        <v>1.0392652265307061</v>
      </c>
    </row>
    <row r="152" spans="1:5" x14ac:dyDescent="0.25">
      <c r="A152" s="18"/>
      <c r="B152" s="78" t="s">
        <v>67</v>
      </c>
      <c r="C152" s="8">
        <v>3.3461106897759372</v>
      </c>
      <c r="D152" s="8">
        <v>3.090742322387324</v>
      </c>
      <c r="E152" s="8">
        <v>3.6820556314820236</v>
      </c>
    </row>
    <row r="153" spans="1:5" x14ac:dyDescent="0.25">
      <c r="A153" s="18"/>
      <c r="B153" s="78" t="s">
        <v>55</v>
      </c>
      <c r="C153" s="8">
        <v>2.7378242696687449</v>
      </c>
      <c r="D153" s="8">
        <v>2.6868407178352682</v>
      </c>
      <c r="E153" s="8">
        <v>2.8047184022521368</v>
      </c>
    </row>
    <row r="154" spans="1:5" x14ac:dyDescent="0.25">
      <c r="A154" s="18"/>
      <c r="B154" s="78" t="s">
        <v>62</v>
      </c>
      <c r="C154" s="8">
        <v>0.92948587517582593</v>
      </c>
      <c r="D154" s="8">
        <v>0.65598438995828046</v>
      </c>
      <c r="E154" s="8">
        <v>1.2905982673781731</v>
      </c>
    </row>
    <row r="155" spans="1:5" x14ac:dyDescent="0.25">
      <c r="A155" s="18"/>
      <c r="B155" s="78" t="s">
        <v>68</v>
      </c>
      <c r="C155" s="8">
        <v>0.91254679249867821</v>
      </c>
      <c r="D155" s="8">
        <v>0.52096709890523851</v>
      </c>
      <c r="E155" s="8">
        <v>1.4297992512080113</v>
      </c>
    </row>
    <row r="156" spans="1:5" x14ac:dyDescent="0.25">
      <c r="A156" s="18"/>
      <c r="B156" s="78" t="s">
        <v>69</v>
      </c>
      <c r="C156" s="8">
        <v>0.44971466413567363</v>
      </c>
      <c r="D156" s="8">
        <v>0.36585107333108946</v>
      </c>
      <c r="E156" s="8">
        <v>0.56002066844186749</v>
      </c>
    </row>
    <row r="157" spans="1:5" x14ac:dyDescent="0.25">
      <c r="A157" s="18"/>
      <c r="B157" s="78" t="s">
        <v>61</v>
      </c>
      <c r="C157" s="8">
        <v>7.78181842492255E-2</v>
      </c>
      <c r="D157" s="8">
        <v>-0.24085107170463346</v>
      </c>
      <c r="E157" s="8">
        <v>0.49674953537819871</v>
      </c>
    </row>
    <row r="158" spans="1:5" x14ac:dyDescent="0.25">
      <c r="A158" s="18"/>
      <c r="B158" s="78" t="s">
        <v>70</v>
      </c>
      <c r="C158" s="8">
        <v>0.14165234742897911</v>
      </c>
      <c r="D158" s="8">
        <v>-0.18197510265899494</v>
      </c>
      <c r="E158" s="8">
        <v>0.5664522702049325</v>
      </c>
    </row>
    <row r="159" spans="1:5" x14ac:dyDescent="0.25">
      <c r="A159" s="18"/>
      <c r="B159" s="78" t="s">
        <v>71</v>
      </c>
      <c r="C159" s="8">
        <v>0.13269628640185488</v>
      </c>
      <c r="D159" s="8">
        <v>5.9544033662446552E-2</v>
      </c>
      <c r="E159" s="8">
        <v>0.22840474781441281</v>
      </c>
    </row>
    <row r="160" spans="1:5" x14ac:dyDescent="0.25">
      <c r="A160" s="18"/>
      <c r="B160" s="78" t="s">
        <v>60</v>
      </c>
      <c r="C160" s="8">
        <v>2.4784192391455444E-2</v>
      </c>
      <c r="D160" s="8">
        <v>0.15998378286607751</v>
      </c>
      <c r="E160" s="8">
        <v>-0.15187340067689808</v>
      </c>
    </row>
    <row r="161" spans="1:5" x14ac:dyDescent="0.25">
      <c r="A161" s="140">
        <v>2022</v>
      </c>
      <c r="B161" s="140"/>
      <c r="C161" s="8"/>
      <c r="D161" s="8"/>
      <c r="E161" s="8"/>
    </row>
    <row r="162" spans="1:5" x14ac:dyDescent="0.25">
      <c r="A162" s="18"/>
      <c r="B162" s="78" t="s">
        <v>65</v>
      </c>
      <c r="C162" s="8">
        <v>0.17288877426586599</v>
      </c>
      <c r="D162" s="8">
        <v>0.56062683622134957</v>
      </c>
      <c r="E162" s="8">
        <v>-0.33453573100914991</v>
      </c>
    </row>
    <row r="163" spans="1:5" x14ac:dyDescent="0.25">
      <c r="A163" s="18"/>
      <c r="B163" s="78" t="s">
        <v>66</v>
      </c>
      <c r="C163" s="8">
        <v>0.5634073835609823</v>
      </c>
      <c r="D163" s="8">
        <v>1.041714451382882</v>
      </c>
      <c r="E163" s="8">
        <v>-6.235731684908196E-2</v>
      </c>
    </row>
    <row r="164" spans="1:5" x14ac:dyDescent="0.25">
      <c r="A164" s="18"/>
      <c r="B164" s="78" t="s">
        <v>63</v>
      </c>
      <c r="C164" s="8">
        <v>1.0532867315757883</v>
      </c>
      <c r="D164" s="8">
        <v>1.4744021716892204</v>
      </c>
      <c r="E164" s="8">
        <v>0.50283170063005922</v>
      </c>
    </row>
    <row r="165" spans="1:5" x14ac:dyDescent="0.25">
      <c r="A165" s="18"/>
      <c r="B165" s="78" t="s">
        <v>67</v>
      </c>
      <c r="C165" s="8">
        <v>1.2355233301134396</v>
      </c>
      <c r="D165" s="8">
        <v>1.4088012629717253</v>
      </c>
      <c r="E165" s="8">
        <v>1.0088709247043726</v>
      </c>
    </row>
    <row r="166" spans="1:5" x14ac:dyDescent="0.25">
      <c r="A166" s="18"/>
      <c r="B166" s="78" t="s">
        <v>55</v>
      </c>
      <c r="C166" s="8">
        <v>2.4569499468976352</v>
      </c>
      <c r="D166" s="8">
        <v>2.7559162392039549</v>
      </c>
      <c r="E166" s="8">
        <v>2.0651341794481288</v>
      </c>
    </row>
    <row r="167" spans="1:5" x14ac:dyDescent="0.25">
      <c r="A167" s="18"/>
      <c r="B167" s="78" t="s">
        <v>62</v>
      </c>
      <c r="C167" s="8">
        <v>5.1931352746937547</v>
      </c>
      <c r="D167" s="8">
        <v>5.3295986760371266</v>
      </c>
      <c r="E167" s="8">
        <v>5.0140873220926512</v>
      </c>
    </row>
    <row r="168" spans="1:5" x14ac:dyDescent="0.25">
      <c r="A168" s="18"/>
      <c r="B168" s="78" t="s">
        <v>68</v>
      </c>
      <c r="C168" s="8">
        <v>2.4823173873081132</v>
      </c>
      <c r="D168" s="8">
        <v>2.7279898004226899</v>
      </c>
      <c r="E168" s="8">
        <v>2.1607071344497761</v>
      </c>
    </row>
    <row r="169" spans="1:5" x14ac:dyDescent="0.25">
      <c r="A169" s="18"/>
      <c r="B169" s="78" t="s">
        <v>69</v>
      </c>
      <c r="C169" s="8">
        <v>2.6315896111020627</v>
      </c>
      <c r="D169" s="8">
        <v>2.747948885243936</v>
      </c>
      <c r="E169" s="8">
        <v>2.4788374650404834</v>
      </c>
    </row>
    <row r="170" spans="1:5" x14ac:dyDescent="0.25">
      <c r="A170" s="18"/>
      <c r="B170" s="78" t="s">
        <v>61</v>
      </c>
      <c r="C170" s="8">
        <v>3.098244610642459</v>
      </c>
      <c r="D170" s="8">
        <v>3.5075240744791727</v>
      </c>
      <c r="E170" s="8">
        <v>2.5641436363845704</v>
      </c>
    </row>
    <row r="171" spans="1:5" x14ac:dyDescent="0.25">
      <c r="A171" s="18"/>
      <c r="B171" s="78" t="s">
        <v>70</v>
      </c>
      <c r="C171" s="8">
        <v>2.9382005642291755</v>
      </c>
      <c r="D171" s="8">
        <v>3.3415695731692687</v>
      </c>
      <c r="E171" s="8">
        <v>2.4122662942095117</v>
      </c>
    </row>
    <row r="172" spans="1:5" x14ac:dyDescent="0.25">
      <c r="A172" s="18"/>
      <c r="B172" s="78" t="s">
        <v>71</v>
      </c>
      <c r="C172" s="8">
        <v>2.8381704090456705</v>
      </c>
      <c r="D172" s="8">
        <v>3.0359403712683042</v>
      </c>
      <c r="E172" s="8">
        <v>2.5798547928535918</v>
      </c>
    </row>
    <row r="173" spans="1:5" x14ac:dyDescent="0.25">
      <c r="A173" s="18"/>
      <c r="B173" s="78" t="s">
        <v>60</v>
      </c>
      <c r="C173" s="8">
        <v>3.4183397951673737</v>
      </c>
      <c r="D173" s="8">
        <v>3.3490193341633043</v>
      </c>
      <c r="E173" s="8">
        <v>3.5298620168550001</v>
      </c>
    </row>
    <row r="174" spans="1:5" x14ac:dyDescent="0.25">
      <c r="A174" s="120">
        <v>2023</v>
      </c>
      <c r="B174" s="78"/>
      <c r="C174" s="8"/>
      <c r="D174" s="8"/>
      <c r="E174" s="8"/>
    </row>
    <row r="175" spans="1:5" x14ac:dyDescent="0.25">
      <c r="A175" s="18"/>
      <c r="B175" s="78" t="s">
        <v>65</v>
      </c>
      <c r="C175" s="8">
        <v>3.9918127309592202</v>
      </c>
      <c r="D175" s="8">
        <v>3.7227280340919133</v>
      </c>
      <c r="E175" s="8">
        <v>4.3433922782034031</v>
      </c>
    </row>
    <row r="176" spans="1:5" x14ac:dyDescent="0.25">
      <c r="A176" s="18"/>
      <c r="B176" s="78" t="s">
        <v>66</v>
      </c>
      <c r="C176" s="8">
        <v>3.8730875338351054</v>
      </c>
      <c r="D176" s="8">
        <v>3.4367046431974253</v>
      </c>
      <c r="E176" s="8">
        <v>4.4617937989278076</v>
      </c>
    </row>
    <row r="177" spans="1:5" x14ac:dyDescent="0.25">
      <c r="A177" s="18"/>
      <c r="B177" s="78" t="s">
        <v>63</v>
      </c>
      <c r="C177" s="8">
        <v>3.9725474460163812</v>
      </c>
      <c r="D177" s="8">
        <v>3.5435294251581664</v>
      </c>
      <c r="E177" s="8">
        <v>4.5691663490434733</v>
      </c>
    </row>
    <row r="178" spans="1:5" x14ac:dyDescent="0.25">
      <c r="A178" s="18"/>
      <c r="B178" s="78" t="s">
        <v>67</v>
      </c>
      <c r="C178" s="8">
        <v>3.9140293354827236</v>
      </c>
      <c r="D178" s="8">
        <v>3.8205075012267553</v>
      </c>
      <c r="E178" s="8">
        <v>4.0462438622095798</v>
      </c>
    </row>
    <row r="179" spans="1:5" x14ac:dyDescent="0.25">
      <c r="A179" s="18"/>
      <c r="B179" s="78" t="s">
        <v>55</v>
      </c>
      <c r="C179" s="8">
        <v>2.817621821407335</v>
      </c>
      <c r="D179" s="8">
        <v>2.4891078899519572</v>
      </c>
      <c r="E179" s="8">
        <v>3.2653161347495652</v>
      </c>
    </row>
    <row r="180" spans="1:5" x14ac:dyDescent="0.25">
      <c r="A180" s="18"/>
      <c r="B180" s="78" t="s">
        <v>62</v>
      </c>
      <c r="C180" s="8">
        <v>2.4665493826310887</v>
      </c>
      <c r="D180" s="8">
        <v>2.1688620506406435</v>
      </c>
      <c r="E180" s="8">
        <v>2.8884069311170228</v>
      </c>
    </row>
    <row r="181" spans="1:5" x14ac:dyDescent="0.25">
      <c r="A181" s="18"/>
      <c r="B181" s="78" t="s">
        <v>68</v>
      </c>
      <c r="C181" s="8">
        <v>2.3758801900039566</v>
      </c>
      <c r="D181" s="8">
        <v>1.791606875761993</v>
      </c>
      <c r="E181" s="8">
        <v>3.2263245456755936</v>
      </c>
    </row>
    <row r="182" spans="1:5" x14ac:dyDescent="0.25">
      <c r="A182" s="18"/>
      <c r="B182" s="78" t="s">
        <v>69</v>
      </c>
      <c r="C182" s="8">
        <v>2.3518782065864814</v>
      </c>
      <c r="D182" s="8">
        <v>2.1404883655816085</v>
      </c>
      <c r="E182" s="8">
        <v>2.6428197171233951</v>
      </c>
    </row>
    <row r="183" spans="1:5" x14ac:dyDescent="0.25">
      <c r="A183" s="18"/>
      <c r="B183" s="78" t="s">
        <v>61</v>
      </c>
      <c r="C183" s="8">
        <v>2.648597899306036</v>
      </c>
      <c r="D183" s="8">
        <v>2.20470431950169</v>
      </c>
      <c r="E183" s="8">
        <v>3.2844275916708661</v>
      </c>
    </row>
    <row r="184" spans="1:5" x14ac:dyDescent="0.25">
      <c r="A184" s="18"/>
      <c r="B184" s="78" t="s">
        <v>70</v>
      </c>
      <c r="C184" s="8">
        <v>2.644461478278012</v>
      </c>
      <c r="D184" s="8">
        <v>2.3113919254807271</v>
      </c>
      <c r="E184" s="8">
        <v>3.1277313459114895</v>
      </c>
    </row>
    <row r="185" spans="1:5" x14ac:dyDescent="0.25">
      <c r="A185" s="18"/>
      <c r="B185" s="78" t="s">
        <v>71</v>
      </c>
      <c r="C185" s="8">
        <v>2.1288429439530461</v>
      </c>
      <c r="D185" s="8">
        <v>1.7888592226816227</v>
      </c>
      <c r="E185" s="8">
        <v>2.6381558736666761</v>
      </c>
    </row>
    <row r="186" spans="1:5" x14ac:dyDescent="0.25">
      <c r="A186" s="18"/>
      <c r="B186" s="78" t="s">
        <v>60</v>
      </c>
      <c r="C186" s="8">
        <v>2.0238483723761194</v>
      </c>
      <c r="D186" s="8">
        <v>1.9174322241615673</v>
      </c>
      <c r="E186" s="8">
        <v>2.1828381148416591</v>
      </c>
    </row>
    <row r="187" spans="1:5" x14ac:dyDescent="0.25">
      <c r="A187" s="120">
        <v>2024</v>
      </c>
      <c r="B187" s="78"/>
      <c r="C187" s="8"/>
      <c r="D187" s="8"/>
      <c r="E187" s="8"/>
    </row>
    <row r="188" spans="1:5" x14ac:dyDescent="0.25">
      <c r="A188" s="77"/>
      <c r="B188" s="78" t="s">
        <v>65</v>
      </c>
      <c r="C188" s="112">
        <v>0.88450165796826608</v>
      </c>
      <c r="D188" s="8">
        <v>0.608229688518935</v>
      </c>
      <c r="E188" s="8">
        <v>1.2985696592895315</v>
      </c>
    </row>
    <row r="189" spans="1:5" x14ac:dyDescent="0.25">
      <c r="A189" s="120"/>
      <c r="B189" s="78" t="s">
        <v>66</v>
      </c>
      <c r="C189" s="112">
        <v>1.1167855067772967</v>
      </c>
      <c r="D189" s="8">
        <v>1.0657179254699944</v>
      </c>
      <c r="E189" s="8">
        <v>1.1931587620362698</v>
      </c>
    </row>
    <row r="190" spans="1:5" x14ac:dyDescent="0.25">
      <c r="A190" s="120"/>
      <c r="B190" s="78" t="s">
        <v>63</v>
      </c>
      <c r="C190" s="112">
        <v>-0.1622046664780589</v>
      </c>
      <c r="D190" s="8">
        <v>-4.557334669094501E-2</v>
      </c>
      <c r="E190" s="8">
        <v>-0.33624222424148736</v>
      </c>
    </row>
    <row r="191" spans="1:5" x14ac:dyDescent="0.25">
      <c r="A191" s="120"/>
      <c r="B191" s="78" t="s">
        <v>67</v>
      </c>
      <c r="C191" s="112">
        <v>-1.1235613814965544</v>
      </c>
      <c r="D191" s="8">
        <v>-1.1025644735939204</v>
      </c>
      <c r="E191" s="8">
        <v>-1.1549776701784198</v>
      </c>
    </row>
    <row r="192" spans="1:5" x14ac:dyDescent="0.25">
      <c r="A192" s="120"/>
      <c r="B192" s="78" t="s">
        <v>55</v>
      </c>
      <c r="C192" s="112">
        <v>0.76785471589814236</v>
      </c>
      <c r="D192" s="8">
        <v>1.2165426167908922</v>
      </c>
      <c r="E192" s="8">
        <v>9.6941588784142732E-2</v>
      </c>
    </row>
    <row r="193" spans="1:5" x14ac:dyDescent="0.25">
      <c r="A193" s="120"/>
      <c r="B193" s="78" t="s">
        <v>62</v>
      </c>
      <c r="C193" s="112">
        <v>1.3970923166706601</v>
      </c>
      <c r="D193" s="8">
        <v>1.4537575479373632</v>
      </c>
      <c r="E193" s="8">
        <v>1.3125382691545662</v>
      </c>
    </row>
    <row r="194" spans="1:5" x14ac:dyDescent="0.25">
      <c r="A194" s="120"/>
      <c r="B194" s="78" t="s">
        <v>68</v>
      </c>
      <c r="C194" s="112">
        <v>1.4349152619674457</v>
      </c>
      <c r="D194" s="8">
        <v>1.7018332489671355</v>
      </c>
      <c r="E194" s="8">
        <v>1.0392869816982935</v>
      </c>
    </row>
    <row r="195" spans="1:5" x14ac:dyDescent="0.25">
      <c r="A195" s="120"/>
      <c r="B195" s="78" t="s">
        <v>69</v>
      </c>
      <c r="C195" s="112">
        <v>1.4257365666663477</v>
      </c>
      <c r="D195" s="8">
        <v>1.5845009683451972</v>
      </c>
      <c r="E195" s="8">
        <v>1.1882946643380086</v>
      </c>
    </row>
    <row r="196" spans="1:5" x14ac:dyDescent="0.25">
      <c r="A196" s="120"/>
      <c r="B196" s="78" t="s">
        <v>61</v>
      </c>
      <c r="C196" s="112">
        <v>1.1355804298461942</v>
      </c>
      <c r="D196" s="8">
        <v>1.4748864934782449</v>
      </c>
      <c r="E196" s="8">
        <v>0.63066687890771944</v>
      </c>
    </row>
    <row r="197" spans="1:5" x14ac:dyDescent="0.25">
      <c r="A197" s="120"/>
      <c r="B197" s="78" t="s">
        <v>70</v>
      </c>
      <c r="C197" s="112">
        <v>1.0559688663527309</v>
      </c>
      <c r="D197" s="8">
        <v>1.2307698980912836</v>
      </c>
      <c r="E197" s="8">
        <v>0.79564133146904892</v>
      </c>
    </row>
    <row r="198" spans="1:5" x14ac:dyDescent="0.25">
      <c r="A198" s="120"/>
      <c r="B198" s="78" t="s">
        <v>71</v>
      </c>
      <c r="C198" s="112">
        <v>4.0504649272755708</v>
      </c>
      <c r="D198" s="8">
        <v>3.8614173466604713</v>
      </c>
      <c r="E198" s="8">
        <v>4.3313244211919324</v>
      </c>
    </row>
    <row r="199" spans="1:5" x14ac:dyDescent="0.25">
      <c r="A199" s="120"/>
      <c r="B199" s="78" t="s">
        <v>60</v>
      </c>
      <c r="C199" s="112">
        <v>4.801049759544231</v>
      </c>
      <c r="D199" s="8">
        <v>4.2879532455511358</v>
      </c>
      <c r="E199" s="8">
        <v>5.5656442192617925</v>
      </c>
    </row>
    <row r="200" spans="1:5" x14ac:dyDescent="0.25">
      <c r="A200" s="120">
        <v>2025</v>
      </c>
      <c r="B200" s="78"/>
      <c r="C200" s="8"/>
      <c r="D200" s="8"/>
      <c r="E200" s="8"/>
    </row>
    <row r="201" spans="1:5" x14ac:dyDescent="0.25">
      <c r="A201" s="77"/>
      <c r="B201" s="78" t="s">
        <v>65</v>
      </c>
      <c r="C201" s="8">
        <v>5.6204553510160808</v>
      </c>
      <c r="D201" s="8">
        <v>5.188582422602777</v>
      </c>
      <c r="E201" s="8">
        <v>6.2633221868112878</v>
      </c>
    </row>
    <row r="202" spans="1:5" x14ac:dyDescent="0.25">
      <c r="A202" s="77"/>
      <c r="B202" s="78" t="s">
        <v>66</v>
      </c>
      <c r="C202" s="8">
        <v>5.4282664145655062</v>
      </c>
      <c r="D202" s="8">
        <v>4.7942635709348256</v>
      </c>
      <c r="E202" s="8">
        <v>6.3752445054711879</v>
      </c>
    </row>
    <row r="203" spans="1:5" x14ac:dyDescent="0.25">
      <c r="A203" s="77"/>
      <c r="B203" s="78" t="s">
        <v>63</v>
      </c>
      <c r="C203" s="8">
        <v>5.6360920299987107</v>
      </c>
      <c r="D203" s="8">
        <v>5.00131932767263</v>
      </c>
      <c r="E203" s="8">
        <v>6.5860640340542513</v>
      </c>
    </row>
    <row r="204" spans="1:5" x14ac:dyDescent="0.25">
      <c r="A204" s="77"/>
      <c r="B204" s="78" t="s">
        <v>67</v>
      </c>
      <c r="C204" s="8">
        <v>5.9138179754305433</v>
      </c>
      <c r="D204" s="8">
        <v>5.2252005590848309</v>
      </c>
      <c r="E204" s="8">
        <v>6.9446971460431746</v>
      </c>
    </row>
    <row r="205" spans="1:5" x14ac:dyDescent="0.25">
      <c r="A205" s="77"/>
      <c r="B205" s="78" t="s">
        <v>55</v>
      </c>
      <c r="C205" s="8">
        <v>4.5506698346730445</v>
      </c>
      <c r="D205" s="8">
        <v>3.6182681353836101</v>
      </c>
      <c r="E205" s="8">
        <v>5.9604638981418168</v>
      </c>
    </row>
    <row r="206" spans="1:5" x14ac:dyDescent="0.25">
      <c r="A206" s="77"/>
      <c r="B206" s="78" t="s">
        <v>62</v>
      </c>
      <c r="C206" s="8">
        <v>4.042724340251767</v>
      </c>
      <c r="D206" s="8">
        <v>3.4484075190881689</v>
      </c>
      <c r="E206" s="8">
        <v>4.9307810478945759</v>
      </c>
    </row>
    <row r="207" spans="1:5" x14ac:dyDescent="0.25">
      <c r="A207" s="77"/>
      <c r="B207" s="78" t="s">
        <v>68</v>
      </c>
      <c r="C207" s="8">
        <v>3.9653918294662658</v>
      </c>
      <c r="D207" s="8">
        <v>3.435950363875496</v>
      </c>
      <c r="E207" s="8">
        <v>4.800551511333909</v>
      </c>
    </row>
    <row r="208" spans="1:5" x14ac:dyDescent="0.25">
      <c r="A208" s="77"/>
      <c r="B208" s="78" t="s">
        <v>69</v>
      </c>
      <c r="C208" s="8">
        <v>4.1376383066051892</v>
      </c>
      <c r="D208" s="8">
        <v>3.2017878689633941</v>
      </c>
      <c r="E208" s="8">
        <v>5.588196000817641</v>
      </c>
    </row>
    <row r="209" spans="1:5" x14ac:dyDescent="0.25">
      <c r="A209" s="77"/>
      <c r="B209" s="78" t="s">
        <v>61</v>
      </c>
      <c r="C209" s="8">
        <v>3.8719501172194533</v>
      </c>
      <c r="D209" s="8">
        <v>3.2540409824613481</v>
      </c>
      <c r="E209" s="8">
        <v>4.8446131728865147</v>
      </c>
    </row>
    <row r="210" spans="1:5" x14ac:dyDescent="0.25">
      <c r="A210" s="77"/>
      <c r="B210" s="78" t="s">
        <v>70</v>
      </c>
      <c r="C210" s="8">
        <v>3.855027894700422</v>
      </c>
      <c r="D210" s="8">
        <v>3.4940303709163927</v>
      </c>
      <c r="E210" s="8">
        <v>4.4403859603979168</v>
      </c>
    </row>
    <row r="211" spans="1:5" ht="12.75" customHeight="1" x14ac:dyDescent="0.25">
      <c r="A211" s="121"/>
      <c r="B211" s="50"/>
      <c r="C211" s="50"/>
      <c r="D211" s="50"/>
      <c r="E211" s="121"/>
    </row>
    <row r="212" spans="1:5" ht="18.75" customHeight="1" x14ac:dyDescent="0.25">
      <c r="A212" s="150" t="s">
        <v>73</v>
      </c>
      <c r="B212" s="151"/>
      <c r="C212" s="151"/>
      <c r="D212" s="151"/>
      <c r="E212" s="151"/>
    </row>
    <row r="213" spans="1:5" x14ac:dyDescent="0.25">
      <c r="A213" s="140">
        <v>2010</v>
      </c>
      <c r="B213" s="140"/>
      <c r="C213" s="2"/>
      <c r="D213" s="2"/>
      <c r="E213" s="2"/>
    </row>
    <row r="214" spans="1:5" x14ac:dyDescent="0.25">
      <c r="A214" s="18"/>
      <c r="B214" s="78" t="s">
        <v>65</v>
      </c>
      <c r="C214" s="8">
        <v>-0.26114093647123565</v>
      </c>
      <c r="D214" s="8">
        <v>-0.26114093647124287</v>
      </c>
      <c r="E214" s="8" t="s">
        <v>1</v>
      </c>
    </row>
    <row r="215" spans="1:5" x14ac:dyDescent="0.25">
      <c r="A215" s="18"/>
      <c r="B215" s="78" t="s">
        <v>66</v>
      </c>
      <c r="C215" s="8">
        <v>0.93642240242963504</v>
      </c>
      <c r="D215" s="8">
        <v>0.93642240242964436</v>
      </c>
      <c r="E215" s="8" t="s">
        <v>1</v>
      </c>
    </row>
    <row r="216" spans="1:5" x14ac:dyDescent="0.25">
      <c r="A216" s="18"/>
      <c r="B216" s="78" t="s">
        <v>63</v>
      </c>
      <c r="C216" s="8">
        <v>0.880348169231018</v>
      </c>
      <c r="D216" s="8">
        <v>0.88034816923102266</v>
      </c>
      <c r="E216" s="8" t="s">
        <v>1</v>
      </c>
    </row>
    <row r="217" spans="1:5" x14ac:dyDescent="0.25">
      <c r="A217" s="18"/>
      <c r="B217" s="78" t="s">
        <v>67</v>
      </c>
      <c r="C217" s="8">
        <v>0.87747395207254042</v>
      </c>
      <c r="D217" s="8">
        <v>0.87747395207253431</v>
      </c>
      <c r="E217" s="8" t="s">
        <v>1</v>
      </c>
    </row>
    <row r="218" spans="1:5" x14ac:dyDescent="0.25">
      <c r="A218" s="18"/>
      <c r="B218" s="78" t="s">
        <v>55</v>
      </c>
      <c r="C218" s="8">
        <v>0.12502777376498564</v>
      </c>
      <c r="D218" s="8">
        <v>0.12502777376499688</v>
      </c>
      <c r="E218" s="8" t="s">
        <v>1</v>
      </c>
    </row>
    <row r="219" spans="1:5" x14ac:dyDescent="0.25">
      <c r="A219" s="18"/>
      <c r="B219" s="78" t="s">
        <v>62</v>
      </c>
      <c r="C219" s="8">
        <v>1.0846622459905737</v>
      </c>
      <c r="D219" s="8">
        <v>1.0846622459905617</v>
      </c>
      <c r="E219" s="8" t="s">
        <v>1</v>
      </c>
    </row>
    <row r="220" spans="1:5" x14ac:dyDescent="0.25">
      <c r="A220" s="18"/>
      <c r="B220" s="78" t="s">
        <v>68</v>
      </c>
      <c r="C220" s="8">
        <v>2.1903881432707424</v>
      </c>
      <c r="D220" s="8">
        <v>2.1903881432707335</v>
      </c>
      <c r="E220" s="8" t="s">
        <v>1</v>
      </c>
    </row>
    <row r="221" spans="1:5" x14ac:dyDescent="0.25">
      <c r="A221" s="18"/>
      <c r="B221" s="78" t="s">
        <v>69</v>
      </c>
      <c r="C221" s="8">
        <v>0.63207046859003946</v>
      </c>
      <c r="D221" s="8">
        <v>0.63207046859005511</v>
      </c>
      <c r="E221" s="8" t="s">
        <v>1</v>
      </c>
    </row>
    <row r="222" spans="1:5" x14ac:dyDescent="0.25">
      <c r="A222" s="18"/>
      <c r="B222" s="78" t="s">
        <v>61</v>
      </c>
      <c r="C222" s="8">
        <v>-1.2857212304991441</v>
      </c>
      <c r="D222" s="8">
        <v>-1.2857212304991306</v>
      </c>
      <c r="E222" s="8" t="s">
        <v>1</v>
      </c>
    </row>
    <row r="223" spans="1:5" x14ac:dyDescent="0.25">
      <c r="A223" s="18"/>
      <c r="B223" s="78" t="s">
        <v>70</v>
      </c>
      <c r="C223" s="8">
        <v>-0.22603507219276608</v>
      </c>
      <c r="D223" s="8">
        <v>-0.22603507219277241</v>
      </c>
      <c r="E223" s="8" t="s">
        <v>1</v>
      </c>
    </row>
    <row r="224" spans="1:5" x14ac:dyDescent="0.25">
      <c r="A224" s="18"/>
      <c r="B224" s="78" t="s">
        <v>71</v>
      </c>
      <c r="C224" s="8">
        <v>0.47362446108319878</v>
      </c>
      <c r="D224" s="8">
        <v>0.47362446108319778</v>
      </c>
      <c r="E224" s="8" t="s">
        <v>1</v>
      </c>
    </row>
    <row r="225" spans="1:5" x14ac:dyDescent="0.25">
      <c r="A225" s="18"/>
      <c r="B225" s="78" t="s">
        <v>60</v>
      </c>
      <c r="C225" s="8">
        <v>1.3414839053257928</v>
      </c>
      <c r="D225" s="8">
        <v>1.3414839053257819</v>
      </c>
      <c r="E225" s="8" t="s">
        <v>1</v>
      </c>
    </row>
    <row r="226" spans="1:5" x14ac:dyDescent="0.25">
      <c r="A226" s="140">
        <v>2011</v>
      </c>
      <c r="B226" s="140"/>
      <c r="C226" s="8"/>
      <c r="D226" s="2"/>
      <c r="E226" s="8"/>
    </row>
    <row r="227" spans="1:5" x14ac:dyDescent="0.25">
      <c r="A227" s="18"/>
      <c r="B227" s="78" t="s">
        <v>65</v>
      </c>
      <c r="C227" s="8">
        <v>0.54095598866379957</v>
      </c>
      <c r="D227" s="8">
        <v>0.540955988663813</v>
      </c>
      <c r="E227" s="8" t="s">
        <v>1</v>
      </c>
    </row>
    <row r="228" spans="1:5" x14ac:dyDescent="0.25">
      <c r="A228" s="18"/>
      <c r="B228" s="78" t="s">
        <v>66</v>
      </c>
      <c r="C228" s="8">
        <v>-0.79050748162609297</v>
      </c>
      <c r="D228" s="8">
        <v>-0.79050748162611284</v>
      </c>
      <c r="E228" s="8" t="s">
        <v>1</v>
      </c>
    </row>
    <row r="229" spans="1:5" x14ac:dyDescent="0.25">
      <c r="A229" s="18"/>
      <c r="B229" s="78" t="s">
        <v>63</v>
      </c>
      <c r="C229" s="8">
        <v>0.63178223867842997</v>
      </c>
      <c r="D229" s="8">
        <v>0.63178223867843142</v>
      </c>
      <c r="E229" s="8" t="s">
        <v>1</v>
      </c>
    </row>
    <row r="230" spans="1:5" x14ac:dyDescent="0.25">
      <c r="A230" s="18"/>
      <c r="B230" s="78" t="s">
        <v>67</v>
      </c>
      <c r="C230" s="8">
        <v>4.4171076658620336</v>
      </c>
      <c r="D230" s="8">
        <v>4.4171076658620292</v>
      </c>
      <c r="E230" s="8" t="s">
        <v>1</v>
      </c>
    </row>
    <row r="231" spans="1:5" x14ac:dyDescent="0.25">
      <c r="A231" s="18"/>
      <c r="B231" s="78" t="s">
        <v>55</v>
      </c>
      <c r="C231" s="8">
        <v>3.313820948565994</v>
      </c>
      <c r="D231" s="8">
        <v>3.3138209485660193</v>
      </c>
      <c r="E231" s="8" t="s">
        <v>1</v>
      </c>
    </row>
    <row r="232" spans="1:5" x14ac:dyDescent="0.25">
      <c r="A232" s="18"/>
      <c r="B232" s="78" t="s">
        <v>62</v>
      </c>
      <c r="C232" s="8">
        <v>0.90877181827678655</v>
      </c>
      <c r="D232" s="8">
        <v>0.90877181827676901</v>
      </c>
      <c r="E232" s="8" t="s">
        <v>1</v>
      </c>
    </row>
    <row r="233" spans="1:5" x14ac:dyDescent="0.25">
      <c r="A233" s="18"/>
      <c r="B233" s="78" t="s">
        <v>68</v>
      </c>
      <c r="C233" s="8">
        <v>6.0116323478547354E-2</v>
      </c>
      <c r="D233" s="8">
        <v>6.0116323478543808E-2</v>
      </c>
      <c r="E233" s="8" t="s">
        <v>1</v>
      </c>
    </row>
    <row r="234" spans="1:5" x14ac:dyDescent="0.25">
      <c r="A234" s="18"/>
      <c r="B234" s="78" t="s">
        <v>69</v>
      </c>
      <c r="C234" s="8">
        <v>0.31530862912392238</v>
      </c>
      <c r="D234" s="8">
        <v>0.31530862912393842</v>
      </c>
      <c r="E234" s="8" t="s">
        <v>1</v>
      </c>
    </row>
    <row r="235" spans="1:5" x14ac:dyDescent="0.25">
      <c r="A235" s="18"/>
      <c r="B235" s="78" t="s">
        <v>61</v>
      </c>
      <c r="C235" s="8">
        <v>1.301660303876595</v>
      </c>
      <c r="D235" s="8">
        <v>1.3016603038766006</v>
      </c>
      <c r="E235" s="8" t="s">
        <v>1</v>
      </c>
    </row>
    <row r="236" spans="1:5" x14ac:dyDescent="0.25">
      <c r="A236" s="18"/>
      <c r="B236" s="78" t="s">
        <v>70</v>
      </c>
      <c r="C236" s="8">
        <v>0.33278932848386311</v>
      </c>
      <c r="D236" s="8">
        <v>0.3327893284838373</v>
      </c>
      <c r="E236" s="8" t="s">
        <v>1</v>
      </c>
    </row>
    <row r="237" spans="1:5" x14ac:dyDescent="0.25">
      <c r="A237" s="18"/>
      <c r="B237" s="78" t="s">
        <v>71</v>
      </c>
      <c r="C237" s="8">
        <v>3.4231104702459922</v>
      </c>
      <c r="D237" s="8">
        <v>3.4231104702460011</v>
      </c>
      <c r="E237" s="8" t="s">
        <v>1</v>
      </c>
    </row>
    <row r="238" spans="1:5" x14ac:dyDescent="0.25">
      <c r="A238" s="18"/>
      <c r="B238" s="78" t="s">
        <v>60</v>
      </c>
      <c r="C238" s="8">
        <v>1.1857736202019333</v>
      </c>
      <c r="D238" s="8">
        <v>1.1857736202019431</v>
      </c>
      <c r="E238" s="8" t="s">
        <v>1</v>
      </c>
    </row>
    <row r="239" spans="1:5" x14ac:dyDescent="0.25">
      <c r="A239" s="140">
        <v>2012</v>
      </c>
      <c r="B239" s="140"/>
      <c r="C239" s="8"/>
      <c r="D239" s="2"/>
      <c r="E239" s="8"/>
    </row>
    <row r="240" spans="1:5" x14ac:dyDescent="0.25">
      <c r="A240" s="18"/>
      <c r="B240" s="78" t="s">
        <v>65</v>
      </c>
      <c r="C240" s="8">
        <v>0.82878178572962546</v>
      </c>
      <c r="D240" s="8">
        <v>0.82878178572962335</v>
      </c>
      <c r="E240" s="8" t="s">
        <v>1</v>
      </c>
    </row>
    <row r="241" spans="1:5" x14ac:dyDescent="0.25">
      <c r="A241" s="18"/>
      <c r="B241" s="78" t="s">
        <v>66</v>
      </c>
      <c r="C241" s="8">
        <v>-0.30293155218395862</v>
      </c>
      <c r="D241" s="8">
        <v>-0.30293155218395246</v>
      </c>
      <c r="E241" s="8" t="s">
        <v>1</v>
      </c>
    </row>
    <row r="242" spans="1:5" x14ac:dyDescent="0.25">
      <c r="A242" s="18"/>
      <c r="B242" s="78" t="s">
        <v>63</v>
      </c>
      <c r="C242" s="8">
        <v>0.75965858228270078</v>
      </c>
      <c r="D242" s="8">
        <v>0.75965858228270178</v>
      </c>
      <c r="E242" s="8" t="s">
        <v>1</v>
      </c>
    </row>
    <row r="243" spans="1:5" x14ac:dyDescent="0.25">
      <c r="A243" s="18"/>
      <c r="B243" s="78" t="s">
        <v>67</v>
      </c>
      <c r="C243" s="8">
        <v>-9.0943691034126944E-2</v>
      </c>
      <c r="D243" s="8">
        <v>-9.0943691034140309E-2</v>
      </c>
      <c r="E243" s="8" t="s">
        <v>1</v>
      </c>
    </row>
    <row r="244" spans="1:5" x14ac:dyDescent="0.25">
      <c r="A244" s="18"/>
      <c r="B244" s="78" t="s">
        <v>55</v>
      </c>
      <c r="C244" s="8">
        <v>-1.9861394321378494</v>
      </c>
      <c r="D244" s="8">
        <v>-1.9861394321378512</v>
      </c>
      <c r="E244" s="8" t="s">
        <v>1</v>
      </c>
    </row>
    <row r="245" spans="1:5" x14ac:dyDescent="0.25">
      <c r="A245" s="18"/>
      <c r="B245" s="78" t="s">
        <v>62</v>
      </c>
      <c r="C245" s="8">
        <v>4.1585646905071085</v>
      </c>
      <c r="D245" s="8">
        <v>4.1585646905070988</v>
      </c>
      <c r="E245" s="8" t="s">
        <v>1</v>
      </c>
    </row>
    <row r="246" spans="1:5" x14ac:dyDescent="0.25">
      <c r="A246" s="18"/>
      <c r="B246" s="78" t="s">
        <v>68</v>
      </c>
      <c r="C246" s="8">
        <v>0.24448657012601499</v>
      </c>
      <c r="D246" s="8">
        <v>0.16971494476737384</v>
      </c>
      <c r="E246" s="8">
        <v>0.30844071858455557</v>
      </c>
    </row>
    <row r="247" spans="1:5" x14ac:dyDescent="0.25">
      <c r="A247" s="18"/>
      <c r="B247" s="78" t="s">
        <v>69</v>
      </c>
      <c r="C247" s="8">
        <v>0.64743245120538928</v>
      </c>
      <c r="D247" s="8">
        <v>0.58385391142401111</v>
      </c>
      <c r="E247" s="8">
        <v>0.70173764990701348</v>
      </c>
    </row>
    <row r="248" spans="1:5" x14ac:dyDescent="0.25">
      <c r="A248" s="18"/>
      <c r="B248" s="78" t="s">
        <v>61</v>
      </c>
      <c r="C248" s="8">
        <v>1.9931364460514526E-2</v>
      </c>
      <c r="D248" s="8">
        <v>7.8683065291762055E-2</v>
      </c>
      <c r="E248" s="8">
        <v>-3.0192276319891902E-2</v>
      </c>
    </row>
    <row r="249" spans="1:5" x14ac:dyDescent="0.25">
      <c r="A249" s="18"/>
      <c r="B249" s="78" t="s">
        <v>70</v>
      </c>
      <c r="C249" s="8">
        <v>4.2662910903111487E-2</v>
      </c>
      <c r="D249" s="8">
        <v>5.9933326212120122E-2</v>
      </c>
      <c r="E249" s="8">
        <v>2.7912718968431654E-2</v>
      </c>
    </row>
    <row r="250" spans="1:5" x14ac:dyDescent="0.25">
      <c r="A250" s="18"/>
      <c r="B250" s="78" t="s">
        <v>71</v>
      </c>
      <c r="C250" s="8">
        <v>0.34249409289469956</v>
      </c>
      <c r="D250" s="8">
        <v>0.47401072984864662</v>
      </c>
      <c r="E250" s="8">
        <v>0.23013335367777338</v>
      </c>
    </row>
    <row r="251" spans="1:5" x14ac:dyDescent="0.25">
      <c r="A251" s="18"/>
      <c r="B251" s="78" t="s">
        <v>60</v>
      </c>
      <c r="C251" s="8">
        <v>0.3934394342562802</v>
      </c>
      <c r="D251" s="8">
        <v>0.67097201094535397</v>
      </c>
      <c r="E251" s="8">
        <v>0.15575360429839788</v>
      </c>
    </row>
    <row r="252" spans="1:5" x14ac:dyDescent="0.25">
      <c r="A252" s="140">
        <v>2013</v>
      </c>
      <c r="B252" s="140"/>
      <c r="C252" s="8"/>
      <c r="D252" s="8"/>
      <c r="E252" s="8"/>
    </row>
    <row r="253" spans="1:5" x14ac:dyDescent="0.25">
      <c r="A253" s="18"/>
      <c r="B253" s="78" t="s">
        <v>65</v>
      </c>
      <c r="C253" s="8">
        <v>0.1202171476324131</v>
      </c>
      <c r="D253" s="8">
        <v>0.14340192540028765</v>
      </c>
      <c r="E253" s="8">
        <v>0.10025898212730718</v>
      </c>
    </row>
    <row r="254" spans="1:5" x14ac:dyDescent="0.25">
      <c r="A254" s="18"/>
      <c r="B254" s="78" t="s">
        <v>66</v>
      </c>
      <c r="C254" s="8">
        <v>-0.20260748766020126</v>
      </c>
      <c r="D254" s="8">
        <v>-0.26772351866401256</v>
      </c>
      <c r="E254" s="8">
        <v>-0.14652945838415676</v>
      </c>
    </row>
    <row r="255" spans="1:5" ht="14.25" customHeight="1" x14ac:dyDescent="0.25">
      <c r="A255" s="18"/>
      <c r="B255" s="78" t="s">
        <v>63</v>
      </c>
      <c r="C255" s="8">
        <v>0.50061454169003372</v>
      </c>
      <c r="D255" s="8">
        <v>0.57671257944425691</v>
      </c>
      <c r="E255" s="8">
        <v>0.43515833275592142</v>
      </c>
    </row>
    <row r="256" spans="1:5" ht="14.25" customHeight="1" x14ac:dyDescent="0.25">
      <c r="A256" s="18"/>
      <c r="B256" s="78" t="s">
        <v>67</v>
      </c>
      <c r="C256" s="8">
        <v>0.11512300390782688</v>
      </c>
      <c r="D256" s="8">
        <v>3.9643343257568849E-3</v>
      </c>
      <c r="E256" s="8">
        <v>0.21087159629621899</v>
      </c>
    </row>
    <row r="257" spans="1:5" ht="14.25" customHeight="1" x14ac:dyDescent="0.25">
      <c r="A257" s="18"/>
      <c r="B257" s="78" t="s">
        <v>55</v>
      </c>
      <c r="C257" s="8">
        <v>9.5682352882613605E-2</v>
      </c>
      <c r="D257" s="8">
        <v>0.23643869294275971</v>
      </c>
      <c r="E257" s="8">
        <v>-2.5310411872150607E-2</v>
      </c>
    </row>
    <row r="258" spans="1:5" ht="14.25" customHeight="1" x14ac:dyDescent="0.25">
      <c r="A258" s="18"/>
      <c r="B258" s="78" t="s">
        <v>62</v>
      </c>
      <c r="C258" s="8">
        <v>-0.26760942495945156</v>
      </c>
      <c r="D258" s="8">
        <v>-0.30627613149380639</v>
      </c>
      <c r="E258" s="8">
        <v>-0.23428488359795882</v>
      </c>
    </row>
    <row r="259" spans="1:5" ht="14.25" customHeight="1" x14ac:dyDescent="0.25">
      <c r="A259" s="18"/>
      <c r="B259" s="78" t="s">
        <v>68</v>
      </c>
      <c r="C259" s="8">
        <v>1.1650679035972877</v>
      </c>
      <c r="D259" s="8">
        <v>1.2614902964104777</v>
      </c>
      <c r="E259" s="8">
        <v>1.0820271269930941</v>
      </c>
    </row>
    <row r="260" spans="1:5" ht="14.25" customHeight="1" x14ac:dyDescent="0.25">
      <c r="A260" s="18"/>
      <c r="B260" s="78" t="s">
        <v>69</v>
      </c>
      <c r="C260" s="8">
        <v>0.16901141883517926</v>
      </c>
      <c r="D260" s="8">
        <v>-0.25283811141194562</v>
      </c>
      <c r="E260" s="8">
        <v>0.53296118036079787</v>
      </c>
    </row>
    <row r="261" spans="1:5" ht="14.25" customHeight="1" x14ac:dyDescent="0.25">
      <c r="A261" s="18"/>
      <c r="B261" s="78" t="s">
        <v>61</v>
      </c>
      <c r="C261" s="8">
        <v>0.88457747659021657</v>
      </c>
      <c r="D261" s="8">
        <v>0.76568029413165029</v>
      </c>
      <c r="E261" s="8">
        <v>0.98635397503571975</v>
      </c>
    </row>
    <row r="262" spans="1:5" ht="14.25" customHeight="1" x14ac:dyDescent="0.25">
      <c r="A262" s="18"/>
      <c r="B262" s="78" t="s">
        <v>70</v>
      </c>
      <c r="C262" s="8">
        <v>0.57515947673210821</v>
      </c>
      <c r="D262" s="8">
        <v>0.3195258836498801</v>
      </c>
      <c r="E262" s="8">
        <v>0.79350476016584182</v>
      </c>
    </row>
    <row r="263" spans="1:5" ht="14.25" customHeight="1" x14ac:dyDescent="0.25">
      <c r="A263" s="18"/>
      <c r="B263" s="78" t="s">
        <v>71</v>
      </c>
      <c r="C263" s="8">
        <v>0.12186960602403663</v>
      </c>
      <c r="D263" s="8">
        <v>0.42426871286125351</v>
      </c>
      <c r="E263" s="8">
        <v>-0.13520508300082165</v>
      </c>
    </row>
    <row r="264" spans="1:5" ht="14.25" customHeight="1" x14ac:dyDescent="0.25">
      <c r="A264" s="18"/>
      <c r="B264" s="78" t="s">
        <v>60</v>
      </c>
      <c r="C264" s="8">
        <v>-2.8801755478075421E-2</v>
      </c>
      <c r="D264" s="8">
        <v>0.13243235338341641</v>
      </c>
      <c r="E264" s="8">
        <v>-0.16663754557983806</v>
      </c>
    </row>
    <row r="265" spans="1:5" x14ac:dyDescent="0.25">
      <c r="A265" s="140">
        <v>2014</v>
      </c>
      <c r="B265" s="140"/>
      <c r="C265" s="8"/>
      <c r="D265" s="8"/>
      <c r="E265" s="8"/>
    </row>
    <row r="266" spans="1:5" x14ac:dyDescent="0.25">
      <c r="A266" s="18"/>
      <c r="B266" s="78" t="s">
        <v>65</v>
      </c>
      <c r="C266" s="8">
        <v>0.1098546049749359</v>
      </c>
      <c r="D266" s="8">
        <v>-0.322309548511998</v>
      </c>
      <c r="E266" s="8">
        <v>0.48040978311347082</v>
      </c>
    </row>
    <row r="267" spans="1:5" x14ac:dyDescent="0.25">
      <c r="A267" s="18"/>
      <c r="B267" s="78" t="s">
        <v>66</v>
      </c>
      <c r="C267" s="8">
        <v>-0.13828396030899293</v>
      </c>
      <c r="D267" s="8">
        <v>0.522482781245874</v>
      </c>
      <c r="E267" s="8">
        <v>-0.7003261153462248</v>
      </c>
    </row>
    <row r="268" spans="1:5" x14ac:dyDescent="0.25">
      <c r="A268" s="18"/>
      <c r="B268" s="78" t="s">
        <v>63</v>
      </c>
      <c r="C268" s="8">
        <v>-0.58614791407885636</v>
      </c>
      <c r="D268" s="8">
        <v>-0.53851180450933112</v>
      </c>
      <c r="E268" s="8">
        <v>-0.62716571611890259</v>
      </c>
    </row>
    <row r="269" spans="1:5" x14ac:dyDescent="0.25">
      <c r="A269" s="18"/>
      <c r="B269" s="78" t="s">
        <v>67</v>
      </c>
      <c r="C269" s="8">
        <v>0.18673105824223252</v>
      </c>
      <c r="D269" s="8">
        <v>0.32199239951796077</v>
      </c>
      <c r="E269" s="8">
        <v>7.0158301967065725E-2</v>
      </c>
    </row>
    <row r="270" spans="1:5" x14ac:dyDescent="0.25">
      <c r="A270" s="18"/>
      <c r="B270" s="78" t="s">
        <v>55</v>
      </c>
      <c r="C270" s="8">
        <v>0.97001097738139441</v>
      </c>
      <c r="D270" s="8">
        <v>0.89869928347351868</v>
      </c>
      <c r="E270" s="8">
        <v>1.031624450439488</v>
      </c>
    </row>
    <row r="271" spans="1:5" x14ac:dyDescent="0.25">
      <c r="A271" s="18"/>
      <c r="B271" s="78" t="s">
        <v>62</v>
      </c>
      <c r="C271" s="8">
        <v>-0.14460149368363998</v>
      </c>
      <c r="D271" s="8">
        <v>-4.5955229748971385E-2</v>
      </c>
      <c r="E271" s="8">
        <v>-0.22971996412189596</v>
      </c>
    </row>
    <row r="272" spans="1:5" x14ac:dyDescent="0.25">
      <c r="A272" s="18"/>
      <c r="B272" s="78" t="s">
        <v>68</v>
      </c>
      <c r="C272" s="8">
        <v>0.41291245719951358</v>
      </c>
      <c r="D272" s="8">
        <v>0.13941288871808247</v>
      </c>
      <c r="E272" s="8">
        <v>0.64934050512805597</v>
      </c>
    </row>
    <row r="273" spans="1:5" x14ac:dyDescent="0.25">
      <c r="A273" s="18"/>
      <c r="B273" s="78" t="s">
        <v>69</v>
      </c>
      <c r="C273" s="8">
        <v>-0.14107212527697646</v>
      </c>
      <c r="D273" s="8">
        <v>0.28714601491433511</v>
      </c>
      <c r="E273" s="8">
        <v>-0.50937195599416263</v>
      </c>
    </row>
    <row r="274" spans="1:5" x14ac:dyDescent="0.25">
      <c r="A274" s="18"/>
      <c r="B274" s="78" t="s">
        <v>61</v>
      </c>
      <c r="C274" s="8">
        <v>6.4484604583957231E-2</v>
      </c>
      <c r="D274" s="8">
        <v>-2.1414341687532111E-2</v>
      </c>
      <c r="E274" s="8">
        <v>0.13895564040605674</v>
      </c>
    </row>
    <row r="275" spans="1:5" x14ac:dyDescent="0.25">
      <c r="A275" s="18"/>
      <c r="B275" s="78" t="s">
        <v>70</v>
      </c>
      <c r="C275" s="8">
        <v>4.2981421583679479E-2</v>
      </c>
      <c r="D275" s="8">
        <v>0.37288472331134875</v>
      </c>
      <c r="E275" s="8">
        <v>-0.24257382973337954</v>
      </c>
    </row>
    <row r="276" spans="1:5" x14ac:dyDescent="0.25">
      <c r="A276" s="18"/>
      <c r="B276" s="78" t="s">
        <v>71</v>
      </c>
      <c r="C276" s="8">
        <v>-0.38784469039811098</v>
      </c>
      <c r="D276" s="8">
        <v>-0.69024000023220455</v>
      </c>
      <c r="E276" s="8">
        <v>-0.12448475280248811</v>
      </c>
    </row>
    <row r="277" spans="1:5" x14ac:dyDescent="0.25">
      <c r="A277" s="18"/>
      <c r="B277" s="78" t="s">
        <v>60</v>
      </c>
      <c r="C277" s="8">
        <v>0.14936355181003261</v>
      </c>
      <c r="D277" s="8">
        <v>0.25350557458408324</v>
      </c>
      <c r="E277" s="8">
        <v>5.917870580753206E-2</v>
      </c>
    </row>
    <row r="278" spans="1:5" x14ac:dyDescent="0.25">
      <c r="A278" s="140">
        <v>2015</v>
      </c>
      <c r="B278" s="140"/>
      <c r="C278" s="8"/>
      <c r="D278" s="8"/>
      <c r="E278" s="8"/>
    </row>
    <row r="279" spans="1:5" x14ac:dyDescent="0.25">
      <c r="A279" s="18"/>
      <c r="B279" s="78" t="s">
        <v>65</v>
      </c>
      <c r="C279" s="8">
        <v>-0.2809381134105049</v>
      </c>
      <c r="D279" s="8">
        <v>-5.7684909932524911E-2</v>
      </c>
      <c r="E279" s="8">
        <v>-0.47464626289253542</v>
      </c>
    </row>
    <row r="280" spans="1:5" x14ac:dyDescent="0.25">
      <c r="A280" s="18"/>
      <c r="B280" s="78" t="s">
        <v>66</v>
      </c>
      <c r="C280" s="8">
        <v>0.12095527637096383</v>
      </c>
      <c r="D280" s="8">
        <v>2.8613455304698415E-2</v>
      </c>
      <c r="E280" s="8">
        <v>0.20141236315060806</v>
      </c>
    </row>
    <row r="281" spans="1:5" x14ac:dyDescent="0.25">
      <c r="A281" s="18"/>
      <c r="B281" s="78" t="s">
        <v>63</v>
      </c>
      <c r="C281" s="8">
        <v>-7.076595906956476E-2</v>
      </c>
      <c r="D281" s="8">
        <v>-0.41575915809420327</v>
      </c>
      <c r="E281" s="8">
        <v>0.22930696342132337</v>
      </c>
    </row>
    <row r="282" spans="1:5" x14ac:dyDescent="0.25">
      <c r="A282" s="18"/>
      <c r="B282" s="78" t="s">
        <v>67</v>
      </c>
      <c r="C282" s="8">
        <v>0.67040139146683142</v>
      </c>
      <c r="D282" s="8">
        <v>0.99498081691289986</v>
      </c>
      <c r="E282" s="8">
        <v>0.38990120716618021</v>
      </c>
    </row>
    <row r="283" spans="1:5" x14ac:dyDescent="0.25">
      <c r="A283" s="18"/>
      <c r="B283" s="78" t="s">
        <v>55</v>
      </c>
      <c r="C283" s="8">
        <v>3.5257826396308367E-2</v>
      </c>
      <c r="D283" s="8">
        <v>-0.16239700982367164</v>
      </c>
      <c r="E283" s="8">
        <v>0.20709984795216743</v>
      </c>
    </row>
    <row r="284" spans="1:5" x14ac:dyDescent="0.25">
      <c r="A284" s="18"/>
      <c r="B284" s="78" t="s">
        <v>62</v>
      </c>
      <c r="C284" s="8">
        <v>0.83493462014281905</v>
      </c>
      <c r="D284" s="8">
        <v>1.0712107400230999</v>
      </c>
      <c r="E284" s="8">
        <v>0.63027252743543749</v>
      </c>
    </row>
    <row r="285" spans="1:5" x14ac:dyDescent="0.25">
      <c r="A285" s="18"/>
      <c r="B285" s="78" t="s">
        <v>68</v>
      </c>
      <c r="C285" s="8">
        <v>-0.12204801538238151</v>
      </c>
      <c r="D285" s="8">
        <v>1.0962867477583713E-2</v>
      </c>
      <c r="E285" s="8">
        <v>-0.23776672327809806</v>
      </c>
    </row>
    <row r="286" spans="1:5" x14ac:dyDescent="0.25">
      <c r="A286" s="18"/>
      <c r="B286" s="78" t="s">
        <v>69</v>
      </c>
      <c r="C286" s="8">
        <v>0.15264849210853906</v>
      </c>
      <c r="D286" s="8">
        <v>0.12369978831365182</v>
      </c>
      <c r="E286" s="8">
        <v>0.17789649132188726</v>
      </c>
    </row>
    <row r="287" spans="1:5" x14ac:dyDescent="0.25">
      <c r="A287" s="18"/>
      <c r="B287" s="78" t="s">
        <v>61</v>
      </c>
      <c r="C287" s="8">
        <v>-4.1223543857863698E-2</v>
      </c>
      <c r="D287" s="8">
        <v>-0.16318989846204934</v>
      </c>
      <c r="E287" s="8">
        <v>6.5093494509661995E-2</v>
      </c>
    </row>
    <row r="288" spans="1:5" x14ac:dyDescent="0.25">
      <c r="A288" s="18"/>
      <c r="B288" s="78" t="s">
        <v>70</v>
      </c>
      <c r="C288" s="8">
        <v>-2.0867598648453934E-2</v>
      </c>
      <c r="D288" s="8">
        <v>0.12817958206755323</v>
      </c>
      <c r="E288" s="8">
        <v>-0.15049436371591429</v>
      </c>
    </row>
    <row r="289" spans="1:5" x14ac:dyDescent="0.25">
      <c r="A289" s="18"/>
      <c r="B289" s="78" t="s">
        <v>71</v>
      </c>
      <c r="C289" s="8">
        <v>0.1043846851855426</v>
      </c>
      <c r="D289" s="8">
        <v>0.15574977254748443</v>
      </c>
      <c r="E289" s="8">
        <v>5.9587641953779476E-2</v>
      </c>
    </row>
    <row r="290" spans="1:5" x14ac:dyDescent="0.25">
      <c r="A290" s="18"/>
      <c r="B290" s="78" t="s">
        <v>60</v>
      </c>
      <c r="C290" s="8">
        <v>-0.52474466393056451</v>
      </c>
      <c r="D290" s="8">
        <v>-0.54907255143328448</v>
      </c>
      <c r="E290" s="8">
        <v>-0.50350718820964468</v>
      </c>
    </row>
    <row r="291" spans="1:5" x14ac:dyDescent="0.25">
      <c r="A291" s="140">
        <v>2016</v>
      </c>
      <c r="B291" s="140"/>
      <c r="C291" s="8"/>
      <c r="D291" s="8"/>
      <c r="E291" s="8"/>
    </row>
    <row r="292" spans="1:5" x14ac:dyDescent="0.25">
      <c r="A292" s="18"/>
      <c r="B292" s="78" t="s">
        <v>65</v>
      </c>
      <c r="C292" s="8">
        <v>-9.6110738358116468E-2</v>
      </c>
      <c r="D292" s="8">
        <v>0.14665453235282017</v>
      </c>
      <c r="E292" s="8">
        <v>-0.30794008155211339</v>
      </c>
    </row>
    <row r="293" spans="1:5" x14ac:dyDescent="0.25">
      <c r="A293" s="18"/>
      <c r="B293" s="78" t="s">
        <v>66</v>
      </c>
      <c r="C293" s="8">
        <v>0.21585252732159149</v>
      </c>
      <c r="D293" s="8">
        <v>1.3255168985110135E-2</v>
      </c>
      <c r="E293" s="8">
        <v>0.39343872807148206</v>
      </c>
    </row>
    <row r="294" spans="1:5" x14ac:dyDescent="0.25">
      <c r="A294" s="18"/>
      <c r="B294" s="78" t="s">
        <v>63</v>
      </c>
      <c r="C294" s="8">
        <v>-0.53265775688317496</v>
      </c>
      <c r="D294" s="8">
        <v>-0.32744384220367095</v>
      </c>
      <c r="E294" s="8">
        <v>-0.71185630035361624</v>
      </c>
    </row>
    <row r="295" spans="1:5" x14ac:dyDescent="0.25">
      <c r="A295" s="18"/>
      <c r="B295" s="78" t="s">
        <v>67</v>
      </c>
      <c r="C295" s="8">
        <v>-0.18242178801292599</v>
      </c>
      <c r="D295" s="8">
        <v>0.16072487746065309</v>
      </c>
      <c r="E295" s="8">
        <v>-0.4832272087162256</v>
      </c>
    </row>
    <row r="296" spans="1:5" x14ac:dyDescent="0.25">
      <c r="A296" s="18"/>
      <c r="B296" s="78" t="s">
        <v>55</v>
      </c>
      <c r="C296" s="8">
        <v>6.330535849645838E-2</v>
      </c>
      <c r="D296" s="8">
        <v>5.6333098875849884E-2</v>
      </c>
      <c r="E296" s="8">
        <v>6.9456852436110814E-2</v>
      </c>
    </row>
    <row r="297" spans="1:5" x14ac:dyDescent="0.25">
      <c r="A297" s="18"/>
      <c r="B297" s="78" t="s">
        <v>62</v>
      </c>
      <c r="C297" s="8">
        <v>0.21785551394536201</v>
      </c>
      <c r="D297" s="8">
        <v>7.6068886805407271E-2</v>
      </c>
      <c r="E297" s="8">
        <v>0.34293479084417189</v>
      </c>
    </row>
    <row r="298" spans="1:5" x14ac:dyDescent="0.25">
      <c r="A298" s="18"/>
      <c r="B298" s="78" t="s">
        <v>68</v>
      </c>
      <c r="C298" s="8">
        <v>0.26335609952137851</v>
      </c>
      <c r="D298" s="8">
        <v>0.27430892293894493</v>
      </c>
      <c r="E298" s="8">
        <v>0.25371959310806591</v>
      </c>
    </row>
    <row r="299" spans="1:5" x14ac:dyDescent="0.25">
      <c r="A299" s="18"/>
      <c r="B299" s="78" t="s">
        <v>69</v>
      </c>
      <c r="C299" s="8">
        <v>-9.3782010366236901E-2</v>
      </c>
      <c r="D299" s="8">
        <v>-0.3358610619379736</v>
      </c>
      <c r="E299" s="8">
        <v>0.11924757439219064</v>
      </c>
    </row>
    <row r="300" spans="1:5" x14ac:dyDescent="0.25">
      <c r="A300" s="18"/>
      <c r="B300" s="78" t="s">
        <v>61</v>
      </c>
      <c r="C300" s="8">
        <v>0.37975926538358801</v>
      </c>
      <c r="D300" s="8">
        <v>0.59601507895375305</v>
      </c>
      <c r="E300" s="8">
        <v>0.19031919566282707</v>
      </c>
    </row>
    <row r="301" spans="1:5" x14ac:dyDescent="0.25">
      <c r="A301" s="18"/>
      <c r="B301" s="78" t="s">
        <v>70</v>
      </c>
      <c r="C301" s="8">
        <v>1.9061743557722406</v>
      </c>
      <c r="D301" s="8">
        <v>0.93823043145353935</v>
      </c>
      <c r="E301" s="8">
        <v>2.7575265677516363</v>
      </c>
    </row>
    <row r="302" spans="1:5" x14ac:dyDescent="0.25">
      <c r="A302" s="18"/>
      <c r="B302" s="78" t="s">
        <v>71</v>
      </c>
      <c r="C302" s="8">
        <v>-0.10593028067286928</v>
      </c>
      <c r="D302" s="8">
        <v>5.0582922237085944E-2</v>
      </c>
      <c r="E302" s="8">
        <v>-0.24115375630325911</v>
      </c>
    </row>
    <row r="303" spans="1:5" x14ac:dyDescent="0.25">
      <c r="A303" s="18"/>
      <c r="B303" s="78" t="s">
        <v>60</v>
      </c>
      <c r="C303" s="8">
        <v>0.27748623236054404</v>
      </c>
      <c r="D303" s="8">
        <v>0.16810830566624271</v>
      </c>
      <c r="E303" s="8">
        <v>0.37226237036813514</v>
      </c>
    </row>
    <row r="304" spans="1:5" x14ac:dyDescent="0.25">
      <c r="A304" s="140">
        <v>2017</v>
      </c>
      <c r="B304" s="140"/>
      <c r="C304" s="8"/>
      <c r="D304" s="8"/>
      <c r="E304" s="118"/>
    </row>
    <row r="305" spans="1:5" x14ac:dyDescent="0.25">
      <c r="A305" s="78"/>
      <c r="B305" s="78" t="s">
        <v>65</v>
      </c>
      <c r="C305" s="8">
        <v>0.48479237246647472</v>
      </c>
      <c r="D305" s="8">
        <v>0.35188437044950854</v>
      </c>
      <c r="E305" s="8">
        <v>0.59972311413484425</v>
      </c>
    </row>
    <row r="306" spans="1:5" x14ac:dyDescent="0.25">
      <c r="A306" s="78"/>
      <c r="B306" s="78" t="s">
        <v>66</v>
      </c>
      <c r="C306" s="8">
        <v>0.35246837457076347</v>
      </c>
      <c r="D306" s="8">
        <v>0.17672790636551972</v>
      </c>
      <c r="E306" s="8">
        <v>0.5040636287521274</v>
      </c>
    </row>
    <row r="307" spans="1:5" x14ac:dyDescent="0.25">
      <c r="A307" s="78"/>
      <c r="B307" s="78" t="s">
        <v>63</v>
      </c>
      <c r="C307" s="8">
        <v>0.6529235635912225</v>
      </c>
      <c r="D307" s="8">
        <v>0.215210431706923</v>
      </c>
      <c r="E307" s="8">
        <v>1.0292689730255762</v>
      </c>
    </row>
    <row r="308" spans="1:5" x14ac:dyDescent="0.25">
      <c r="A308" s="78"/>
      <c r="B308" s="78" t="s">
        <v>67</v>
      </c>
      <c r="C308" s="8">
        <v>-1.0200791735793859E-2</v>
      </c>
      <c r="D308" s="8">
        <v>3.9859078576021681E-2</v>
      </c>
      <c r="E308" s="8">
        <v>-5.2895416328960686E-2</v>
      </c>
    </row>
    <row r="309" spans="1:5" x14ac:dyDescent="0.25">
      <c r="A309" s="78"/>
      <c r="B309" s="78" t="s">
        <v>55</v>
      </c>
      <c r="C309" s="8">
        <v>0.23515733499571106</v>
      </c>
      <c r="D309" s="8">
        <v>0.26077567612001096</v>
      </c>
      <c r="E309" s="8">
        <v>0.2132879113691438</v>
      </c>
    </row>
    <row r="310" spans="1:5" x14ac:dyDescent="0.25">
      <c r="A310" s="78"/>
      <c r="B310" s="78" t="s">
        <v>62</v>
      </c>
      <c r="C310" s="8">
        <v>-0.9959295888492804</v>
      </c>
      <c r="D310" s="8">
        <v>-0.57432052121553956</v>
      </c>
      <c r="E310" s="8">
        <v>-1.3560120968450522</v>
      </c>
    </row>
    <row r="311" spans="1:5" x14ac:dyDescent="0.25">
      <c r="A311" s="78"/>
      <c r="B311" s="78" t="s">
        <v>68</v>
      </c>
      <c r="C311" s="8">
        <v>-7.3890722250672752E-2</v>
      </c>
      <c r="D311" s="8">
        <v>0.46786658683360932</v>
      </c>
      <c r="E311" s="8">
        <v>-0.54025449583256413</v>
      </c>
    </row>
    <row r="312" spans="1:5" x14ac:dyDescent="0.25">
      <c r="A312" s="78"/>
      <c r="B312" s="78" t="s">
        <v>69</v>
      </c>
      <c r="C312" s="8">
        <v>-0.3619046848432998</v>
      </c>
      <c r="D312" s="8">
        <v>-0.24914166258011827</v>
      </c>
      <c r="E312" s="8">
        <v>-0.45995896873412001</v>
      </c>
    </row>
    <row r="313" spans="1:5" x14ac:dyDescent="0.25">
      <c r="A313" s="78"/>
      <c r="B313" s="78" t="s">
        <v>61</v>
      </c>
      <c r="C313" s="8">
        <v>0.51673997172639852</v>
      </c>
      <c r="D313" s="8">
        <v>0.60591660832167826</v>
      </c>
      <c r="E313" s="8">
        <v>0.43903124744032246</v>
      </c>
    </row>
    <row r="314" spans="1:5" x14ac:dyDescent="0.25">
      <c r="A314" s="78"/>
      <c r="B314" s="78" t="s">
        <v>70</v>
      </c>
      <c r="C314" s="8">
        <v>-0.26933733711968183</v>
      </c>
      <c r="D314" s="8">
        <v>2.7822214281966188E-2</v>
      </c>
      <c r="E314" s="8">
        <v>-0.5287131003854415</v>
      </c>
    </row>
    <row r="315" spans="1:5" x14ac:dyDescent="0.25">
      <c r="A315" s="78"/>
      <c r="B315" s="78" t="s">
        <v>71</v>
      </c>
      <c r="C315" s="8">
        <v>-0.18144419231107392</v>
      </c>
      <c r="D315" s="8">
        <v>6.383052356280175E-2</v>
      </c>
      <c r="E315" s="8">
        <v>-0.39673007708083036</v>
      </c>
    </row>
    <row r="316" spans="1:5" x14ac:dyDescent="0.25">
      <c r="A316" s="78"/>
      <c r="B316" s="78" t="s">
        <v>60</v>
      </c>
      <c r="C316" s="8">
        <v>0.92632738176344953</v>
      </c>
      <c r="D316" s="8">
        <v>0.83243747424787895</v>
      </c>
      <c r="E316" s="8">
        <v>1.0091187793447844</v>
      </c>
    </row>
    <row r="317" spans="1:5" x14ac:dyDescent="0.25">
      <c r="A317" s="140">
        <v>2018</v>
      </c>
      <c r="B317" s="140"/>
      <c r="C317" s="8"/>
      <c r="D317" s="8"/>
      <c r="E317" s="118"/>
    </row>
    <row r="318" spans="1:5" x14ac:dyDescent="0.25">
      <c r="A318" s="78"/>
      <c r="B318" s="78" t="s">
        <v>65</v>
      </c>
      <c r="C318" s="8">
        <v>0.30861939236332514</v>
      </c>
      <c r="D318" s="8">
        <v>0.22943066852413896</v>
      </c>
      <c r="E318" s="8">
        <v>0.37832525887290691</v>
      </c>
    </row>
    <row r="319" spans="1:5" x14ac:dyDescent="0.25">
      <c r="A319" s="78"/>
      <c r="B319" s="78" t="s">
        <v>66</v>
      </c>
      <c r="C319" s="8">
        <v>0.28003995737236803</v>
      </c>
      <c r="D319" s="8">
        <v>0.46673732084232361</v>
      </c>
      <c r="E319" s="8">
        <v>0.11594339283413513</v>
      </c>
    </row>
    <row r="320" spans="1:5" x14ac:dyDescent="0.25">
      <c r="A320" s="78"/>
      <c r="B320" s="78" t="s">
        <v>63</v>
      </c>
      <c r="C320" s="8">
        <v>-0.21850844761599264</v>
      </c>
      <c r="D320" s="8">
        <v>-0.33214147640956732</v>
      </c>
      <c r="E320" s="8">
        <v>-0.1182813991546984</v>
      </c>
    </row>
    <row r="321" spans="1:5" x14ac:dyDescent="0.25">
      <c r="A321" s="78"/>
      <c r="B321" s="78" t="s">
        <v>67</v>
      </c>
      <c r="C321" s="8">
        <v>-1.6869532579859543</v>
      </c>
      <c r="D321" s="8">
        <v>-1.2768450958284776</v>
      </c>
      <c r="E321" s="8">
        <v>-2.0479039611598511</v>
      </c>
    </row>
    <row r="322" spans="1:5" x14ac:dyDescent="0.25">
      <c r="A322" s="78"/>
      <c r="B322" s="78" t="s">
        <v>55</v>
      </c>
      <c r="C322" s="8">
        <v>-0.34696571272942089</v>
      </c>
      <c r="D322" s="8">
        <v>9.9636073847917186E-2</v>
      </c>
      <c r="E322" s="8">
        <v>-0.74312991280689522</v>
      </c>
    </row>
    <row r="323" spans="1:5" x14ac:dyDescent="0.25">
      <c r="A323" s="78"/>
      <c r="B323" s="78" t="s">
        <v>62</v>
      </c>
      <c r="C323" s="8">
        <v>0.19669087658598011</v>
      </c>
      <c r="D323" s="8">
        <v>0.23506979189841462</v>
      </c>
      <c r="E323" s="8">
        <v>0.16235727289378366</v>
      </c>
    </row>
    <row r="324" spans="1:5" x14ac:dyDescent="0.25">
      <c r="A324" s="78"/>
      <c r="B324" s="78" t="s">
        <v>68</v>
      </c>
      <c r="C324" s="8">
        <v>0.54470116253076406</v>
      </c>
      <c r="D324" s="8">
        <v>9.9533695082933207E-2</v>
      </c>
      <c r="E324" s="8">
        <v>0.94323506570205706</v>
      </c>
    </row>
    <row r="325" spans="1:5" x14ac:dyDescent="0.25">
      <c r="A325" s="78"/>
      <c r="B325" s="78" t="s">
        <v>69</v>
      </c>
      <c r="C325" s="8">
        <v>1.3757398286098901</v>
      </c>
      <c r="D325" s="8">
        <v>1.5227327420289454</v>
      </c>
      <c r="E325" s="8">
        <v>1.2452450644499657</v>
      </c>
    </row>
    <row r="326" spans="1:5" x14ac:dyDescent="0.25">
      <c r="A326" s="78"/>
      <c r="B326" s="78" t="s">
        <v>61</v>
      </c>
      <c r="C326" s="8">
        <v>-0.67684823269291883</v>
      </c>
      <c r="D326" s="8">
        <v>-0.49912586682043453</v>
      </c>
      <c r="E326" s="8">
        <v>-0.83505586772674045</v>
      </c>
    </row>
    <row r="327" spans="1:5" x14ac:dyDescent="0.25">
      <c r="A327" s="78"/>
      <c r="B327" s="78" t="s">
        <v>70</v>
      </c>
      <c r="C327" s="8">
        <v>-0.4509665378276132</v>
      </c>
      <c r="D327" s="8">
        <v>-1.2760440173497676E-2</v>
      </c>
      <c r="E327" s="8">
        <v>-0.84237705738656521</v>
      </c>
    </row>
    <row r="328" spans="1:5" x14ac:dyDescent="0.25">
      <c r="A328" s="78"/>
      <c r="B328" s="78" t="s">
        <v>71</v>
      </c>
      <c r="C328" s="8">
        <v>7.6159131046836651E-2</v>
      </c>
      <c r="D328" s="8">
        <v>-6.3251639242504057E-2</v>
      </c>
      <c r="E328" s="8">
        <v>0.20172421038855132</v>
      </c>
    </row>
    <row r="329" spans="1:5" x14ac:dyDescent="0.25">
      <c r="A329" s="78"/>
      <c r="B329" s="78" t="s">
        <v>60</v>
      </c>
      <c r="C329" s="8">
        <v>-0.2619685689956629</v>
      </c>
      <c r="D329" s="8">
        <v>9.2745488679523924E-2</v>
      </c>
      <c r="E329" s="8">
        <v>-0.58060906465188444</v>
      </c>
    </row>
    <row r="330" spans="1:5" x14ac:dyDescent="0.25">
      <c r="A330" s="140">
        <v>2019</v>
      </c>
      <c r="B330" s="140"/>
      <c r="C330" s="8"/>
      <c r="D330" s="8"/>
      <c r="E330" s="8"/>
    </row>
    <row r="331" spans="1:5" x14ac:dyDescent="0.25">
      <c r="A331" s="78"/>
      <c r="B331" s="78" t="s">
        <v>65</v>
      </c>
      <c r="C331" s="8">
        <v>-8.892197521852277E-2</v>
      </c>
      <c r="D331" s="8">
        <v>-0.12358636997398503</v>
      </c>
      <c r="E331" s="8">
        <v>-5.7571964472726521E-2</v>
      </c>
    </row>
    <row r="332" spans="1:5" x14ac:dyDescent="0.25">
      <c r="A332" s="78"/>
      <c r="B332" s="78" t="s">
        <v>66</v>
      </c>
      <c r="C332" s="8">
        <v>0.32381810957027407</v>
      </c>
      <c r="D332" s="8">
        <v>0.16169770041925333</v>
      </c>
      <c r="E332" s="8">
        <v>0.47034077368686528</v>
      </c>
    </row>
    <row r="333" spans="1:5" x14ac:dyDescent="0.25">
      <c r="A333" s="78"/>
      <c r="B333" s="78" t="s">
        <v>63</v>
      </c>
      <c r="C333" s="8">
        <v>-0.21349530164084637</v>
      </c>
      <c r="D333" s="8">
        <v>4.6867035745404642E-2</v>
      </c>
      <c r="E333" s="8">
        <v>-0.44808507673773895</v>
      </c>
    </row>
    <row r="334" spans="1:5" x14ac:dyDescent="0.25">
      <c r="A334" s="78"/>
      <c r="B334" s="78" t="s">
        <v>67</v>
      </c>
      <c r="C334" s="8">
        <v>0.40454342925017073</v>
      </c>
      <c r="D334" s="8">
        <v>0.55105372183520707</v>
      </c>
      <c r="E334" s="8">
        <v>0.27187947810470031</v>
      </c>
    </row>
    <row r="335" spans="1:5" x14ac:dyDescent="0.25">
      <c r="A335" s="78"/>
      <c r="B335" s="78" t="s">
        <v>55</v>
      </c>
      <c r="C335" s="8">
        <v>0.31511810998320294</v>
      </c>
      <c r="D335" s="8">
        <v>0.22165772167798414</v>
      </c>
      <c r="E335" s="8">
        <v>0.39998139596075521</v>
      </c>
    </row>
    <row r="336" spans="1:5" x14ac:dyDescent="0.25">
      <c r="A336" s="78"/>
      <c r="B336" s="78" t="s">
        <v>62</v>
      </c>
      <c r="C336" s="8">
        <v>0.24327075309440235</v>
      </c>
      <c r="D336" s="8">
        <v>0.5316196164181235</v>
      </c>
      <c r="E336" s="8">
        <v>-1.808884659283988E-2</v>
      </c>
    </row>
    <row r="337" spans="1:5" x14ac:dyDescent="0.25">
      <c r="A337" s="78"/>
      <c r="B337" s="78" t="s">
        <v>68</v>
      </c>
      <c r="C337" s="8">
        <v>-0.72578325030112611</v>
      </c>
      <c r="D337" s="8">
        <v>-0.78660668125348843</v>
      </c>
      <c r="E337" s="8">
        <v>-0.67034974112184831</v>
      </c>
    </row>
    <row r="338" spans="1:5" x14ac:dyDescent="0.25">
      <c r="A338" s="78"/>
      <c r="B338" s="78" t="s">
        <v>69</v>
      </c>
      <c r="C338" s="8">
        <v>0.64022048479637284</v>
      </c>
      <c r="D338" s="8">
        <v>0.8066006765292254</v>
      </c>
      <c r="E338" s="8">
        <v>0.48876169733575753</v>
      </c>
    </row>
    <row r="339" spans="1:5" x14ac:dyDescent="0.25">
      <c r="A339" s="78"/>
      <c r="B339" s="78" t="s">
        <v>61</v>
      </c>
      <c r="C339" s="8">
        <v>-0.23344279938388013</v>
      </c>
      <c r="D339" s="8">
        <v>-0.17069696888347607</v>
      </c>
      <c r="E339" s="8">
        <v>-0.31698987256392286</v>
      </c>
    </row>
    <row r="340" spans="1:5" ht="14.25" customHeight="1" x14ac:dyDescent="0.25">
      <c r="A340" s="78"/>
      <c r="B340" s="78" t="s">
        <v>70</v>
      </c>
      <c r="C340" s="8">
        <v>0.27689114355538069</v>
      </c>
      <c r="D340" s="8">
        <v>0.44417866078585416</v>
      </c>
      <c r="E340" s="8">
        <v>5.3818250782475874E-2</v>
      </c>
    </row>
    <row r="341" spans="1:5" ht="14.25" customHeight="1" x14ac:dyDescent="0.25">
      <c r="A341" s="78"/>
      <c r="B341" s="78" t="s">
        <v>71</v>
      </c>
      <c r="C341" s="8">
        <v>-0.13098204676495409</v>
      </c>
      <c r="D341" s="8">
        <v>-0.29897514439899542</v>
      </c>
      <c r="E341" s="8">
        <v>9.3905707016552556E-2</v>
      </c>
    </row>
    <row r="342" spans="1:5" ht="14.25" customHeight="1" x14ac:dyDescent="0.25">
      <c r="A342" s="78"/>
      <c r="B342" s="78" t="s">
        <v>60</v>
      </c>
      <c r="C342" s="8">
        <v>0.4789233515735597</v>
      </c>
      <c r="D342" s="8">
        <v>0.32899595441697221</v>
      </c>
      <c r="E342" s="8">
        <v>0.67883926083721025</v>
      </c>
    </row>
    <row r="343" spans="1:5" ht="14.25" customHeight="1" x14ac:dyDescent="0.25">
      <c r="A343" s="140">
        <v>2020</v>
      </c>
      <c r="B343" s="140"/>
      <c r="C343" s="8"/>
      <c r="D343" s="8"/>
      <c r="E343" s="8"/>
    </row>
    <row r="344" spans="1:5" x14ac:dyDescent="0.25">
      <c r="A344" s="78"/>
      <c r="B344" s="78" t="s">
        <v>65</v>
      </c>
      <c r="C344" s="8">
        <v>-0.13774456172119384</v>
      </c>
      <c r="D344" s="8">
        <v>-0.10503746345285968</v>
      </c>
      <c r="E344" s="8">
        <v>-0.181205253726334</v>
      </c>
    </row>
    <row r="345" spans="1:5" x14ac:dyDescent="0.25">
      <c r="A345" s="78"/>
      <c r="B345" s="78" t="s">
        <v>66</v>
      </c>
      <c r="C345" s="8">
        <v>1.0706320213543969E-3</v>
      </c>
      <c r="D345" s="8">
        <v>6.3554688981576637E-2</v>
      </c>
      <c r="E345" s="8">
        <v>-8.2020582617950352E-2</v>
      </c>
    </row>
    <row r="346" spans="1:5" x14ac:dyDescent="0.25">
      <c r="A346" s="78"/>
      <c r="B346" s="78" t="s">
        <v>63</v>
      </c>
      <c r="C346" s="8">
        <v>-1.1158711678374167</v>
      </c>
      <c r="D346" s="8">
        <v>-1.0760638732088788</v>
      </c>
      <c r="E346" s="8">
        <v>-1.1688839790522103</v>
      </c>
    </row>
    <row r="347" spans="1:5" x14ac:dyDescent="0.25">
      <c r="A347" s="78"/>
      <c r="B347" s="78" t="s">
        <v>67</v>
      </c>
      <c r="C347" s="8">
        <v>-3.2334997714336162</v>
      </c>
      <c r="D347" s="8">
        <v>-3.7807618099540559</v>
      </c>
      <c r="E347" s="8">
        <v>-2.5040066780278614</v>
      </c>
    </row>
    <row r="348" spans="1:5" x14ac:dyDescent="0.25">
      <c r="A348" s="78"/>
      <c r="B348" s="78" t="s">
        <v>55</v>
      </c>
      <c r="C348" s="8">
        <v>5.3856613505830819E-2</v>
      </c>
      <c r="D348" s="8">
        <v>-5.9892632156639328E-2</v>
      </c>
      <c r="E348" s="8">
        <v>0.20349724477880904</v>
      </c>
    </row>
    <row r="349" spans="1:5" x14ac:dyDescent="0.25">
      <c r="A349" s="78"/>
      <c r="B349" s="78" t="s">
        <v>62</v>
      </c>
      <c r="C349" s="8">
        <v>-0.41305141471471463</v>
      </c>
      <c r="D349" s="8">
        <v>-0.14292920324079367</v>
      </c>
      <c r="E349" s="8">
        <v>-0.76747142623258147</v>
      </c>
    </row>
    <row r="350" spans="1:5" x14ac:dyDescent="0.25">
      <c r="A350" s="78"/>
      <c r="B350" s="78" t="s">
        <v>68</v>
      </c>
      <c r="C350" s="8">
        <v>2.8146530852393807</v>
      </c>
      <c r="D350" s="8">
        <v>2.8350273250243698</v>
      </c>
      <c r="E350" s="8">
        <v>2.7877523520963443</v>
      </c>
    </row>
    <row r="351" spans="1:5" x14ac:dyDescent="0.25">
      <c r="A351" s="78"/>
      <c r="B351" s="78" t="s">
        <v>69</v>
      </c>
      <c r="C351" s="8">
        <v>0.53901179832456658</v>
      </c>
      <c r="D351" s="8">
        <v>0.35376242611830255</v>
      </c>
      <c r="E351" s="8">
        <v>0.78371471529335435</v>
      </c>
    </row>
    <row r="352" spans="1:5" x14ac:dyDescent="0.25">
      <c r="A352" s="78"/>
      <c r="B352" s="78" t="s">
        <v>61</v>
      </c>
      <c r="C352" s="8">
        <v>7.476255464648858E-2</v>
      </c>
      <c r="D352" s="8">
        <v>5.2567360536313251E-2</v>
      </c>
      <c r="E352" s="8">
        <v>0.10395595256329154</v>
      </c>
    </row>
    <row r="353" spans="1:5" x14ac:dyDescent="0.25">
      <c r="A353" s="78"/>
      <c r="B353" s="78" t="s">
        <v>70</v>
      </c>
      <c r="C353" s="8">
        <v>1.8641482090523562E-2</v>
      </c>
      <c r="D353" s="8">
        <v>-4.7394239512184383E-2</v>
      </c>
      <c r="E353" s="8">
        <v>0.10545385434461244</v>
      </c>
    </row>
    <row r="354" spans="1:5" x14ac:dyDescent="0.25">
      <c r="A354" s="78"/>
      <c r="B354" s="78" t="s">
        <v>71</v>
      </c>
      <c r="C354" s="8">
        <v>0.12497771094945613</v>
      </c>
      <c r="D354" s="8">
        <v>-1.6259714270355701E-2</v>
      </c>
      <c r="E354" s="8">
        <v>0.31036880589563776</v>
      </c>
    </row>
    <row r="355" spans="1:5" x14ac:dyDescent="0.25">
      <c r="A355" s="78"/>
      <c r="B355" s="78" t="s">
        <v>60</v>
      </c>
      <c r="C355" s="8">
        <v>3.4101136482458307E-2</v>
      </c>
      <c r="D355" s="8">
        <v>-2.2351524938645156E-2</v>
      </c>
      <c r="E355" s="8">
        <v>0.10796075344468334</v>
      </c>
    </row>
    <row r="356" spans="1:5" x14ac:dyDescent="0.25">
      <c r="A356" s="140">
        <v>2021</v>
      </c>
      <c r="B356" s="140"/>
      <c r="C356" s="8"/>
      <c r="D356" s="8"/>
      <c r="E356" s="8"/>
    </row>
    <row r="357" spans="1:5" x14ac:dyDescent="0.25">
      <c r="A357" s="78"/>
      <c r="B357" s="78" t="s">
        <v>65</v>
      </c>
      <c r="C357" s="8">
        <v>0.25093878688499666</v>
      </c>
      <c r="D357" s="8">
        <v>0.31858908259694796</v>
      </c>
      <c r="E357" s="8">
        <v>0.16254400426116858</v>
      </c>
    </row>
    <row r="358" spans="1:5" x14ac:dyDescent="0.25">
      <c r="A358" s="78"/>
      <c r="B358" s="78" t="s">
        <v>66</v>
      </c>
      <c r="C358" s="8">
        <v>-5.1159468773271995E-2</v>
      </c>
      <c r="D358" s="8">
        <v>-6.3993106069611783E-2</v>
      </c>
      <c r="E358" s="8">
        <v>-3.4364362244023457E-2</v>
      </c>
    </row>
    <row r="359" spans="1:5" x14ac:dyDescent="0.25">
      <c r="A359" s="78"/>
      <c r="B359" s="78" t="s">
        <v>63</v>
      </c>
      <c r="C359" s="8">
        <v>-0.19831396298955789</v>
      </c>
      <c r="D359" s="8">
        <v>-0.23650372770116809</v>
      </c>
      <c r="E359" s="8">
        <v>-0.14835064803728118</v>
      </c>
    </row>
    <row r="360" spans="1:5" x14ac:dyDescent="0.25">
      <c r="A360" s="78"/>
      <c r="B360" s="78" t="s">
        <v>67</v>
      </c>
      <c r="C360" s="8">
        <v>8.4802956668667009E-2</v>
      </c>
      <c r="D360" s="8">
        <v>0.11440761687162504</v>
      </c>
      <c r="E360" s="8">
        <v>4.610564805474552E-2</v>
      </c>
    </row>
    <row r="361" spans="1:5" x14ac:dyDescent="0.25">
      <c r="A361" s="78"/>
      <c r="B361" s="78" t="s">
        <v>55</v>
      </c>
      <c r="C361" s="8">
        <v>-0.53505187904539209</v>
      </c>
      <c r="D361" s="8">
        <v>-0.45145029112414842</v>
      </c>
      <c r="E361" s="8">
        <v>-0.644405105309099</v>
      </c>
    </row>
    <row r="362" spans="1:5" x14ac:dyDescent="0.25">
      <c r="A362" s="78"/>
      <c r="B362" s="78" t="s">
        <v>62</v>
      </c>
      <c r="C362" s="8">
        <v>-2.1659297143803489</v>
      </c>
      <c r="D362" s="8">
        <v>-2.1178206566462352</v>
      </c>
      <c r="E362" s="8">
        <v>-2.2289799239272332</v>
      </c>
    </row>
    <row r="363" spans="1:5" x14ac:dyDescent="0.25">
      <c r="A363" s="78"/>
      <c r="B363" s="78" t="s">
        <v>68</v>
      </c>
      <c r="C363" s="8">
        <v>2.7973976133232052</v>
      </c>
      <c r="D363" s="8">
        <v>2.6970871230687723</v>
      </c>
      <c r="E363" s="8">
        <v>2.9290108350929609</v>
      </c>
    </row>
    <row r="364" spans="1:5" x14ac:dyDescent="0.25">
      <c r="A364" s="78"/>
      <c r="B364" s="78" t="s">
        <v>69</v>
      </c>
      <c r="C364" s="8">
        <v>7.7892876117454227E-2</v>
      </c>
      <c r="D364" s="8">
        <v>0.19890441760316793</v>
      </c>
      <c r="E364" s="8">
        <v>-8.0523577576294525E-2</v>
      </c>
    </row>
    <row r="365" spans="1:5" x14ac:dyDescent="0.25">
      <c r="A365" s="78"/>
      <c r="B365" s="78" t="s">
        <v>61</v>
      </c>
      <c r="C365" s="8">
        <v>-0.29574573444109797</v>
      </c>
      <c r="D365" s="8">
        <v>-0.55224101387399571</v>
      </c>
      <c r="E365" s="8">
        <v>4.0971769831695044E-2</v>
      </c>
    </row>
    <row r="366" spans="1:5" x14ac:dyDescent="0.25">
      <c r="A366" s="78"/>
      <c r="B366" s="78" t="s">
        <v>70</v>
      </c>
      <c r="C366" s="8">
        <v>8.2437899690581545E-2</v>
      </c>
      <c r="D366" s="8">
        <v>1.1595904108780723E-2</v>
      </c>
      <c r="E366" s="8">
        <v>0.17488519353695972</v>
      </c>
    </row>
    <row r="367" spans="1:5" x14ac:dyDescent="0.25">
      <c r="A367" s="78"/>
      <c r="B367" s="78" t="s">
        <v>71</v>
      </c>
      <c r="C367" s="8">
        <v>0.11602314120052047</v>
      </c>
      <c r="D367" s="8">
        <v>0.22566038608057806</v>
      </c>
      <c r="E367" s="8">
        <v>-2.6817908753525504E-2</v>
      </c>
    </row>
    <row r="368" spans="1:5" x14ac:dyDescent="0.25">
      <c r="A368" s="78"/>
      <c r="B368" s="78" t="s">
        <v>60</v>
      </c>
      <c r="C368" s="8">
        <v>-7.3704702433634667E-2</v>
      </c>
      <c r="D368" s="8">
        <v>7.8006017520529533E-2</v>
      </c>
      <c r="E368" s="8">
        <v>-0.27186041661530302</v>
      </c>
    </row>
    <row r="369" spans="1:5" x14ac:dyDescent="0.25">
      <c r="A369" s="122">
        <v>2022</v>
      </c>
      <c r="B369" s="78"/>
      <c r="C369" s="8"/>
      <c r="D369" s="8"/>
      <c r="E369" s="8"/>
    </row>
    <row r="370" spans="1:5" x14ac:dyDescent="0.25">
      <c r="A370" s="122"/>
      <c r="B370" s="78" t="s">
        <v>65</v>
      </c>
      <c r="C370" s="8">
        <v>0.3993782310830491</v>
      </c>
      <c r="D370" s="8">
        <v>0.71986656208891209</v>
      </c>
      <c r="E370" s="8">
        <v>-2.0693521799226167E-2</v>
      </c>
    </row>
    <row r="371" spans="1:5" x14ac:dyDescent="0.25">
      <c r="A371" s="122"/>
      <c r="B371" s="78" t="s">
        <v>66</v>
      </c>
      <c r="C371" s="8">
        <v>0.33848570051869309</v>
      </c>
      <c r="D371" s="8">
        <v>0.41410629265102167</v>
      </c>
      <c r="E371" s="8">
        <v>0.23863379592392112</v>
      </c>
    </row>
    <row r="372" spans="1:5" x14ac:dyDescent="0.25">
      <c r="A372" s="122"/>
      <c r="B372" s="78" t="s">
        <v>63</v>
      </c>
      <c r="C372" s="8">
        <v>0.28785477530819764</v>
      </c>
      <c r="D372" s="8">
        <v>0.19071031954880008</v>
      </c>
      <c r="E372" s="8">
        <v>0.41635204131705006</v>
      </c>
    </row>
    <row r="373" spans="1:5" x14ac:dyDescent="0.25">
      <c r="A373" s="122"/>
      <c r="B373" s="78" t="s">
        <v>67</v>
      </c>
      <c r="C373" s="8">
        <v>0.26529301934799671</v>
      </c>
      <c r="D373" s="8">
        <v>4.9685913911813859E-2</v>
      </c>
      <c r="E373" s="8">
        <v>0.54984522252368073</v>
      </c>
    </row>
    <row r="374" spans="1:5" x14ac:dyDescent="0.25">
      <c r="A374" s="122"/>
      <c r="B374" s="78" t="s">
        <v>55</v>
      </c>
      <c r="C374" s="8">
        <v>0.6650123975607134</v>
      </c>
      <c r="D374" s="8">
        <v>0.87095309502051699</v>
      </c>
      <c r="E374" s="8">
        <v>0.39456962116515887</v>
      </c>
    </row>
    <row r="375" spans="1:5" x14ac:dyDescent="0.25">
      <c r="A375" s="122"/>
      <c r="B375" s="78" t="s">
        <v>62</v>
      </c>
      <c r="C375" s="8">
        <v>0.4467983417722971</v>
      </c>
      <c r="D375" s="8">
        <v>0.33379142638467157</v>
      </c>
      <c r="E375" s="8">
        <v>0.59590400172337576</v>
      </c>
    </row>
    <row r="376" spans="1:5" x14ac:dyDescent="0.25">
      <c r="A376" s="122"/>
      <c r="B376" s="78" t="s">
        <v>68</v>
      </c>
      <c r="C376" s="8">
        <v>0.14831767574738461</v>
      </c>
      <c r="D376" s="8">
        <v>0.16050047774332443</v>
      </c>
      <c r="E376" s="8">
        <v>0.13228510295639245</v>
      </c>
    </row>
    <row r="377" spans="1:5" x14ac:dyDescent="0.25">
      <c r="A377" s="122"/>
      <c r="B377" s="78" t="s">
        <v>69</v>
      </c>
      <c r="C377" s="8">
        <v>0.22366289774735931</v>
      </c>
      <c r="D377" s="8">
        <v>0.21837212485756105</v>
      </c>
      <c r="E377" s="8">
        <v>0.23062751914508817</v>
      </c>
    </row>
    <row r="378" spans="1:5" x14ac:dyDescent="0.25">
      <c r="A378" s="122"/>
      <c r="B378" s="78" t="s">
        <v>61</v>
      </c>
      <c r="C378" s="8">
        <v>0.15759898042471268</v>
      </c>
      <c r="D378" s="8">
        <v>0.18293716895545414</v>
      </c>
      <c r="E378" s="8">
        <v>0.1242485954703304</v>
      </c>
    </row>
    <row r="379" spans="1:5" x14ac:dyDescent="0.25">
      <c r="A379" s="122"/>
      <c r="B379" s="78" t="s">
        <v>70</v>
      </c>
      <c r="C379" s="8">
        <v>-7.2924574198905953E-2</v>
      </c>
      <c r="D379" s="8">
        <v>-0.14875354557500178</v>
      </c>
      <c r="E379" s="8">
        <v>2.6545873610255861E-2</v>
      </c>
    </row>
    <row r="380" spans="1:5" x14ac:dyDescent="0.25">
      <c r="A380" s="122"/>
      <c r="B380" s="78" t="s">
        <v>71</v>
      </c>
      <c r="C380" s="8">
        <v>1.8735435797897718E-2</v>
      </c>
      <c r="D380" s="8">
        <v>-7.0753619631878747E-2</v>
      </c>
      <c r="E380" s="8">
        <v>0.13677924711072162</v>
      </c>
    </row>
    <row r="381" spans="1:5" x14ac:dyDescent="0.25">
      <c r="A381" s="122"/>
      <c r="B381" s="78" t="s">
        <v>60</v>
      </c>
      <c r="C381" s="8">
        <v>0.49003711803641181</v>
      </c>
      <c r="D381" s="8">
        <v>0.38209717464168591</v>
      </c>
      <c r="E381" s="8">
        <v>0.65173665058424035</v>
      </c>
    </row>
    <row r="382" spans="1:5" x14ac:dyDescent="0.25">
      <c r="A382" s="122">
        <v>2023</v>
      </c>
      <c r="B382" s="78"/>
      <c r="C382" s="8"/>
      <c r="D382" s="8"/>
      <c r="E382" s="8"/>
    </row>
    <row r="383" spans="1:5" x14ac:dyDescent="0.25">
      <c r="A383" s="122"/>
      <c r="B383" s="78" t="s">
        <v>65</v>
      </c>
      <c r="C383" s="8">
        <v>0.9561104924971513</v>
      </c>
      <c r="D383" s="8">
        <v>1.0840682800384445</v>
      </c>
      <c r="E383" s="8">
        <v>0.76493672771663157</v>
      </c>
    </row>
    <row r="384" spans="1:5" x14ac:dyDescent="0.25">
      <c r="A384" s="122"/>
      <c r="B384" s="78" t="s">
        <v>66</v>
      </c>
      <c r="C384" s="8">
        <v>0.22393142762848192</v>
      </c>
      <c r="D384" s="8">
        <v>0.13720668038836861</v>
      </c>
      <c r="E384" s="8">
        <v>0.35391183362614298</v>
      </c>
    </row>
    <row r="385" spans="1:5" x14ac:dyDescent="0.25">
      <c r="A385" s="122"/>
      <c r="B385" s="78" t="s">
        <v>63</v>
      </c>
      <c r="C385" s="8">
        <v>0.38388177773607257</v>
      </c>
      <c r="D385" s="8">
        <v>0.29418278438899659</v>
      </c>
      <c r="E385" s="8">
        <v>0.51802958618885064</v>
      </c>
    </row>
    <row r="386" spans="1:5" x14ac:dyDescent="0.25">
      <c r="A386" s="122"/>
      <c r="B386" s="78" t="s">
        <v>67</v>
      </c>
      <c r="C386" s="8">
        <v>0.20886143578366523</v>
      </c>
      <c r="D386" s="8">
        <v>0.31731798778015785</v>
      </c>
      <c r="E386" s="8">
        <v>4.7022287711163693E-2</v>
      </c>
    </row>
    <row r="387" spans="1:5" x14ac:dyDescent="0.25">
      <c r="A387" s="122"/>
      <c r="B387" s="78" t="s">
        <v>55</v>
      </c>
      <c r="C387" s="8">
        <v>-0.39711440767414163</v>
      </c>
      <c r="D387" s="8">
        <v>-0.42262127647870401</v>
      </c>
      <c r="E387" s="8">
        <v>-0.35895016189793499</v>
      </c>
    </row>
    <row r="388" spans="1:5" x14ac:dyDescent="0.25">
      <c r="A388" s="122"/>
      <c r="B388" s="78" t="s">
        <v>62</v>
      </c>
      <c r="C388" s="8">
        <v>0.10382111825350483</v>
      </c>
      <c r="D388" s="8">
        <v>2.0280264972958251E-2</v>
      </c>
      <c r="E388" s="8">
        <v>0.22873791454933526</v>
      </c>
    </row>
    <row r="389" spans="1:5" x14ac:dyDescent="0.25">
      <c r="A389" s="122"/>
      <c r="B389" s="78" t="s">
        <v>68</v>
      </c>
      <c r="C389" s="8">
        <v>5.969980814730922E-2</v>
      </c>
      <c r="D389" s="8">
        <v>-0.20933888784474358</v>
      </c>
      <c r="E389" s="8">
        <v>0.46115075392271959</v>
      </c>
    </row>
    <row r="390" spans="1:5" x14ac:dyDescent="0.25">
      <c r="A390" s="122"/>
      <c r="B390" s="78" t="s">
        <v>69</v>
      </c>
      <c r="C390" s="8">
        <v>0.20016550079755852</v>
      </c>
      <c r="D390" s="8">
        <v>0.56186149541923791</v>
      </c>
      <c r="E390" s="8">
        <v>-0.33594360874932805</v>
      </c>
    </row>
    <row r="391" spans="1:5" x14ac:dyDescent="0.25">
      <c r="A391" s="122"/>
      <c r="B391" s="78" t="s">
        <v>61</v>
      </c>
      <c r="C391" s="8">
        <v>0.44795742341308381</v>
      </c>
      <c r="D391" s="8">
        <v>0.24592240605156931</v>
      </c>
      <c r="E391" s="8">
        <v>0.75011318598961363</v>
      </c>
    </row>
    <row r="392" spans="1:5" x14ac:dyDescent="0.25">
      <c r="A392" s="122"/>
      <c r="B392" s="78" t="s">
        <v>70</v>
      </c>
      <c r="C392" s="8">
        <v>-7.695132628825925E-2</v>
      </c>
      <c r="D392" s="8">
        <v>-4.4522624805019631E-2</v>
      </c>
      <c r="E392" s="8">
        <v>-0.12520773126654342</v>
      </c>
    </row>
    <row r="393" spans="1:5" x14ac:dyDescent="0.25">
      <c r="A393" s="122"/>
      <c r="B393" s="78" t="s">
        <v>71</v>
      </c>
      <c r="C393" s="8">
        <v>-0.48369317094535463</v>
      </c>
      <c r="D393" s="8">
        <v>-0.58112004332244394</v>
      </c>
      <c r="E393" s="8">
        <v>-0.33859735963863641</v>
      </c>
    </row>
    <row r="394" spans="1:5" x14ac:dyDescent="0.25">
      <c r="A394" s="122"/>
      <c r="B394" s="78" t="s">
        <v>60</v>
      </c>
      <c r="C394" s="8">
        <v>0.3867273370693648</v>
      </c>
      <c r="D394" s="8">
        <v>0.50889324669864833</v>
      </c>
      <c r="E394" s="8">
        <v>0.20523093578945789</v>
      </c>
    </row>
    <row r="395" spans="1:5" x14ac:dyDescent="0.25">
      <c r="A395" s="122">
        <v>2024</v>
      </c>
      <c r="B395" s="78"/>
      <c r="C395" s="8"/>
      <c r="D395" s="8"/>
      <c r="E395" s="8"/>
    </row>
    <row r="396" spans="1:5" x14ac:dyDescent="0.25">
      <c r="A396" s="77"/>
      <c r="B396" s="78" t="s">
        <v>65</v>
      </c>
      <c r="C396" s="8">
        <v>-0.17131230740741082</v>
      </c>
      <c r="D396" s="8">
        <v>-0.21442909786081529</v>
      </c>
      <c r="E396" s="8">
        <v>-0.10706151208449953</v>
      </c>
    </row>
    <row r="397" spans="1:5" x14ac:dyDescent="0.25">
      <c r="A397" s="122"/>
      <c r="B397" s="78" t="s">
        <v>66</v>
      </c>
      <c r="C397" s="8">
        <v>0.45469433126763698</v>
      </c>
      <c r="D397" s="8">
        <v>0.59255306983629452</v>
      </c>
      <c r="E397" s="8">
        <v>0.24948394362891069</v>
      </c>
    </row>
    <row r="398" spans="1:5" x14ac:dyDescent="0.25">
      <c r="A398" s="122"/>
      <c r="B398" s="78" t="s">
        <v>63</v>
      </c>
      <c r="C398" s="8">
        <v>-0.88583815751985195</v>
      </c>
      <c r="D398" s="8">
        <v>-0.8086248962431084</v>
      </c>
      <c r="E398" s="8">
        <v>-1.0011677139895958</v>
      </c>
    </row>
    <row r="399" spans="1:5" x14ac:dyDescent="0.25">
      <c r="A399" s="122"/>
      <c r="B399" s="78" t="s">
        <v>67</v>
      </c>
      <c r="C399" s="8">
        <v>-0.75606834380378474</v>
      </c>
      <c r="D399" s="8">
        <v>-0.74351061719566336</v>
      </c>
      <c r="E399" s="8">
        <v>-0.77486166725360783</v>
      </c>
    </row>
    <row r="400" spans="1:5" x14ac:dyDescent="0.25">
      <c r="A400" s="122"/>
      <c r="B400" s="78" t="s">
        <v>55</v>
      </c>
      <c r="C400" s="8">
        <v>1.5081979578243525</v>
      </c>
      <c r="D400" s="8">
        <v>1.9124302221821734</v>
      </c>
      <c r="E400" s="8">
        <v>0.90305116437354105</v>
      </c>
    </row>
    <row r="401" spans="1:5" x14ac:dyDescent="0.25">
      <c r="A401" s="122"/>
      <c r="B401" s="78" t="s">
        <v>62</v>
      </c>
      <c r="C401" s="8">
        <v>0.72891220911974064</v>
      </c>
      <c r="D401" s="8">
        <v>0.25469159026525628</v>
      </c>
      <c r="E401" s="8">
        <v>1.4459351550721695</v>
      </c>
    </row>
    <row r="402" spans="1:5" x14ac:dyDescent="0.25">
      <c r="A402" s="122"/>
      <c r="B402" s="78" t="s">
        <v>68</v>
      </c>
      <c r="C402" s="8">
        <v>9.7023881903161135E-2</v>
      </c>
      <c r="D402" s="8">
        <v>3.4670193828995312E-2</v>
      </c>
      <c r="E402" s="8">
        <v>0.19019575415833395</v>
      </c>
    </row>
    <row r="403" spans="1:5" x14ac:dyDescent="0.25">
      <c r="A403" s="122"/>
      <c r="B403" s="78" t="s">
        <v>69</v>
      </c>
      <c r="C403" s="8">
        <v>0.19109853617422187</v>
      </c>
      <c r="D403" s="8">
        <v>0.44584438760604267</v>
      </c>
      <c r="E403" s="8">
        <v>-0.18896404734343536</v>
      </c>
    </row>
    <row r="404" spans="1:5" x14ac:dyDescent="0.25">
      <c r="A404" s="122"/>
      <c r="B404" s="78" t="s">
        <v>61</v>
      </c>
      <c r="C404" s="8">
        <v>0.16059849200127568</v>
      </c>
      <c r="D404" s="8">
        <v>0.1377523206808029</v>
      </c>
      <c r="E404" s="8">
        <v>0.19490012815403815</v>
      </c>
    </row>
    <row r="405" spans="1:5" x14ac:dyDescent="0.25">
      <c r="A405" s="122"/>
      <c r="B405" s="78" t="s">
        <v>70</v>
      </c>
      <c r="C405" s="8">
        <v>-0.15560841314272908</v>
      </c>
      <c r="D405" s="8">
        <v>-0.28498400072071745</v>
      </c>
      <c r="E405" s="8">
        <v>3.8527536423154748E-2</v>
      </c>
    </row>
    <row r="406" spans="1:5" x14ac:dyDescent="0.25">
      <c r="A406" s="122"/>
      <c r="B406" s="78" t="s">
        <v>71</v>
      </c>
      <c r="C406" s="8">
        <v>2.4651795392980325</v>
      </c>
      <c r="D406" s="8">
        <v>2.0024424758693766</v>
      </c>
      <c r="E406" s="8">
        <v>3.1572992025431317</v>
      </c>
    </row>
    <row r="407" spans="1:5" x14ac:dyDescent="0.25">
      <c r="A407" s="122"/>
      <c r="B407" s="78" t="s">
        <v>60</v>
      </c>
      <c r="C407" s="8">
        <v>1.1108832065597865</v>
      </c>
      <c r="D407" s="8">
        <v>0.92166106965638883</v>
      </c>
      <c r="E407" s="8">
        <v>1.3907358749856891</v>
      </c>
    </row>
    <row r="408" spans="1:5" x14ac:dyDescent="0.25">
      <c r="A408" s="122">
        <v>2025</v>
      </c>
      <c r="B408" s="79"/>
      <c r="C408" s="8"/>
      <c r="D408" s="8"/>
      <c r="E408" s="8"/>
    </row>
    <row r="409" spans="1:5" x14ac:dyDescent="0.25">
      <c r="A409" s="122"/>
      <c r="B409" s="78" t="s">
        <v>65</v>
      </c>
      <c r="C409" s="8">
        <v>0.60921598951604505</v>
      </c>
      <c r="D409" s="8">
        <v>0.6473175737957062</v>
      </c>
      <c r="E409" s="8">
        <v>0.55312583212420685</v>
      </c>
    </row>
    <row r="410" spans="1:5" x14ac:dyDescent="0.25">
      <c r="A410" s="122"/>
      <c r="B410" s="78" t="s">
        <v>66</v>
      </c>
      <c r="C410" s="8">
        <v>0.27265169407875417</v>
      </c>
      <c r="D410" s="8">
        <v>0.21546328405055112</v>
      </c>
      <c r="E410" s="8">
        <v>0.35507216030167993</v>
      </c>
    </row>
    <row r="411" spans="1:5" x14ac:dyDescent="0.25">
      <c r="A411" s="122"/>
      <c r="B411" s="78" t="s">
        <v>63</v>
      </c>
      <c r="C411" s="8">
        <v>-0.69234990643607075</v>
      </c>
      <c r="D411" s="8">
        <v>-0.61263950034336401</v>
      </c>
      <c r="E411" s="8">
        <v>-0.80496711064586401</v>
      </c>
    </row>
    <row r="412" spans="1:5" x14ac:dyDescent="0.25">
      <c r="A412" s="122"/>
      <c r="B412" s="78" t="s">
        <v>67</v>
      </c>
      <c r="C412" s="8">
        <v>-0.49514791198974983</v>
      </c>
      <c r="D412" s="8">
        <v>-0.53187837094425161</v>
      </c>
      <c r="E412" s="8">
        <v>-0.44099606793440727</v>
      </c>
    </row>
    <row r="413" spans="1:5" x14ac:dyDescent="0.25">
      <c r="A413" s="122"/>
      <c r="B413" s="78" t="s">
        <v>55</v>
      </c>
      <c r="C413" s="8">
        <v>0.20175169837640133</v>
      </c>
      <c r="D413" s="8">
        <v>0.3560883227884114</v>
      </c>
      <c r="E413" s="8">
        <v>-2.55796178993568E-2</v>
      </c>
    </row>
    <row r="414" spans="1:5" x14ac:dyDescent="0.25">
      <c r="A414" s="122"/>
      <c r="B414" s="78" t="s">
        <v>62</v>
      </c>
      <c r="C414" s="8">
        <v>0.23953421474164405</v>
      </c>
      <c r="D414" s="8">
        <v>9.034485868521501E-2</v>
      </c>
      <c r="E414" s="8">
        <v>0.46012275095807903</v>
      </c>
    </row>
    <row r="415" spans="1:5" x14ac:dyDescent="0.25">
      <c r="A415" s="122"/>
      <c r="B415" s="78" t="s">
        <v>68</v>
      </c>
      <c r="C415" s="8">
        <v>2.262411749840473E-2</v>
      </c>
      <c r="D415" s="8">
        <v>2.2624117498430914E-2</v>
      </c>
      <c r="E415" s="8">
        <v>6.5849755484887806E-2</v>
      </c>
    </row>
    <row r="416" spans="1:5" x14ac:dyDescent="0.25">
      <c r="A416" s="122"/>
      <c r="B416" s="78" t="s">
        <v>69</v>
      </c>
      <c r="C416" s="8">
        <v>0.35709188703695932</v>
      </c>
      <c r="D416" s="8">
        <v>0.21845101574053843</v>
      </c>
      <c r="E416" s="8">
        <v>0.56118097884252471</v>
      </c>
    </row>
    <row r="417" spans="1:5" x14ac:dyDescent="0.25">
      <c r="A417" s="122"/>
      <c r="B417" s="78" t="s">
        <v>61</v>
      </c>
      <c r="C417" s="8">
        <v>-9.4943005711406528E-2</v>
      </c>
      <c r="D417" s="8">
        <v>0.18845405216714436</v>
      </c>
      <c r="E417" s="8">
        <v>-0.51070153948874109</v>
      </c>
    </row>
    <row r="418" spans="1:5" x14ac:dyDescent="0.25">
      <c r="A418" s="122"/>
      <c r="B418" s="78" t="s">
        <v>70</v>
      </c>
      <c r="C418" s="8">
        <v>-0.17187448891971596</v>
      </c>
      <c r="D418" s="8">
        <v>-5.3220231654121528E-2</v>
      </c>
      <c r="E418" s="8">
        <v>-0.34716986760875579</v>
      </c>
    </row>
    <row r="419" spans="1:5" ht="14.25" customHeight="1" x14ac:dyDescent="0.25">
      <c r="A419" s="123"/>
      <c r="B419" s="124"/>
      <c r="C419" s="125"/>
      <c r="D419" s="125"/>
      <c r="E419" s="125"/>
    </row>
    <row r="420" spans="1:5" x14ac:dyDescent="0.25">
      <c r="A420" s="147" t="s">
        <v>80</v>
      </c>
      <c r="B420" s="148"/>
      <c r="C420" s="148"/>
      <c r="D420" s="148"/>
      <c r="E420" s="149"/>
    </row>
    <row r="421" spans="1:5" x14ac:dyDescent="0.25">
      <c r="A421" s="152" t="s">
        <v>272</v>
      </c>
      <c r="B421" s="153"/>
      <c r="C421" s="153"/>
      <c r="D421" s="153"/>
      <c r="E421" s="154"/>
    </row>
    <row r="422" spans="1:5" x14ac:dyDescent="0.25">
      <c r="A422" s="155"/>
      <c r="B422" s="142"/>
      <c r="C422" s="142"/>
      <c r="D422" s="142"/>
      <c r="E422" s="156"/>
    </row>
    <row r="423" spans="1:5" x14ac:dyDescent="0.25">
      <c r="A423" s="157"/>
      <c r="B423" s="158"/>
      <c r="C423" s="158"/>
      <c r="D423" s="158"/>
      <c r="E423" s="159"/>
    </row>
  </sheetData>
  <mergeCells count="28">
    <mergeCell ref="A212:E212"/>
    <mergeCell ref="A213:B213"/>
    <mergeCell ref="A226:B226"/>
    <mergeCell ref="A239:B239"/>
    <mergeCell ref="A421:E423"/>
    <mergeCell ref="A161:B161"/>
    <mergeCell ref="A5:B5"/>
    <mergeCell ref="A18:B18"/>
    <mergeCell ref="A31:B31"/>
    <mergeCell ref="A44:B44"/>
    <mergeCell ref="A57:B57"/>
    <mergeCell ref="A135:B135"/>
    <mergeCell ref="A148:B148"/>
    <mergeCell ref="A70:B70"/>
    <mergeCell ref="A83:B83"/>
    <mergeCell ref="A96:B96"/>
    <mergeCell ref="A109:B109"/>
    <mergeCell ref="A122:B122"/>
    <mergeCell ref="A252:B252"/>
    <mergeCell ref="A265:B265"/>
    <mergeCell ref="A278:B278"/>
    <mergeCell ref="A291:B291"/>
    <mergeCell ref="A304:B304"/>
    <mergeCell ref="A317:B317"/>
    <mergeCell ref="A330:B330"/>
    <mergeCell ref="A343:B343"/>
    <mergeCell ref="A356:B356"/>
    <mergeCell ref="A420:E420"/>
  </mergeCells>
  <phoneticPr fontId="15" type="noConversion"/>
  <pageMargins left="0.7" right="0.7" top="0.75" bottom="0.75" header="0.3" footer="0.3"/>
  <pageSetup orientation="portrait" r:id="rId1"/>
  <rowBreaks count="1" manualBreakCount="1">
    <brk id="13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table 1</vt:lpstr>
      <vt:lpstr>Table 2</vt:lpstr>
      <vt:lpstr>Table 3</vt:lpstr>
      <vt:lpstr>table 4</vt:lpstr>
      <vt:lpstr>table 5</vt:lpstr>
      <vt:lpstr>table 6</vt:lpstr>
      <vt:lpstr>table 7</vt:lpstr>
      <vt:lpstr>table 8</vt:lpstr>
      <vt:lpstr>table 9</vt:lpstr>
      <vt:lpstr>'table 1'!Print_Area</vt:lpstr>
      <vt:lpstr>'Table 2'!Print_Area</vt:lpstr>
      <vt:lpstr>'Table 3'!Print_Area</vt:lpstr>
      <vt:lpstr>'table 4'!Print_Area</vt:lpstr>
      <vt:lpstr>'table 5'!Print_Area</vt:lpstr>
      <vt:lpstr>'table 6'!Print_Area</vt:lpstr>
      <vt:lpstr>'table 7'!Print_Area</vt:lpstr>
      <vt:lpstr>'table 8'!Print_Area</vt:lpstr>
      <vt:lpstr>'table 4'!Print_Titles</vt:lpstr>
      <vt:lpstr>'table 5'!Print_Titles</vt:lpstr>
      <vt:lpstr>'table 6'!Print_Titles</vt:lpstr>
      <vt:lpstr>'table 7'!Print_Titles</vt:lpstr>
      <vt:lpstr>'table 8'!Print_Titles</vt:lpstr>
    </vt:vector>
  </TitlesOfParts>
  <Company>Min. of Planning and National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prima</dc:creator>
  <cp:lastModifiedBy>Azmeela Hassan</cp:lastModifiedBy>
  <cp:lastPrinted>2019-04-23T04:44:39Z</cp:lastPrinted>
  <dcterms:created xsi:type="dcterms:W3CDTF">2012-11-24T10:19:41Z</dcterms:created>
  <dcterms:modified xsi:type="dcterms:W3CDTF">2025-11-24T03:07:38Z</dcterms:modified>
</cp:coreProperties>
</file>